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Sc-Dissertation---Microgrids-in-CLPU/Sensitivity Analysis/"/>
    </mc:Choice>
  </mc:AlternateContent>
  <xr:revisionPtr revIDLastSave="0" documentId="13_ncr:1_{47C67339-8163-0947-8D9C-FFC2EAFFE138}" xr6:coauthVersionLast="47" xr6:coauthVersionMax="47" xr10:uidLastSave="{00000000-0000-0000-0000-000000000000}"/>
  <bookViews>
    <workbookView xWindow="1900" yWindow="1100" windowWidth="24340" windowHeight="14820" activeTab="8" xr2:uid="{961E560C-AE1B-D646-A586-3A52770AC58B}"/>
  </bookViews>
  <sheets>
    <sheet name="Results Analysis" sheetId="6" r:id="rId1"/>
    <sheet name="DIM_change" sheetId="10" r:id="rId2"/>
    <sheet name="DOL_change" sheetId="3" r:id="rId3"/>
    <sheet name="DBL_change" sheetId="7" r:id="rId4"/>
    <sheet name="Div load_change" sheetId="8" r:id="rId5"/>
    <sheet name="Line Flows" sheetId="9" r:id="rId6"/>
    <sheet name="Gen" sheetId="12" r:id="rId7"/>
    <sheet name="Store" sheetId="13" r:id="rId8"/>
    <sheet name="Summary Tab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1" l="1"/>
  <c r="L9" i="11"/>
  <c r="B82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AC63" i="13" s="1"/>
  <c r="AB62" i="13"/>
  <c r="AA62" i="13"/>
  <c r="Z62" i="13"/>
  <c r="Y62" i="13"/>
  <c r="X62" i="13"/>
  <c r="W62" i="13"/>
  <c r="V62" i="13"/>
  <c r="U62" i="13"/>
  <c r="T62" i="13"/>
  <c r="S62" i="13"/>
  <c r="R62" i="13"/>
  <c r="Q62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AB41" i="13"/>
  <c r="AA41" i="13"/>
  <c r="Z41" i="13"/>
  <c r="Y41" i="13"/>
  <c r="X41" i="13"/>
  <c r="W41" i="13"/>
  <c r="V41" i="13"/>
  <c r="U41" i="13"/>
  <c r="T41" i="13"/>
  <c r="AC41" i="13" s="1"/>
  <c r="S41" i="13"/>
  <c r="R41" i="13"/>
  <c r="Q41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AC29" i="13" s="1"/>
  <c r="AB28" i="13"/>
  <c r="AA28" i="13"/>
  <c r="Z28" i="13"/>
  <c r="Y28" i="13"/>
  <c r="X28" i="13"/>
  <c r="W28" i="13"/>
  <c r="V28" i="13"/>
  <c r="U28" i="13"/>
  <c r="T28" i="13"/>
  <c r="AC28" i="13" s="1"/>
  <c r="S28" i="13"/>
  <c r="R28" i="13"/>
  <c r="Q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AC27" i="13" s="1"/>
  <c r="N23" i="13"/>
  <c r="AB23" i="13" s="1"/>
  <c r="M23" i="13"/>
  <c r="AA23" i="13" s="1"/>
  <c r="L23" i="13"/>
  <c r="Z23" i="13" s="1"/>
  <c r="K23" i="13"/>
  <c r="Y23" i="13" s="1"/>
  <c r="J23" i="13"/>
  <c r="X23" i="13" s="1"/>
  <c r="I23" i="13"/>
  <c r="W23" i="13" s="1"/>
  <c r="H23" i="13"/>
  <c r="V23" i="13" s="1"/>
  <c r="G23" i="13"/>
  <c r="U23" i="13" s="1"/>
  <c r="F23" i="13"/>
  <c r="T23" i="13" s="1"/>
  <c r="E23" i="13"/>
  <c r="S23" i="13" s="1"/>
  <c r="D23" i="13"/>
  <c r="R23" i="13" s="1"/>
  <c r="C23" i="13"/>
  <c r="Q23" i="13" s="1"/>
  <c r="Q22" i="13"/>
  <c r="N22" i="13"/>
  <c r="AB22" i="13" s="1"/>
  <c r="M22" i="13"/>
  <c r="AA22" i="13" s="1"/>
  <c r="L22" i="13"/>
  <c r="Z22" i="13" s="1"/>
  <c r="K22" i="13"/>
  <c r="Y22" i="13" s="1"/>
  <c r="J22" i="13"/>
  <c r="X22" i="13" s="1"/>
  <c r="I22" i="13"/>
  <c r="W22" i="13" s="1"/>
  <c r="H22" i="13"/>
  <c r="V22" i="13" s="1"/>
  <c r="G22" i="13"/>
  <c r="U22" i="13" s="1"/>
  <c r="F22" i="13"/>
  <c r="T22" i="13" s="1"/>
  <c r="E22" i="13"/>
  <c r="S22" i="13" s="1"/>
  <c r="D22" i="13"/>
  <c r="R22" i="13" s="1"/>
  <c r="C22" i="13"/>
  <c r="N21" i="13"/>
  <c r="AB21" i="13" s="1"/>
  <c r="M21" i="13"/>
  <c r="AA21" i="13" s="1"/>
  <c r="L21" i="13"/>
  <c r="Z21" i="13" s="1"/>
  <c r="K21" i="13"/>
  <c r="Y21" i="13" s="1"/>
  <c r="J21" i="13"/>
  <c r="X21" i="13" s="1"/>
  <c r="I21" i="13"/>
  <c r="W21" i="13" s="1"/>
  <c r="H21" i="13"/>
  <c r="V21" i="13" s="1"/>
  <c r="G21" i="13"/>
  <c r="U21" i="13" s="1"/>
  <c r="F21" i="13"/>
  <c r="T21" i="13" s="1"/>
  <c r="E21" i="13"/>
  <c r="S21" i="13" s="1"/>
  <c r="D21" i="13"/>
  <c r="R21" i="13" s="1"/>
  <c r="C21" i="13"/>
  <c r="Q21" i="13" s="1"/>
  <c r="AB20" i="13"/>
  <c r="Q20" i="13"/>
  <c r="N20" i="13"/>
  <c r="M20" i="13"/>
  <c r="AA20" i="13" s="1"/>
  <c r="L20" i="13"/>
  <c r="Z20" i="13" s="1"/>
  <c r="K20" i="13"/>
  <c r="Y20" i="13" s="1"/>
  <c r="J20" i="13"/>
  <c r="X20" i="13" s="1"/>
  <c r="I20" i="13"/>
  <c r="W20" i="13" s="1"/>
  <c r="H20" i="13"/>
  <c r="V20" i="13" s="1"/>
  <c r="G20" i="13"/>
  <c r="U20" i="13" s="1"/>
  <c r="F20" i="13"/>
  <c r="T20" i="13" s="1"/>
  <c r="E20" i="13"/>
  <c r="S20" i="13" s="1"/>
  <c r="D20" i="13"/>
  <c r="R20" i="13" s="1"/>
  <c r="C20" i="13"/>
  <c r="Z19" i="13"/>
  <c r="T19" i="13"/>
  <c r="S19" i="13"/>
  <c r="R19" i="13"/>
  <c r="N19" i="13"/>
  <c r="AB19" i="13" s="1"/>
  <c r="M19" i="13"/>
  <c r="AA19" i="13" s="1"/>
  <c r="L19" i="13"/>
  <c r="K19" i="13"/>
  <c r="Y19" i="13" s="1"/>
  <c r="J19" i="13"/>
  <c r="X19" i="13" s="1"/>
  <c r="I19" i="13"/>
  <c r="W19" i="13" s="1"/>
  <c r="H19" i="13"/>
  <c r="V19" i="13" s="1"/>
  <c r="G19" i="13"/>
  <c r="U19" i="13" s="1"/>
  <c r="F19" i="13"/>
  <c r="E19" i="13"/>
  <c r="D19" i="13"/>
  <c r="C19" i="13"/>
  <c r="Q19" i="13" s="1"/>
  <c r="AB18" i="13"/>
  <c r="AA18" i="13"/>
  <c r="U18" i="13"/>
  <c r="T18" i="13"/>
  <c r="N18" i="13"/>
  <c r="M18" i="13"/>
  <c r="L18" i="13"/>
  <c r="Z18" i="13" s="1"/>
  <c r="K18" i="13"/>
  <c r="Y18" i="13" s="1"/>
  <c r="J18" i="13"/>
  <c r="X18" i="13" s="1"/>
  <c r="I18" i="13"/>
  <c r="W18" i="13" s="1"/>
  <c r="H18" i="13"/>
  <c r="V18" i="13" s="1"/>
  <c r="G18" i="13"/>
  <c r="F18" i="13"/>
  <c r="E18" i="13"/>
  <c r="S18" i="13" s="1"/>
  <c r="D18" i="13"/>
  <c r="R18" i="13" s="1"/>
  <c r="C18" i="13"/>
  <c r="Q18" i="13" s="1"/>
  <c r="W17" i="13"/>
  <c r="U17" i="13"/>
  <c r="N17" i="13"/>
  <c r="AB17" i="13" s="1"/>
  <c r="M17" i="13"/>
  <c r="AA17" i="13" s="1"/>
  <c r="L17" i="13"/>
  <c r="Z17" i="13" s="1"/>
  <c r="K17" i="13"/>
  <c r="Y17" i="13" s="1"/>
  <c r="J17" i="13"/>
  <c r="X17" i="13" s="1"/>
  <c r="I17" i="13"/>
  <c r="H17" i="13"/>
  <c r="V17" i="13" s="1"/>
  <c r="G17" i="13"/>
  <c r="F17" i="13"/>
  <c r="T17" i="13" s="1"/>
  <c r="E17" i="13"/>
  <c r="S17" i="13" s="1"/>
  <c r="D17" i="13"/>
  <c r="R17" i="13" s="1"/>
  <c r="C17" i="13"/>
  <c r="Q17" i="13" s="1"/>
  <c r="AB14" i="13"/>
  <c r="AA14" i="13"/>
  <c r="Z14" i="13"/>
  <c r="Y14" i="13"/>
  <c r="X14" i="13"/>
  <c r="W14" i="13"/>
  <c r="V14" i="13"/>
  <c r="U14" i="13"/>
  <c r="T14" i="13"/>
  <c r="S14" i="13"/>
  <c r="R14" i="13"/>
  <c r="Q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AB9" i="13"/>
  <c r="AA9" i="13"/>
  <c r="Z9" i="13"/>
  <c r="Y9" i="13"/>
  <c r="X9" i="13"/>
  <c r="W9" i="13"/>
  <c r="V9" i="13"/>
  <c r="U9" i="13"/>
  <c r="T9" i="13"/>
  <c r="S9" i="13"/>
  <c r="R9" i="13"/>
  <c r="Q9" i="13"/>
  <c r="AB8" i="13"/>
  <c r="AA8" i="13"/>
  <c r="Z8" i="13"/>
  <c r="Y8" i="13"/>
  <c r="X8" i="13"/>
  <c r="W8" i="13"/>
  <c r="V8" i="13"/>
  <c r="U8" i="13"/>
  <c r="T8" i="13"/>
  <c r="S8" i="13"/>
  <c r="R8" i="13"/>
  <c r="Q8" i="13"/>
  <c r="AB7" i="13"/>
  <c r="AA7" i="13"/>
  <c r="Z7" i="13"/>
  <c r="Y7" i="13"/>
  <c r="X7" i="13"/>
  <c r="W7" i="13"/>
  <c r="V7" i="13"/>
  <c r="U7" i="13"/>
  <c r="T7" i="13"/>
  <c r="S7" i="13"/>
  <c r="R7" i="13"/>
  <c r="Q7" i="13"/>
  <c r="AB6" i="13"/>
  <c r="AA6" i="13"/>
  <c r="Z6" i="13"/>
  <c r="Y6" i="13"/>
  <c r="X6" i="13"/>
  <c r="W6" i="13"/>
  <c r="V6" i="13"/>
  <c r="U6" i="13"/>
  <c r="T6" i="13"/>
  <c r="S6" i="13"/>
  <c r="R6" i="13"/>
  <c r="Q6" i="13"/>
  <c r="AB5" i="13"/>
  <c r="AA5" i="13"/>
  <c r="Z5" i="13"/>
  <c r="Y5" i="13"/>
  <c r="X5" i="13"/>
  <c r="W5" i="13"/>
  <c r="V5" i="13"/>
  <c r="U5" i="13"/>
  <c r="T5" i="13"/>
  <c r="S5" i="13"/>
  <c r="R5" i="13"/>
  <c r="Q5" i="13"/>
  <c r="AB4" i="13"/>
  <c r="AA4" i="13"/>
  <c r="Z4" i="13"/>
  <c r="Y4" i="13"/>
  <c r="X4" i="13"/>
  <c r="W4" i="13"/>
  <c r="V4" i="13"/>
  <c r="U4" i="13"/>
  <c r="T4" i="13"/>
  <c r="S4" i="13"/>
  <c r="R4" i="13"/>
  <c r="Q4" i="13"/>
  <c r="AB3" i="13"/>
  <c r="AA3" i="13"/>
  <c r="Z3" i="13"/>
  <c r="Y3" i="13"/>
  <c r="X3" i="13"/>
  <c r="W3" i="13"/>
  <c r="V3" i="13"/>
  <c r="U3" i="13"/>
  <c r="T3" i="13"/>
  <c r="S3" i="13"/>
  <c r="R3" i="13"/>
  <c r="Q3" i="13"/>
  <c r="AB2" i="13"/>
  <c r="AA2" i="13"/>
  <c r="Z2" i="13"/>
  <c r="Y2" i="13"/>
  <c r="X2" i="13"/>
  <c r="W2" i="13"/>
  <c r="V2" i="13"/>
  <c r="U2" i="13"/>
  <c r="T2" i="13"/>
  <c r="S2" i="13"/>
  <c r="R2" i="13"/>
  <c r="Q2" i="13"/>
  <c r="S8" i="11"/>
  <c r="L8" i="11"/>
  <c r="Q32" i="12"/>
  <c r="B82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AB41" i="12"/>
  <c r="AA41" i="12"/>
  <c r="Z41" i="12"/>
  <c r="Y41" i="12"/>
  <c r="X41" i="12"/>
  <c r="W41" i="12"/>
  <c r="V41" i="12"/>
  <c r="U41" i="12"/>
  <c r="T41" i="12"/>
  <c r="AC41" i="12" s="1"/>
  <c r="S41" i="12"/>
  <c r="R41" i="12"/>
  <c r="Q41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AB32" i="12"/>
  <c r="AA32" i="12"/>
  <c r="Z32" i="12"/>
  <c r="Y32" i="12"/>
  <c r="X32" i="12"/>
  <c r="W32" i="12"/>
  <c r="V32" i="12"/>
  <c r="U32" i="12"/>
  <c r="T32" i="12"/>
  <c r="S32" i="12"/>
  <c r="R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AC29" i="12" s="1"/>
  <c r="AB28" i="12"/>
  <c r="AA28" i="12"/>
  <c r="Z28" i="12"/>
  <c r="Y28" i="12"/>
  <c r="X28" i="12"/>
  <c r="W28" i="12"/>
  <c r="V28" i="12"/>
  <c r="U28" i="12"/>
  <c r="T28" i="12"/>
  <c r="AC28" i="12" s="1"/>
  <c r="S28" i="12"/>
  <c r="R28" i="12"/>
  <c r="Q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AC27" i="12" s="1"/>
  <c r="N23" i="12"/>
  <c r="AB23" i="12" s="1"/>
  <c r="M23" i="12"/>
  <c r="AA23" i="12" s="1"/>
  <c r="L23" i="12"/>
  <c r="Z23" i="12" s="1"/>
  <c r="K23" i="12"/>
  <c r="Y23" i="12" s="1"/>
  <c r="J23" i="12"/>
  <c r="X23" i="12" s="1"/>
  <c r="I23" i="12"/>
  <c r="W23" i="12" s="1"/>
  <c r="H23" i="12"/>
  <c r="V23" i="12" s="1"/>
  <c r="G23" i="12"/>
  <c r="U23" i="12" s="1"/>
  <c r="F23" i="12"/>
  <c r="T23" i="12" s="1"/>
  <c r="E23" i="12"/>
  <c r="S23" i="12" s="1"/>
  <c r="D23" i="12"/>
  <c r="R23" i="12" s="1"/>
  <c r="C23" i="12"/>
  <c r="Q23" i="12" s="1"/>
  <c r="Q22" i="12"/>
  <c r="N22" i="12"/>
  <c r="AB22" i="12" s="1"/>
  <c r="M22" i="12"/>
  <c r="AA22" i="12" s="1"/>
  <c r="L22" i="12"/>
  <c r="Z22" i="12" s="1"/>
  <c r="K22" i="12"/>
  <c r="Y22" i="12" s="1"/>
  <c r="J22" i="12"/>
  <c r="X22" i="12" s="1"/>
  <c r="I22" i="12"/>
  <c r="W22" i="12" s="1"/>
  <c r="H22" i="12"/>
  <c r="V22" i="12" s="1"/>
  <c r="G22" i="12"/>
  <c r="U22" i="12" s="1"/>
  <c r="F22" i="12"/>
  <c r="T22" i="12" s="1"/>
  <c r="E22" i="12"/>
  <c r="S22" i="12" s="1"/>
  <c r="D22" i="12"/>
  <c r="R22" i="12" s="1"/>
  <c r="C22" i="12"/>
  <c r="S21" i="12"/>
  <c r="N21" i="12"/>
  <c r="AB21" i="12" s="1"/>
  <c r="M21" i="12"/>
  <c r="AA21" i="12" s="1"/>
  <c r="L21" i="12"/>
  <c r="Z21" i="12" s="1"/>
  <c r="K21" i="12"/>
  <c r="Y21" i="12" s="1"/>
  <c r="J21" i="12"/>
  <c r="X21" i="12" s="1"/>
  <c r="I21" i="12"/>
  <c r="W21" i="12" s="1"/>
  <c r="H21" i="12"/>
  <c r="V21" i="12" s="1"/>
  <c r="G21" i="12"/>
  <c r="U21" i="12" s="1"/>
  <c r="F21" i="12"/>
  <c r="T21" i="12" s="1"/>
  <c r="E21" i="12"/>
  <c r="D21" i="12"/>
  <c r="R21" i="12" s="1"/>
  <c r="C21" i="12"/>
  <c r="Q21" i="12" s="1"/>
  <c r="AB20" i="12"/>
  <c r="Q20" i="12"/>
  <c r="N20" i="12"/>
  <c r="M20" i="12"/>
  <c r="AA20" i="12" s="1"/>
  <c r="L20" i="12"/>
  <c r="Z20" i="12" s="1"/>
  <c r="K20" i="12"/>
  <c r="Y20" i="12" s="1"/>
  <c r="J20" i="12"/>
  <c r="X20" i="12" s="1"/>
  <c r="I20" i="12"/>
  <c r="W20" i="12" s="1"/>
  <c r="H20" i="12"/>
  <c r="V20" i="12" s="1"/>
  <c r="G20" i="12"/>
  <c r="U20" i="12" s="1"/>
  <c r="F20" i="12"/>
  <c r="T20" i="12" s="1"/>
  <c r="E20" i="12"/>
  <c r="S20" i="12" s="1"/>
  <c r="D20" i="12"/>
  <c r="R20" i="12" s="1"/>
  <c r="C20" i="12"/>
  <c r="Z19" i="12"/>
  <c r="U19" i="12"/>
  <c r="T19" i="12"/>
  <c r="S19" i="12"/>
  <c r="R19" i="12"/>
  <c r="N19" i="12"/>
  <c r="AB19" i="12" s="1"/>
  <c r="M19" i="12"/>
  <c r="AA19" i="12" s="1"/>
  <c r="L19" i="12"/>
  <c r="K19" i="12"/>
  <c r="Y19" i="12" s="1"/>
  <c r="J19" i="12"/>
  <c r="X19" i="12" s="1"/>
  <c r="I19" i="12"/>
  <c r="W19" i="12" s="1"/>
  <c r="H19" i="12"/>
  <c r="V19" i="12" s="1"/>
  <c r="G19" i="12"/>
  <c r="F19" i="12"/>
  <c r="E19" i="12"/>
  <c r="D19" i="12"/>
  <c r="C19" i="12"/>
  <c r="Q19" i="12" s="1"/>
  <c r="AB18" i="12"/>
  <c r="AA18" i="12"/>
  <c r="U18" i="12"/>
  <c r="N18" i="12"/>
  <c r="M18" i="12"/>
  <c r="L18" i="12"/>
  <c r="Z18" i="12" s="1"/>
  <c r="K18" i="12"/>
  <c r="Y18" i="12" s="1"/>
  <c r="J18" i="12"/>
  <c r="X18" i="12" s="1"/>
  <c r="I18" i="12"/>
  <c r="W18" i="12" s="1"/>
  <c r="H18" i="12"/>
  <c r="V18" i="12" s="1"/>
  <c r="G18" i="12"/>
  <c r="F18" i="12"/>
  <c r="T18" i="12" s="1"/>
  <c r="E18" i="12"/>
  <c r="S18" i="12" s="1"/>
  <c r="D18" i="12"/>
  <c r="R18" i="12" s="1"/>
  <c r="C18" i="12"/>
  <c r="Q18" i="12" s="1"/>
  <c r="AB17" i="12"/>
  <c r="V17" i="12"/>
  <c r="N17" i="12"/>
  <c r="M17" i="12"/>
  <c r="AA17" i="12" s="1"/>
  <c r="L17" i="12"/>
  <c r="Z17" i="12" s="1"/>
  <c r="K17" i="12"/>
  <c r="Y17" i="12" s="1"/>
  <c r="J17" i="12"/>
  <c r="X17" i="12" s="1"/>
  <c r="I17" i="12"/>
  <c r="W17" i="12" s="1"/>
  <c r="H17" i="12"/>
  <c r="G17" i="12"/>
  <c r="U17" i="12" s="1"/>
  <c r="F17" i="12"/>
  <c r="T17" i="12" s="1"/>
  <c r="E17" i="12"/>
  <c r="S17" i="12" s="1"/>
  <c r="D17" i="12"/>
  <c r="R17" i="12" s="1"/>
  <c r="C17" i="12"/>
  <c r="Q17" i="12" s="1"/>
  <c r="AB14" i="12"/>
  <c r="AA14" i="12"/>
  <c r="Z14" i="12"/>
  <c r="Y14" i="12"/>
  <c r="X14" i="12"/>
  <c r="W14" i="12"/>
  <c r="V14" i="12"/>
  <c r="U14" i="12"/>
  <c r="T14" i="12"/>
  <c r="S14" i="12"/>
  <c r="R14" i="12"/>
  <c r="Q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AB9" i="12"/>
  <c r="AA9" i="12"/>
  <c r="Z9" i="12"/>
  <c r="Y9" i="12"/>
  <c r="X9" i="12"/>
  <c r="W9" i="12"/>
  <c r="V9" i="12"/>
  <c r="U9" i="12"/>
  <c r="T9" i="12"/>
  <c r="S9" i="12"/>
  <c r="R9" i="12"/>
  <c r="Q9" i="12"/>
  <c r="AB8" i="12"/>
  <c r="AA8" i="12"/>
  <c r="Z8" i="12"/>
  <c r="Y8" i="12"/>
  <c r="X8" i="12"/>
  <c r="W8" i="12"/>
  <c r="V8" i="12"/>
  <c r="U8" i="12"/>
  <c r="T8" i="12"/>
  <c r="S8" i="12"/>
  <c r="R8" i="12"/>
  <c r="Q8" i="12"/>
  <c r="AB7" i="12"/>
  <c r="AA7" i="12"/>
  <c r="Z7" i="12"/>
  <c r="Y7" i="12"/>
  <c r="X7" i="12"/>
  <c r="W7" i="12"/>
  <c r="V7" i="12"/>
  <c r="U7" i="12"/>
  <c r="T7" i="12"/>
  <c r="S7" i="12"/>
  <c r="R7" i="12"/>
  <c r="Q7" i="12"/>
  <c r="AB6" i="12"/>
  <c r="AA6" i="12"/>
  <c r="Z6" i="12"/>
  <c r="Y6" i="12"/>
  <c r="X6" i="12"/>
  <c r="W6" i="12"/>
  <c r="V6" i="12"/>
  <c r="U6" i="12"/>
  <c r="T6" i="12"/>
  <c r="S6" i="12"/>
  <c r="R6" i="12"/>
  <c r="Q6" i="12"/>
  <c r="AB5" i="12"/>
  <c r="AA5" i="12"/>
  <c r="Z5" i="12"/>
  <c r="Y5" i="12"/>
  <c r="X5" i="12"/>
  <c r="W5" i="12"/>
  <c r="V5" i="12"/>
  <c r="U5" i="12"/>
  <c r="T5" i="12"/>
  <c r="S5" i="12"/>
  <c r="R5" i="12"/>
  <c r="Q5" i="12"/>
  <c r="AB4" i="12"/>
  <c r="AA4" i="12"/>
  <c r="Z4" i="12"/>
  <c r="Y4" i="12"/>
  <c r="X4" i="12"/>
  <c r="W4" i="12"/>
  <c r="V4" i="12"/>
  <c r="U4" i="12"/>
  <c r="T4" i="12"/>
  <c r="S4" i="12"/>
  <c r="R4" i="12"/>
  <c r="Q4" i="12"/>
  <c r="AB3" i="12"/>
  <c r="AA3" i="12"/>
  <c r="Z3" i="12"/>
  <c r="Y3" i="12"/>
  <c r="X3" i="12"/>
  <c r="W3" i="12"/>
  <c r="V3" i="12"/>
  <c r="U3" i="12"/>
  <c r="T3" i="12"/>
  <c r="S3" i="12"/>
  <c r="R3" i="12"/>
  <c r="Q3" i="12"/>
  <c r="AB2" i="12"/>
  <c r="AA2" i="12"/>
  <c r="Z2" i="12"/>
  <c r="Y2" i="12"/>
  <c r="X2" i="12"/>
  <c r="W2" i="12"/>
  <c r="V2" i="12"/>
  <c r="U2" i="12"/>
  <c r="T2" i="12"/>
  <c r="S2" i="12"/>
  <c r="R2" i="12"/>
  <c r="Q2" i="12"/>
  <c r="AC28" i="9"/>
  <c r="AC29" i="9"/>
  <c r="AC27" i="9"/>
  <c r="AC28" i="8"/>
  <c r="AC29" i="8"/>
  <c r="AC30" i="8"/>
  <c r="AC31" i="8"/>
  <c r="AC32" i="8"/>
  <c r="AC33" i="8"/>
  <c r="AC34" i="8"/>
  <c r="AC35" i="8"/>
  <c r="AC27" i="8"/>
  <c r="AC28" i="7"/>
  <c r="AC29" i="7"/>
  <c r="AC30" i="7"/>
  <c r="AC31" i="7"/>
  <c r="AC32" i="7"/>
  <c r="AC33" i="7"/>
  <c r="AC34" i="7"/>
  <c r="AC35" i="7"/>
  <c r="AC27" i="7"/>
  <c r="AC28" i="3"/>
  <c r="AC29" i="3"/>
  <c r="AC30" i="3"/>
  <c r="AC31" i="3"/>
  <c r="AC32" i="3"/>
  <c r="AC33" i="3"/>
  <c r="AC34" i="3"/>
  <c r="AC35" i="3"/>
  <c r="AC27" i="3"/>
  <c r="AC30" i="10"/>
  <c r="AC31" i="10"/>
  <c r="AC32" i="10"/>
  <c r="AC33" i="10"/>
  <c r="AC34" i="10"/>
  <c r="AC35" i="10"/>
  <c r="L7" i="11"/>
  <c r="S3" i="11"/>
  <c r="S4" i="11"/>
  <c r="S5" i="11"/>
  <c r="S6" i="11"/>
  <c r="S7" i="11"/>
  <c r="L4" i="11"/>
  <c r="L5" i="11"/>
  <c r="L6" i="11"/>
  <c r="L3" i="11"/>
  <c r="B82" i="9"/>
  <c r="B82" i="8"/>
  <c r="B82" i="7"/>
  <c r="B82" i="3"/>
  <c r="B82" i="10"/>
  <c r="AC66" i="13" l="1"/>
  <c r="AC53" i="13"/>
  <c r="AC54" i="13"/>
  <c r="AC56" i="13"/>
  <c r="AC64" i="13"/>
  <c r="AC65" i="13"/>
  <c r="AC67" i="13"/>
  <c r="AC75" i="13"/>
  <c r="AC76" i="13"/>
  <c r="AC77" i="13"/>
  <c r="AC58" i="13"/>
  <c r="AC73" i="13"/>
  <c r="AC57" i="13"/>
  <c r="AC62" i="13"/>
  <c r="AC72" i="13"/>
  <c r="AC74" i="13"/>
  <c r="AC55" i="13"/>
  <c r="AC42" i="13"/>
  <c r="AC48" i="13"/>
  <c r="AC46" i="13"/>
  <c r="AC44" i="13"/>
  <c r="AC45" i="13"/>
  <c r="AC47" i="13"/>
  <c r="AC43" i="13"/>
  <c r="AC35" i="13"/>
  <c r="AC33" i="13"/>
  <c r="AC31" i="13"/>
  <c r="AC32" i="13"/>
  <c r="AC34" i="13"/>
  <c r="AC30" i="13"/>
  <c r="AC6" i="13"/>
  <c r="AC9" i="13"/>
  <c r="AC17" i="13"/>
  <c r="AC3" i="13"/>
  <c r="AC11" i="13"/>
  <c r="AC7" i="13"/>
  <c r="AC14" i="13"/>
  <c r="AC5" i="13"/>
  <c r="AC2" i="13"/>
  <c r="AC4" i="13"/>
  <c r="AC10" i="13"/>
  <c r="AC12" i="13"/>
  <c r="AC13" i="13"/>
  <c r="AC8" i="13"/>
  <c r="AC21" i="13"/>
  <c r="AC18" i="13"/>
  <c r="AC22" i="13"/>
  <c r="AC20" i="13"/>
  <c r="AC19" i="13"/>
  <c r="AC23" i="13"/>
  <c r="AC76" i="12"/>
  <c r="AC64" i="12"/>
  <c r="AC53" i="12"/>
  <c r="AC31" i="12"/>
  <c r="AC14" i="12"/>
  <c r="AC43" i="12"/>
  <c r="AC55" i="12"/>
  <c r="AC66" i="12"/>
  <c r="AC42" i="12"/>
  <c r="AC48" i="12"/>
  <c r="AC54" i="12"/>
  <c r="AC63" i="12"/>
  <c r="AC65" i="12"/>
  <c r="AC75" i="12"/>
  <c r="AC46" i="12"/>
  <c r="AC58" i="12"/>
  <c r="AC73" i="12"/>
  <c r="AC77" i="12"/>
  <c r="AC44" i="12"/>
  <c r="AC45" i="12"/>
  <c r="AC47" i="12"/>
  <c r="AC56" i="12"/>
  <c r="AC57" i="12"/>
  <c r="AC62" i="12"/>
  <c r="AC67" i="12"/>
  <c r="AC72" i="12"/>
  <c r="AC74" i="12"/>
  <c r="AC33" i="12"/>
  <c r="AC35" i="12"/>
  <c r="AC30" i="12"/>
  <c r="AC32" i="12"/>
  <c r="AC34" i="12"/>
  <c r="AC3" i="12"/>
  <c r="AC11" i="12"/>
  <c r="AC6" i="12"/>
  <c r="AC7" i="12"/>
  <c r="AC9" i="12"/>
  <c r="AC5" i="12"/>
  <c r="AC13" i="12"/>
  <c r="AC2" i="12"/>
  <c r="AC4" i="12"/>
  <c r="AC10" i="12"/>
  <c r="AC12" i="12"/>
  <c r="AC8" i="12"/>
  <c r="AC22" i="12"/>
  <c r="AC21" i="12"/>
  <c r="AC17" i="12"/>
  <c r="AC20" i="12"/>
  <c r="AC19" i="12"/>
  <c r="AC23" i="12"/>
  <c r="AC18" i="12"/>
  <c r="J21" i="8"/>
  <c r="I21" i="8"/>
  <c r="AB77" i="10" l="1"/>
  <c r="AA77" i="10"/>
  <c r="Z77" i="10"/>
  <c r="Y77" i="10"/>
  <c r="X77" i="10"/>
  <c r="W77" i="10"/>
  <c r="V77" i="10"/>
  <c r="U77" i="10"/>
  <c r="T77" i="10"/>
  <c r="S77" i="10"/>
  <c r="R77" i="10"/>
  <c r="Q77" i="10"/>
  <c r="AC77" i="10" s="1"/>
  <c r="AB76" i="10"/>
  <c r="AA76" i="10"/>
  <c r="Z76" i="10"/>
  <c r="Y76" i="10"/>
  <c r="X76" i="10"/>
  <c r="W76" i="10"/>
  <c r="V76" i="10"/>
  <c r="U76" i="10"/>
  <c r="T76" i="10"/>
  <c r="S76" i="10"/>
  <c r="R76" i="10"/>
  <c r="Q76" i="10"/>
  <c r="AC76" i="10" s="1"/>
  <c r="AB75" i="10"/>
  <c r="AA75" i="10"/>
  <c r="Z75" i="10"/>
  <c r="Y75" i="10"/>
  <c r="X75" i="10"/>
  <c r="W75" i="10"/>
  <c r="V75" i="10"/>
  <c r="U75" i="10"/>
  <c r="T75" i="10"/>
  <c r="S75" i="10"/>
  <c r="R75" i="10"/>
  <c r="Q75" i="10"/>
  <c r="AC75" i="10" s="1"/>
  <c r="AB74" i="10"/>
  <c r="AA74" i="10"/>
  <c r="Z74" i="10"/>
  <c r="Y74" i="10"/>
  <c r="X74" i="10"/>
  <c r="W74" i="10"/>
  <c r="V74" i="10"/>
  <c r="U74" i="10"/>
  <c r="T74" i="10"/>
  <c r="S74" i="10"/>
  <c r="R74" i="10"/>
  <c r="Q74" i="10"/>
  <c r="AC74" i="10" s="1"/>
  <c r="AB73" i="10"/>
  <c r="AA73" i="10"/>
  <c r="Z73" i="10"/>
  <c r="Y73" i="10"/>
  <c r="X73" i="10"/>
  <c r="W73" i="10"/>
  <c r="V73" i="10"/>
  <c r="U73" i="10"/>
  <c r="T73" i="10"/>
  <c r="S73" i="10"/>
  <c r="R73" i="10"/>
  <c r="Q73" i="10"/>
  <c r="AC73" i="10" s="1"/>
  <c r="AB72" i="10"/>
  <c r="AA72" i="10"/>
  <c r="Z72" i="10"/>
  <c r="Y72" i="10"/>
  <c r="X72" i="10"/>
  <c r="W72" i="10"/>
  <c r="V72" i="10"/>
  <c r="U72" i="10"/>
  <c r="AC72" i="10" s="1"/>
  <c r="T72" i="10"/>
  <c r="S72" i="10"/>
  <c r="R72" i="10"/>
  <c r="Q72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C67" i="10" s="1"/>
  <c r="AB66" i="10"/>
  <c r="AA66" i="10"/>
  <c r="Z66" i="10"/>
  <c r="Y66" i="10"/>
  <c r="X66" i="10"/>
  <c r="W66" i="10"/>
  <c r="V66" i="10"/>
  <c r="U66" i="10"/>
  <c r="T66" i="10"/>
  <c r="S66" i="10"/>
  <c r="R66" i="10"/>
  <c r="Q66" i="10"/>
  <c r="AC66" i="10" s="1"/>
  <c r="AB65" i="10"/>
  <c r="AA65" i="10"/>
  <c r="Z65" i="10"/>
  <c r="Y65" i="10"/>
  <c r="X65" i="10"/>
  <c r="W65" i="10"/>
  <c r="V65" i="10"/>
  <c r="U65" i="10"/>
  <c r="T65" i="10"/>
  <c r="S65" i="10"/>
  <c r="R65" i="10"/>
  <c r="Q65" i="10"/>
  <c r="AC65" i="10" s="1"/>
  <c r="AB64" i="10"/>
  <c r="AA64" i="10"/>
  <c r="Z64" i="10"/>
  <c r="Y64" i="10"/>
  <c r="X64" i="10"/>
  <c r="W64" i="10"/>
  <c r="V64" i="10"/>
  <c r="U64" i="10"/>
  <c r="AC64" i="10" s="1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C63" i="10" s="1"/>
  <c r="AB62" i="10"/>
  <c r="AA62" i="10"/>
  <c r="Z62" i="10"/>
  <c r="Y62" i="10"/>
  <c r="X62" i="10"/>
  <c r="W62" i="10"/>
  <c r="V62" i="10"/>
  <c r="U62" i="10"/>
  <c r="T62" i="10"/>
  <c r="S62" i="10"/>
  <c r="R62" i="10"/>
  <c r="Q62" i="10"/>
  <c r="AC62" i="10" s="1"/>
  <c r="AB58" i="10"/>
  <c r="AA58" i="10"/>
  <c r="Z58" i="10"/>
  <c r="Y58" i="10"/>
  <c r="X58" i="10"/>
  <c r="W58" i="10"/>
  <c r="V58" i="10"/>
  <c r="U58" i="10"/>
  <c r="T58" i="10"/>
  <c r="S58" i="10"/>
  <c r="R58" i="10"/>
  <c r="Q58" i="10"/>
  <c r="AC58" i="10" s="1"/>
  <c r="AB57" i="10"/>
  <c r="AA57" i="10"/>
  <c r="Z57" i="10"/>
  <c r="Y57" i="10"/>
  <c r="X57" i="10"/>
  <c r="W57" i="10"/>
  <c r="V57" i="10"/>
  <c r="U57" i="10"/>
  <c r="AC57" i="10" s="1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C56" i="10" s="1"/>
  <c r="AB55" i="10"/>
  <c r="AA55" i="10"/>
  <c r="Z55" i="10"/>
  <c r="Y55" i="10"/>
  <c r="X55" i="10"/>
  <c r="W55" i="10"/>
  <c r="V55" i="10"/>
  <c r="U55" i="10"/>
  <c r="AC55" i="10" s="1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C54" i="10" s="1"/>
  <c r="AB53" i="10"/>
  <c r="AA53" i="10"/>
  <c r="Z53" i="10"/>
  <c r="Y53" i="10"/>
  <c r="X53" i="10"/>
  <c r="W53" i="10"/>
  <c r="V53" i="10"/>
  <c r="U53" i="10"/>
  <c r="T53" i="10"/>
  <c r="S53" i="10"/>
  <c r="R53" i="10"/>
  <c r="Q53" i="10"/>
  <c r="AC53" i="10" s="1"/>
  <c r="AB48" i="10"/>
  <c r="AA48" i="10"/>
  <c r="Z48" i="10"/>
  <c r="Y48" i="10"/>
  <c r="X48" i="10"/>
  <c r="W48" i="10"/>
  <c r="V48" i="10"/>
  <c r="U48" i="10"/>
  <c r="T48" i="10"/>
  <c r="S48" i="10"/>
  <c r="R48" i="10"/>
  <c r="Q48" i="10"/>
  <c r="AC48" i="10" s="1"/>
  <c r="AB47" i="10"/>
  <c r="AA47" i="10"/>
  <c r="Z47" i="10"/>
  <c r="Y47" i="10"/>
  <c r="X47" i="10"/>
  <c r="W47" i="10"/>
  <c r="V47" i="10"/>
  <c r="U47" i="10"/>
  <c r="AC47" i="10" s="1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C46" i="10" s="1"/>
  <c r="AB45" i="10"/>
  <c r="AA45" i="10"/>
  <c r="Z45" i="10"/>
  <c r="Y45" i="10"/>
  <c r="X45" i="10"/>
  <c r="W45" i="10"/>
  <c r="V45" i="10"/>
  <c r="U45" i="10"/>
  <c r="AC45" i="10" s="1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C44" i="10" s="1"/>
  <c r="AB43" i="10"/>
  <c r="AA43" i="10"/>
  <c r="Z43" i="10"/>
  <c r="Y43" i="10"/>
  <c r="X43" i="10"/>
  <c r="W43" i="10"/>
  <c r="V43" i="10"/>
  <c r="U43" i="10"/>
  <c r="T43" i="10"/>
  <c r="S43" i="10"/>
  <c r="R43" i="10"/>
  <c r="Q43" i="10"/>
  <c r="AC43" i="10" s="1"/>
  <c r="AB42" i="10"/>
  <c r="AA42" i="10"/>
  <c r="Z42" i="10"/>
  <c r="Y42" i="10"/>
  <c r="X42" i="10"/>
  <c r="W42" i="10"/>
  <c r="V42" i="10"/>
  <c r="U42" i="10"/>
  <c r="T42" i="10"/>
  <c r="S42" i="10"/>
  <c r="R42" i="10"/>
  <c r="Q42" i="10"/>
  <c r="AC42" i="10" s="1"/>
  <c r="AB41" i="10"/>
  <c r="AA41" i="10"/>
  <c r="Z41" i="10"/>
  <c r="Y41" i="10"/>
  <c r="X41" i="10"/>
  <c r="W41" i="10"/>
  <c r="V41" i="10"/>
  <c r="U41" i="10"/>
  <c r="T41" i="10"/>
  <c r="S41" i="10"/>
  <c r="R41" i="10"/>
  <c r="Q41" i="10"/>
  <c r="AC41" i="10" s="1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C27" i="10" s="1"/>
  <c r="AA23" i="10"/>
  <c r="N23" i="10"/>
  <c r="AB23" i="10" s="1"/>
  <c r="M23" i="10"/>
  <c r="L23" i="10"/>
  <c r="Z23" i="10" s="1"/>
  <c r="K23" i="10"/>
  <c r="Y23" i="10" s="1"/>
  <c r="J23" i="10"/>
  <c r="X23" i="10" s="1"/>
  <c r="I23" i="10"/>
  <c r="W23" i="10" s="1"/>
  <c r="H23" i="10"/>
  <c r="V23" i="10" s="1"/>
  <c r="G23" i="10"/>
  <c r="U23" i="10" s="1"/>
  <c r="F23" i="10"/>
  <c r="T23" i="10" s="1"/>
  <c r="E23" i="10"/>
  <c r="S23" i="10" s="1"/>
  <c r="D23" i="10"/>
  <c r="R23" i="10" s="1"/>
  <c r="C23" i="10"/>
  <c r="Q23" i="10" s="1"/>
  <c r="AC23" i="10" s="1"/>
  <c r="N22" i="10"/>
  <c r="AB22" i="10" s="1"/>
  <c r="M22" i="10"/>
  <c r="AA22" i="10" s="1"/>
  <c r="L22" i="10"/>
  <c r="Z22" i="10" s="1"/>
  <c r="K22" i="10"/>
  <c r="Y22" i="10" s="1"/>
  <c r="J22" i="10"/>
  <c r="X22" i="10" s="1"/>
  <c r="I22" i="10"/>
  <c r="W22" i="10" s="1"/>
  <c r="H22" i="10"/>
  <c r="V22" i="10" s="1"/>
  <c r="G22" i="10"/>
  <c r="U22" i="10" s="1"/>
  <c r="F22" i="10"/>
  <c r="T22" i="10" s="1"/>
  <c r="E22" i="10"/>
  <c r="S22" i="10" s="1"/>
  <c r="D22" i="10"/>
  <c r="R22" i="10" s="1"/>
  <c r="AC22" i="10" s="1"/>
  <c r="C22" i="10"/>
  <c r="Q22" i="10" s="1"/>
  <c r="T21" i="10"/>
  <c r="N21" i="10"/>
  <c r="AB21" i="10" s="1"/>
  <c r="M21" i="10"/>
  <c r="AA21" i="10" s="1"/>
  <c r="L21" i="10"/>
  <c r="Z21" i="10" s="1"/>
  <c r="K21" i="10"/>
  <c r="Y21" i="10" s="1"/>
  <c r="J21" i="10"/>
  <c r="X21" i="10" s="1"/>
  <c r="I21" i="10"/>
  <c r="W21" i="10" s="1"/>
  <c r="H21" i="10"/>
  <c r="V21" i="10" s="1"/>
  <c r="G21" i="10"/>
  <c r="U21" i="10" s="1"/>
  <c r="F21" i="10"/>
  <c r="E21" i="10"/>
  <c r="S21" i="10" s="1"/>
  <c r="D21" i="10"/>
  <c r="R21" i="10" s="1"/>
  <c r="C21" i="10"/>
  <c r="Q21" i="10" s="1"/>
  <c r="AC21" i="10" s="1"/>
  <c r="N20" i="10"/>
  <c r="AB20" i="10" s="1"/>
  <c r="M20" i="10"/>
  <c r="AA20" i="10" s="1"/>
  <c r="L20" i="10"/>
  <c r="Z20" i="10" s="1"/>
  <c r="K20" i="10"/>
  <c r="Y20" i="10" s="1"/>
  <c r="J20" i="10"/>
  <c r="X20" i="10" s="1"/>
  <c r="I20" i="10"/>
  <c r="W20" i="10" s="1"/>
  <c r="H20" i="10"/>
  <c r="V20" i="10" s="1"/>
  <c r="G20" i="10"/>
  <c r="U20" i="10" s="1"/>
  <c r="F20" i="10"/>
  <c r="T20" i="10" s="1"/>
  <c r="E20" i="10"/>
  <c r="S20" i="10" s="1"/>
  <c r="D20" i="10"/>
  <c r="R20" i="10" s="1"/>
  <c r="C20" i="10"/>
  <c r="Q20" i="10" s="1"/>
  <c r="AC20" i="10" s="1"/>
  <c r="AB19" i="10"/>
  <c r="N19" i="10"/>
  <c r="M19" i="10"/>
  <c r="AA19" i="10" s="1"/>
  <c r="L19" i="10"/>
  <c r="Z19" i="10" s="1"/>
  <c r="K19" i="10"/>
  <c r="Y19" i="10" s="1"/>
  <c r="J19" i="10"/>
  <c r="X19" i="10" s="1"/>
  <c r="I19" i="10"/>
  <c r="W19" i="10" s="1"/>
  <c r="H19" i="10"/>
  <c r="V19" i="10" s="1"/>
  <c r="G19" i="10"/>
  <c r="U19" i="10" s="1"/>
  <c r="F19" i="10"/>
  <c r="T19" i="10" s="1"/>
  <c r="E19" i="10"/>
  <c r="S19" i="10" s="1"/>
  <c r="D19" i="10"/>
  <c r="R19" i="10" s="1"/>
  <c r="C19" i="10"/>
  <c r="Q19" i="10" s="1"/>
  <c r="AC19" i="10" s="1"/>
  <c r="AA18" i="10"/>
  <c r="S18" i="10"/>
  <c r="N18" i="10"/>
  <c r="AB18" i="10" s="1"/>
  <c r="M18" i="10"/>
  <c r="L18" i="10"/>
  <c r="Z18" i="10" s="1"/>
  <c r="K18" i="10"/>
  <c r="Y18" i="10" s="1"/>
  <c r="J18" i="10"/>
  <c r="X18" i="10" s="1"/>
  <c r="I18" i="10"/>
  <c r="W18" i="10" s="1"/>
  <c r="H18" i="10"/>
  <c r="V18" i="10" s="1"/>
  <c r="G18" i="10"/>
  <c r="U18" i="10" s="1"/>
  <c r="F18" i="10"/>
  <c r="T18" i="10" s="1"/>
  <c r="E18" i="10"/>
  <c r="D18" i="10"/>
  <c r="R18" i="10" s="1"/>
  <c r="C18" i="10"/>
  <c r="Q18" i="10" s="1"/>
  <c r="AC18" i="10" s="1"/>
  <c r="Y17" i="10"/>
  <c r="N17" i="10"/>
  <c r="AB17" i="10" s="1"/>
  <c r="M17" i="10"/>
  <c r="AA17" i="10" s="1"/>
  <c r="L17" i="10"/>
  <c r="Z17" i="10" s="1"/>
  <c r="K17" i="10"/>
  <c r="J17" i="10"/>
  <c r="X17" i="10" s="1"/>
  <c r="I17" i="10"/>
  <c r="W17" i="10" s="1"/>
  <c r="H17" i="10"/>
  <c r="V17" i="10" s="1"/>
  <c r="G17" i="10"/>
  <c r="U17" i="10" s="1"/>
  <c r="F17" i="10"/>
  <c r="T17" i="10" s="1"/>
  <c r="E17" i="10"/>
  <c r="S17" i="10" s="1"/>
  <c r="AC17" i="10" s="1"/>
  <c r="D17" i="10"/>
  <c r="R17" i="10" s="1"/>
  <c r="C17" i="10"/>
  <c r="Q17" i="10" s="1"/>
  <c r="AB14" i="10"/>
  <c r="AA14" i="10"/>
  <c r="Z14" i="10"/>
  <c r="Y14" i="10"/>
  <c r="X14" i="10"/>
  <c r="W14" i="10"/>
  <c r="V14" i="10"/>
  <c r="U14" i="10"/>
  <c r="T14" i="10"/>
  <c r="S14" i="10"/>
  <c r="R14" i="10"/>
  <c r="Q14" i="10"/>
  <c r="AC14" i="10" s="1"/>
  <c r="AB13" i="10"/>
  <c r="AA13" i="10"/>
  <c r="Z13" i="10"/>
  <c r="Y13" i="10"/>
  <c r="X13" i="10"/>
  <c r="W13" i="10"/>
  <c r="V13" i="10"/>
  <c r="U13" i="10"/>
  <c r="T13" i="10"/>
  <c r="S13" i="10"/>
  <c r="R13" i="10"/>
  <c r="Q13" i="10"/>
  <c r="AC13" i="10" s="1"/>
  <c r="AB12" i="10"/>
  <c r="AA12" i="10"/>
  <c r="Z12" i="10"/>
  <c r="Y12" i="10"/>
  <c r="X12" i="10"/>
  <c r="W12" i="10"/>
  <c r="V12" i="10"/>
  <c r="U12" i="10"/>
  <c r="T12" i="10"/>
  <c r="S12" i="10"/>
  <c r="R12" i="10"/>
  <c r="Q12" i="10"/>
  <c r="AC12" i="10" s="1"/>
  <c r="AB11" i="10"/>
  <c r="AA11" i="10"/>
  <c r="Z11" i="10"/>
  <c r="Y11" i="10"/>
  <c r="X11" i="10"/>
  <c r="W11" i="10"/>
  <c r="V11" i="10"/>
  <c r="U11" i="10"/>
  <c r="T11" i="10"/>
  <c r="S11" i="10"/>
  <c r="R11" i="10"/>
  <c r="Q11" i="10"/>
  <c r="AC11" i="10" s="1"/>
  <c r="AB10" i="10"/>
  <c r="AA10" i="10"/>
  <c r="Z10" i="10"/>
  <c r="Y10" i="10"/>
  <c r="X10" i="10"/>
  <c r="W10" i="10"/>
  <c r="V10" i="10"/>
  <c r="U10" i="10"/>
  <c r="T10" i="10"/>
  <c r="S10" i="10"/>
  <c r="R10" i="10"/>
  <c r="Q10" i="10"/>
  <c r="AC10" i="10" s="1"/>
  <c r="AB9" i="10"/>
  <c r="AA9" i="10"/>
  <c r="Z9" i="10"/>
  <c r="Y9" i="10"/>
  <c r="X9" i="10"/>
  <c r="W9" i="10"/>
  <c r="V9" i="10"/>
  <c r="U9" i="10"/>
  <c r="T9" i="10"/>
  <c r="S9" i="10"/>
  <c r="AC9" i="10" s="1"/>
  <c r="R9" i="10"/>
  <c r="Q9" i="10"/>
  <c r="AB8" i="10"/>
  <c r="AA8" i="10"/>
  <c r="Z8" i="10"/>
  <c r="Y8" i="10"/>
  <c r="X8" i="10"/>
  <c r="W8" i="10"/>
  <c r="V8" i="10"/>
  <c r="U8" i="10"/>
  <c r="T8" i="10"/>
  <c r="S8" i="10"/>
  <c r="R8" i="10"/>
  <c r="Q8" i="10"/>
  <c r="AC8" i="10" s="1"/>
  <c r="AB7" i="10"/>
  <c r="AA7" i="10"/>
  <c r="Z7" i="10"/>
  <c r="Y7" i="10"/>
  <c r="X7" i="10"/>
  <c r="W7" i="10"/>
  <c r="V7" i="10"/>
  <c r="U7" i="10"/>
  <c r="T7" i="10"/>
  <c r="S7" i="10"/>
  <c r="AC7" i="10" s="1"/>
  <c r="R7" i="10"/>
  <c r="Q7" i="10"/>
  <c r="AB6" i="10"/>
  <c r="AA6" i="10"/>
  <c r="Z6" i="10"/>
  <c r="Y6" i="10"/>
  <c r="X6" i="10"/>
  <c r="W6" i="10"/>
  <c r="V6" i="10"/>
  <c r="U6" i="10"/>
  <c r="T6" i="10"/>
  <c r="S6" i="10"/>
  <c r="R6" i="10"/>
  <c r="Q6" i="10"/>
  <c r="AC6" i="10" s="1"/>
  <c r="AB5" i="10"/>
  <c r="AA5" i="10"/>
  <c r="Z5" i="10"/>
  <c r="Y5" i="10"/>
  <c r="X5" i="10"/>
  <c r="W5" i="10"/>
  <c r="V5" i="10"/>
  <c r="U5" i="10"/>
  <c r="T5" i="10"/>
  <c r="S5" i="10"/>
  <c r="R5" i="10"/>
  <c r="Q5" i="10"/>
  <c r="AC5" i="10" s="1"/>
  <c r="AB4" i="10"/>
  <c r="AA4" i="10"/>
  <c r="Z4" i="10"/>
  <c r="Y4" i="10"/>
  <c r="X4" i="10"/>
  <c r="W4" i="10"/>
  <c r="V4" i="10"/>
  <c r="U4" i="10"/>
  <c r="T4" i="10"/>
  <c r="S4" i="10"/>
  <c r="R4" i="10"/>
  <c r="Q4" i="10"/>
  <c r="AC4" i="10" s="1"/>
  <c r="AB3" i="10"/>
  <c r="AA3" i="10"/>
  <c r="Z3" i="10"/>
  <c r="Y3" i="10"/>
  <c r="X3" i="10"/>
  <c r="W3" i="10"/>
  <c r="V3" i="10"/>
  <c r="U3" i="10"/>
  <c r="T3" i="10"/>
  <c r="S3" i="10"/>
  <c r="R3" i="10"/>
  <c r="Q3" i="10"/>
  <c r="AC3" i="10" s="1"/>
  <c r="AB2" i="10"/>
  <c r="AA2" i="10"/>
  <c r="Z2" i="10"/>
  <c r="Y2" i="10"/>
  <c r="X2" i="10"/>
  <c r="W2" i="10"/>
  <c r="V2" i="10"/>
  <c r="U2" i="10"/>
  <c r="T2" i="10"/>
  <c r="S2" i="10"/>
  <c r="R2" i="10"/>
  <c r="Q2" i="10"/>
  <c r="AC2" i="10" s="1"/>
  <c r="AB77" i="9"/>
  <c r="AA77" i="9"/>
  <c r="Z77" i="9"/>
  <c r="Y77" i="9"/>
  <c r="X77" i="9"/>
  <c r="W77" i="9"/>
  <c r="V77" i="9"/>
  <c r="U77" i="9"/>
  <c r="T77" i="9"/>
  <c r="S77" i="9"/>
  <c r="R77" i="9"/>
  <c r="Q77" i="9"/>
  <c r="AB76" i="9"/>
  <c r="AA76" i="9"/>
  <c r="Z76" i="9"/>
  <c r="Y76" i="9"/>
  <c r="X76" i="9"/>
  <c r="W76" i="9"/>
  <c r="V76" i="9"/>
  <c r="U76" i="9"/>
  <c r="T76" i="9"/>
  <c r="S76" i="9"/>
  <c r="R76" i="9"/>
  <c r="Q76" i="9"/>
  <c r="AB75" i="9"/>
  <c r="AA75" i="9"/>
  <c r="Z75" i="9"/>
  <c r="Y75" i="9"/>
  <c r="X75" i="9"/>
  <c r="W75" i="9"/>
  <c r="V75" i="9"/>
  <c r="U75" i="9"/>
  <c r="T75" i="9"/>
  <c r="S75" i="9"/>
  <c r="R75" i="9"/>
  <c r="Q75" i="9"/>
  <c r="AB74" i="9"/>
  <c r="AA74" i="9"/>
  <c r="Z74" i="9"/>
  <c r="Y74" i="9"/>
  <c r="X74" i="9"/>
  <c r="W74" i="9"/>
  <c r="V74" i="9"/>
  <c r="U74" i="9"/>
  <c r="T74" i="9"/>
  <c r="S74" i="9"/>
  <c r="R74" i="9"/>
  <c r="Q74" i="9"/>
  <c r="AB73" i="9"/>
  <c r="AA73" i="9"/>
  <c r="Z73" i="9"/>
  <c r="Y73" i="9"/>
  <c r="X73" i="9"/>
  <c r="W73" i="9"/>
  <c r="V73" i="9"/>
  <c r="U73" i="9"/>
  <c r="T73" i="9"/>
  <c r="S73" i="9"/>
  <c r="R73" i="9"/>
  <c r="Q73" i="9"/>
  <c r="AB72" i="9"/>
  <c r="AA72" i="9"/>
  <c r="Z72" i="9"/>
  <c r="Y72" i="9"/>
  <c r="X72" i="9"/>
  <c r="W72" i="9"/>
  <c r="V72" i="9"/>
  <c r="U72" i="9"/>
  <c r="T72" i="9"/>
  <c r="S72" i="9"/>
  <c r="R72" i="9"/>
  <c r="Q72" i="9"/>
  <c r="AB67" i="9"/>
  <c r="AA67" i="9"/>
  <c r="Z67" i="9"/>
  <c r="Y67" i="9"/>
  <c r="X67" i="9"/>
  <c r="W67" i="9"/>
  <c r="V67" i="9"/>
  <c r="U67" i="9"/>
  <c r="T67" i="9"/>
  <c r="S67" i="9"/>
  <c r="R67" i="9"/>
  <c r="Q67" i="9"/>
  <c r="AB66" i="9"/>
  <c r="AA66" i="9"/>
  <c r="Z66" i="9"/>
  <c r="Y66" i="9"/>
  <c r="X66" i="9"/>
  <c r="W66" i="9"/>
  <c r="V66" i="9"/>
  <c r="U66" i="9"/>
  <c r="T66" i="9"/>
  <c r="S66" i="9"/>
  <c r="R66" i="9"/>
  <c r="Q66" i="9"/>
  <c r="AB65" i="9"/>
  <c r="AA65" i="9"/>
  <c r="Z65" i="9"/>
  <c r="Y65" i="9"/>
  <c r="X65" i="9"/>
  <c r="W65" i="9"/>
  <c r="V65" i="9"/>
  <c r="U65" i="9"/>
  <c r="T65" i="9"/>
  <c r="S65" i="9"/>
  <c r="R65" i="9"/>
  <c r="Q65" i="9"/>
  <c r="AB64" i="9"/>
  <c r="AA64" i="9"/>
  <c r="Z64" i="9"/>
  <c r="Y64" i="9"/>
  <c r="X64" i="9"/>
  <c r="W64" i="9"/>
  <c r="V64" i="9"/>
  <c r="U64" i="9"/>
  <c r="T64" i="9"/>
  <c r="S64" i="9"/>
  <c r="R64" i="9"/>
  <c r="Q64" i="9"/>
  <c r="AB63" i="9"/>
  <c r="AA63" i="9"/>
  <c r="Z63" i="9"/>
  <c r="Y63" i="9"/>
  <c r="X63" i="9"/>
  <c r="W63" i="9"/>
  <c r="V63" i="9"/>
  <c r="U63" i="9"/>
  <c r="T63" i="9"/>
  <c r="S63" i="9"/>
  <c r="AC63" i="9" s="1"/>
  <c r="R63" i="9"/>
  <c r="Q63" i="9"/>
  <c r="AB62" i="9"/>
  <c r="AA62" i="9"/>
  <c r="Z62" i="9"/>
  <c r="Y62" i="9"/>
  <c r="X62" i="9"/>
  <c r="W62" i="9"/>
  <c r="V62" i="9"/>
  <c r="U62" i="9"/>
  <c r="T62" i="9"/>
  <c r="S62" i="9"/>
  <c r="R62" i="9"/>
  <c r="Q62" i="9"/>
  <c r="AB58" i="9"/>
  <c r="AA58" i="9"/>
  <c r="Z58" i="9"/>
  <c r="Y58" i="9"/>
  <c r="X58" i="9"/>
  <c r="W58" i="9"/>
  <c r="V58" i="9"/>
  <c r="U58" i="9"/>
  <c r="T58" i="9"/>
  <c r="S58" i="9"/>
  <c r="R58" i="9"/>
  <c r="Q58" i="9"/>
  <c r="AB57" i="9"/>
  <c r="AA57" i="9"/>
  <c r="Z57" i="9"/>
  <c r="Y57" i="9"/>
  <c r="X57" i="9"/>
  <c r="W57" i="9"/>
  <c r="V57" i="9"/>
  <c r="U57" i="9"/>
  <c r="T57" i="9"/>
  <c r="S57" i="9"/>
  <c r="R57" i="9"/>
  <c r="Q57" i="9"/>
  <c r="AB56" i="9"/>
  <c r="AA56" i="9"/>
  <c r="Z56" i="9"/>
  <c r="Y56" i="9"/>
  <c r="X56" i="9"/>
  <c r="W56" i="9"/>
  <c r="V56" i="9"/>
  <c r="U56" i="9"/>
  <c r="T56" i="9"/>
  <c r="S56" i="9"/>
  <c r="R56" i="9"/>
  <c r="Q56" i="9"/>
  <c r="AB55" i="9"/>
  <c r="AA55" i="9"/>
  <c r="Z55" i="9"/>
  <c r="Y55" i="9"/>
  <c r="X55" i="9"/>
  <c r="W55" i="9"/>
  <c r="V55" i="9"/>
  <c r="U55" i="9"/>
  <c r="T55" i="9"/>
  <c r="S55" i="9"/>
  <c r="R55" i="9"/>
  <c r="Q55" i="9"/>
  <c r="AB54" i="9"/>
  <c r="AA54" i="9"/>
  <c r="Z54" i="9"/>
  <c r="Y54" i="9"/>
  <c r="X54" i="9"/>
  <c r="W54" i="9"/>
  <c r="V54" i="9"/>
  <c r="U54" i="9"/>
  <c r="T54" i="9"/>
  <c r="S54" i="9"/>
  <c r="R54" i="9"/>
  <c r="Q54" i="9"/>
  <c r="AB53" i="9"/>
  <c r="AA53" i="9"/>
  <c r="Z53" i="9"/>
  <c r="Y53" i="9"/>
  <c r="X53" i="9"/>
  <c r="W53" i="9"/>
  <c r="V53" i="9"/>
  <c r="U53" i="9"/>
  <c r="T53" i="9"/>
  <c r="S53" i="9"/>
  <c r="R53" i="9"/>
  <c r="Q53" i="9"/>
  <c r="AB48" i="9"/>
  <c r="AA48" i="9"/>
  <c r="Z48" i="9"/>
  <c r="Y48" i="9"/>
  <c r="X48" i="9"/>
  <c r="W48" i="9"/>
  <c r="V48" i="9"/>
  <c r="U48" i="9"/>
  <c r="T48" i="9"/>
  <c r="S48" i="9"/>
  <c r="R48" i="9"/>
  <c r="Q48" i="9"/>
  <c r="AB47" i="9"/>
  <c r="AA47" i="9"/>
  <c r="Z47" i="9"/>
  <c r="Y47" i="9"/>
  <c r="X47" i="9"/>
  <c r="W47" i="9"/>
  <c r="V47" i="9"/>
  <c r="U47" i="9"/>
  <c r="T47" i="9"/>
  <c r="S47" i="9"/>
  <c r="R47" i="9"/>
  <c r="Q47" i="9"/>
  <c r="AB46" i="9"/>
  <c r="AA46" i="9"/>
  <c r="Z46" i="9"/>
  <c r="Y46" i="9"/>
  <c r="X46" i="9"/>
  <c r="W46" i="9"/>
  <c r="V46" i="9"/>
  <c r="U46" i="9"/>
  <c r="T46" i="9"/>
  <c r="S46" i="9"/>
  <c r="AC46" i="9" s="1"/>
  <c r="R46" i="9"/>
  <c r="Q46" i="9"/>
  <c r="AB45" i="9"/>
  <c r="AA45" i="9"/>
  <c r="Z45" i="9"/>
  <c r="Y45" i="9"/>
  <c r="X45" i="9"/>
  <c r="W45" i="9"/>
  <c r="V45" i="9"/>
  <c r="U45" i="9"/>
  <c r="T45" i="9"/>
  <c r="S45" i="9"/>
  <c r="R45" i="9"/>
  <c r="Q45" i="9"/>
  <c r="AB44" i="9"/>
  <c r="AA44" i="9"/>
  <c r="Z44" i="9"/>
  <c r="Y44" i="9"/>
  <c r="X44" i="9"/>
  <c r="W44" i="9"/>
  <c r="V44" i="9"/>
  <c r="U44" i="9"/>
  <c r="T44" i="9"/>
  <c r="S44" i="9"/>
  <c r="AC44" i="9" s="1"/>
  <c r="R44" i="9"/>
  <c r="Q44" i="9"/>
  <c r="AB43" i="9"/>
  <c r="AA43" i="9"/>
  <c r="Z43" i="9"/>
  <c r="Y43" i="9"/>
  <c r="X43" i="9"/>
  <c r="W43" i="9"/>
  <c r="V43" i="9"/>
  <c r="U43" i="9"/>
  <c r="T43" i="9"/>
  <c r="S43" i="9"/>
  <c r="R43" i="9"/>
  <c r="Q43" i="9"/>
  <c r="AB42" i="9"/>
  <c r="AA42" i="9"/>
  <c r="Z42" i="9"/>
  <c r="Y42" i="9"/>
  <c r="X42" i="9"/>
  <c r="W42" i="9"/>
  <c r="V42" i="9"/>
  <c r="U42" i="9"/>
  <c r="T42" i="9"/>
  <c r="S42" i="9"/>
  <c r="R42" i="9"/>
  <c r="Q42" i="9"/>
  <c r="AB41" i="9"/>
  <c r="AA41" i="9"/>
  <c r="Z41" i="9"/>
  <c r="Y41" i="9"/>
  <c r="X41" i="9"/>
  <c r="W41" i="9"/>
  <c r="V41" i="9"/>
  <c r="U41" i="9"/>
  <c r="T41" i="9"/>
  <c r="S41" i="9"/>
  <c r="R41" i="9"/>
  <c r="Q41" i="9"/>
  <c r="AB35" i="9"/>
  <c r="AA35" i="9"/>
  <c r="Z35" i="9"/>
  <c r="Y35" i="9"/>
  <c r="X35" i="9"/>
  <c r="W35" i="9"/>
  <c r="V35" i="9"/>
  <c r="U35" i="9"/>
  <c r="T35" i="9"/>
  <c r="S35" i="9"/>
  <c r="R35" i="9"/>
  <c r="Q35" i="9"/>
  <c r="AB34" i="9"/>
  <c r="AA34" i="9"/>
  <c r="Z34" i="9"/>
  <c r="Y34" i="9"/>
  <c r="X34" i="9"/>
  <c r="W34" i="9"/>
  <c r="V34" i="9"/>
  <c r="U34" i="9"/>
  <c r="T34" i="9"/>
  <c r="S34" i="9"/>
  <c r="R34" i="9"/>
  <c r="Q34" i="9"/>
  <c r="AB33" i="9"/>
  <c r="AA33" i="9"/>
  <c r="Z33" i="9"/>
  <c r="Y33" i="9"/>
  <c r="X33" i="9"/>
  <c r="W33" i="9"/>
  <c r="V33" i="9"/>
  <c r="U33" i="9"/>
  <c r="T33" i="9"/>
  <c r="S33" i="9"/>
  <c r="R33" i="9"/>
  <c r="Q33" i="9"/>
  <c r="AB32" i="9"/>
  <c r="AA32" i="9"/>
  <c r="Z32" i="9"/>
  <c r="Y32" i="9"/>
  <c r="X32" i="9"/>
  <c r="W32" i="9"/>
  <c r="V32" i="9"/>
  <c r="U32" i="9"/>
  <c r="T32" i="9"/>
  <c r="S32" i="9"/>
  <c r="R32" i="9"/>
  <c r="Q32" i="9"/>
  <c r="AB31" i="9"/>
  <c r="AA31" i="9"/>
  <c r="Z31" i="9"/>
  <c r="Y31" i="9"/>
  <c r="X31" i="9"/>
  <c r="W31" i="9"/>
  <c r="V31" i="9"/>
  <c r="U31" i="9"/>
  <c r="T31" i="9"/>
  <c r="S31" i="9"/>
  <c r="R31" i="9"/>
  <c r="Q31" i="9"/>
  <c r="AB30" i="9"/>
  <c r="AA30" i="9"/>
  <c r="Z30" i="9"/>
  <c r="Y30" i="9"/>
  <c r="X30" i="9"/>
  <c r="W30" i="9"/>
  <c r="V30" i="9"/>
  <c r="U30" i="9"/>
  <c r="T30" i="9"/>
  <c r="S30" i="9"/>
  <c r="R30" i="9"/>
  <c r="Q30" i="9"/>
  <c r="AB29" i="9"/>
  <c r="AA29" i="9"/>
  <c r="Z29" i="9"/>
  <c r="Y29" i="9"/>
  <c r="X29" i="9"/>
  <c r="W29" i="9"/>
  <c r="V29" i="9"/>
  <c r="U29" i="9"/>
  <c r="T29" i="9"/>
  <c r="S29" i="9"/>
  <c r="R29" i="9"/>
  <c r="Q29" i="9"/>
  <c r="AB28" i="9"/>
  <c r="AA28" i="9"/>
  <c r="Z28" i="9"/>
  <c r="Y28" i="9"/>
  <c r="X28" i="9"/>
  <c r="W28" i="9"/>
  <c r="V28" i="9"/>
  <c r="U28" i="9"/>
  <c r="T28" i="9"/>
  <c r="S28" i="9"/>
  <c r="R28" i="9"/>
  <c r="Q28" i="9"/>
  <c r="AB27" i="9"/>
  <c r="AA27" i="9"/>
  <c r="Z27" i="9"/>
  <c r="Y27" i="9"/>
  <c r="X27" i="9"/>
  <c r="W27" i="9"/>
  <c r="V27" i="9"/>
  <c r="U27" i="9"/>
  <c r="T27" i="9"/>
  <c r="S27" i="9"/>
  <c r="R27" i="9"/>
  <c r="Q27" i="9"/>
  <c r="AA23" i="9"/>
  <c r="N23" i="9"/>
  <c r="AB23" i="9" s="1"/>
  <c r="M23" i="9"/>
  <c r="L23" i="9"/>
  <c r="Z23" i="9" s="1"/>
  <c r="K23" i="9"/>
  <c r="Y23" i="9" s="1"/>
  <c r="J23" i="9"/>
  <c r="X23" i="9" s="1"/>
  <c r="I23" i="9"/>
  <c r="W23" i="9" s="1"/>
  <c r="H23" i="9"/>
  <c r="V23" i="9" s="1"/>
  <c r="G23" i="9"/>
  <c r="U23" i="9" s="1"/>
  <c r="F23" i="9"/>
  <c r="T23" i="9" s="1"/>
  <c r="E23" i="9"/>
  <c r="S23" i="9" s="1"/>
  <c r="D23" i="9"/>
  <c r="R23" i="9" s="1"/>
  <c r="C23" i="9"/>
  <c r="Q23" i="9" s="1"/>
  <c r="R22" i="9"/>
  <c r="N22" i="9"/>
  <c r="AB22" i="9" s="1"/>
  <c r="M22" i="9"/>
  <c r="AA22" i="9" s="1"/>
  <c r="L22" i="9"/>
  <c r="Z22" i="9" s="1"/>
  <c r="K22" i="9"/>
  <c r="Y22" i="9" s="1"/>
  <c r="J22" i="9"/>
  <c r="X22" i="9" s="1"/>
  <c r="I22" i="9"/>
  <c r="W22" i="9" s="1"/>
  <c r="H22" i="9"/>
  <c r="V22" i="9" s="1"/>
  <c r="G22" i="9"/>
  <c r="U22" i="9" s="1"/>
  <c r="F22" i="9"/>
  <c r="T22" i="9" s="1"/>
  <c r="E22" i="9"/>
  <c r="S22" i="9" s="1"/>
  <c r="D22" i="9"/>
  <c r="C22" i="9"/>
  <c r="Q22" i="9" s="1"/>
  <c r="N21" i="9"/>
  <c r="AB21" i="9" s="1"/>
  <c r="M21" i="9"/>
  <c r="AA21" i="9" s="1"/>
  <c r="L21" i="9"/>
  <c r="Z21" i="9" s="1"/>
  <c r="K21" i="9"/>
  <c r="Y21" i="9" s="1"/>
  <c r="J21" i="9"/>
  <c r="X21" i="9" s="1"/>
  <c r="I21" i="9"/>
  <c r="W21" i="9" s="1"/>
  <c r="H21" i="9"/>
  <c r="V21" i="9" s="1"/>
  <c r="G21" i="9"/>
  <c r="U21" i="9" s="1"/>
  <c r="F21" i="9"/>
  <c r="T21" i="9" s="1"/>
  <c r="E21" i="9"/>
  <c r="S21" i="9" s="1"/>
  <c r="D21" i="9"/>
  <c r="R21" i="9" s="1"/>
  <c r="C21" i="9"/>
  <c r="Q21" i="9" s="1"/>
  <c r="N20" i="9"/>
  <c r="AB20" i="9" s="1"/>
  <c r="M20" i="9"/>
  <c r="AA20" i="9" s="1"/>
  <c r="L20" i="9"/>
  <c r="Z20" i="9" s="1"/>
  <c r="K20" i="9"/>
  <c r="Y20" i="9" s="1"/>
  <c r="J20" i="9"/>
  <c r="X20" i="9" s="1"/>
  <c r="I20" i="9"/>
  <c r="W20" i="9" s="1"/>
  <c r="H20" i="9"/>
  <c r="V20" i="9" s="1"/>
  <c r="G20" i="9"/>
  <c r="U20" i="9" s="1"/>
  <c r="F20" i="9"/>
  <c r="T20" i="9" s="1"/>
  <c r="E20" i="9"/>
  <c r="S20" i="9" s="1"/>
  <c r="D20" i="9"/>
  <c r="R20" i="9" s="1"/>
  <c r="C20" i="9"/>
  <c r="Q20" i="9" s="1"/>
  <c r="R19" i="9"/>
  <c r="N19" i="9"/>
  <c r="AB19" i="9" s="1"/>
  <c r="M19" i="9"/>
  <c r="AA19" i="9" s="1"/>
  <c r="L19" i="9"/>
  <c r="Z19" i="9" s="1"/>
  <c r="K19" i="9"/>
  <c r="Y19" i="9" s="1"/>
  <c r="J19" i="9"/>
  <c r="X19" i="9" s="1"/>
  <c r="I19" i="9"/>
  <c r="W19" i="9" s="1"/>
  <c r="H19" i="9"/>
  <c r="V19" i="9" s="1"/>
  <c r="G19" i="9"/>
  <c r="U19" i="9" s="1"/>
  <c r="F19" i="9"/>
  <c r="T19" i="9" s="1"/>
  <c r="E19" i="9"/>
  <c r="S19" i="9" s="1"/>
  <c r="D19" i="9"/>
  <c r="C19" i="9"/>
  <c r="Q19" i="9" s="1"/>
  <c r="N18" i="9"/>
  <c r="AB18" i="9" s="1"/>
  <c r="M18" i="9"/>
  <c r="AA18" i="9" s="1"/>
  <c r="L18" i="9"/>
  <c r="Z18" i="9" s="1"/>
  <c r="K18" i="9"/>
  <c r="Y18" i="9" s="1"/>
  <c r="J18" i="9"/>
  <c r="X18" i="9" s="1"/>
  <c r="I18" i="9"/>
  <c r="W18" i="9" s="1"/>
  <c r="H18" i="9"/>
  <c r="V18" i="9" s="1"/>
  <c r="G18" i="9"/>
  <c r="U18" i="9" s="1"/>
  <c r="F18" i="9"/>
  <c r="T18" i="9" s="1"/>
  <c r="E18" i="9"/>
  <c r="S18" i="9" s="1"/>
  <c r="D18" i="9"/>
  <c r="R18" i="9" s="1"/>
  <c r="C18" i="9"/>
  <c r="Q18" i="9" s="1"/>
  <c r="N17" i="9"/>
  <c r="AB17" i="9" s="1"/>
  <c r="M17" i="9"/>
  <c r="AA17" i="9" s="1"/>
  <c r="L17" i="9"/>
  <c r="Z17" i="9" s="1"/>
  <c r="K17" i="9"/>
  <c r="Y17" i="9" s="1"/>
  <c r="J17" i="9"/>
  <c r="X17" i="9" s="1"/>
  <c r="I17" i="9"/>
  <c r="W17" i="9" s="1"/>
  <c r="H17" i="9"/>
  <c r="V17" i="9" s="1"/>
  <c r="G17" i="9"/>
  <c r="U17" i="9" s="1"/>
  <c r="F17" i="9"/>
  <c r="T17" i="9" s="1"/>
  <c r="E17" i="9"/>
  <c r="S17" i="9" s="1"/>
  <c r="D17" i="9"/>
  <c r="R17" i="9" s="1"/>
  <c r="C17" i="9"/>
  <c r="Q17" i="9" s="1"/>
  <c r="AB14" i="9"/>
  <c r="AA14" i="9"/>
  <c r="Z14" i="9"/>
  <c r="Y14" i="9"/>
  <c r="X14" i="9"/>
  <c r="W14" i="9"/>
  <c r="V14" i="9"/>
  <c r="U14" i="9"/>
  <c r="T14" i="9"/>
  <c r="S14" i="9"/>
  <c r="R14" i="9"/>
  <c r="Q14" i="9"/>
  <c r="AB13" i="9"/>
  <c r="AA13" i="9"/>
  <c r="Z13" i="9"/>
  <c r="Y13" i="9"/>
  <c r="X13" i="9"/>
  <c r="W13" i="9"/>
  <c r="V13" i="9"/>
  <c r="U13" i="9"/>
  <c r="T13" i="9"/>
  <c r="S13" i="9"/>
  <c r="R13" i="9"/>
  <c r="Q13" i="9"/>
  <c r="AB12" i="9"/>
  <c r="AA12" i="9"/>
  <c r="Z12" i="9"/>
  <c r="Y12" i="9"/>
  <c r="X12" i="9"/>
  <c r="W12" i="9"/>
  <c r="V12" i="9"/>
  <c r="U12" i="9"/>
  <c r="T12" i="9"/>
  <c r="S12" i="9"/>
  <c r="R12" i="9"/>
  <c r="Q12" i="9"/>
  <c r="AB11" i="9"/>
  <c r="AA11" i="9"/>
  <c r="Z11" i="9"/>
  <c r="Y11" i="9"/>
  <c r="X11" i="9"/>
  <c r="W11" i="9"/>
  <c r="V11" i="9"/>
  <c r="U11" i="9"/>
  <c r="T11" i="9"/>
  <c r="S11" i="9"/>
  <c r="R11" i="9"/>
  <c r="Q11" i="9"/>
  <c r="AB10" i="9"/>
  <c r="AA10" i="9"/>
  <c r="Z10" i="9"/>
  <c r="Y10" i="9"/>
  <c r="X10" i="9"/>
  <c r="W10" i="9"/>
  <c r="V10" i="9"/>
  <c r="U10" i="9"/>
  <c r="T10" i="9"/>
  <c r="S10" i="9"/>
  <c r="R10" i="9"/>
  <c r="Q10" i="9"/>
  <c r="AB9" i="9"/>
  <c r="AA9" i="9"/>
  <c r="Z9" i="9"/>
  <c r="Y9" i="9"/>
  <c r="X9" i="9"/>
  <c r="W9" i="9"/>
  <c r="V9" i="9"/>
  <c r="U9" i="9"/>
  <c r="T9" i="9"/>
  <c r="S9" i="9"/>
  <c r="R9" i="9"/>
  <c r="Q9" i="9"/>
  <c r="AB8" i="9"/>
  <c r="AA8" i="9"/>
  <c r="Z8" i="9"/>
  <c r="Y8" i="9"/>
  <c r="X8" i="9"/>
  <c r="W8" i="9"/>
  <c r="V8" i="9"/>
  <c r="U8" i="9"/>
  <c r="T8" i="9"/>
  <c r="S8" i="9"/>
  <c r="R8" i="9"/>
  <c r="Q8" i="9"/>
  <c r="AB7" i="9"/>
  <c r="AA7" i="9"/>
  <c r="Z7" i="9"/>
  <c r="Y7" i="9"/>
  <c r="X7" i="9"/>
  <c r="W7" i="9"/>
  <c r="V7" i="9"/>
  <c r="U7" i="9"/>
  <c r="T7" i="9"/>
  <c r="S7" i="9"/>
  <c r="R7" i="9"/>
  <c r="Q7" i="9"/>
  <c r="AB6" i="9"/>
  <c r="AA6" i="9"/>
  <c r="Z6" i="9"/>
  <c r="Y6" i="9"/>
  <c r="X6" i="9"/>
  <c r="W6" i="9"/>
  <c r="V6" i="9"/>
  <c r="U6" i="9"/>
  <c r="T6" i="9"/>
  <c r="S6" i="9"/>
  <c r="R6" i="9"/>
  <c r="Q6" i="9"/>
  <c r="AB5" i="9"/>
  <c r="AA5" i="9"/>
  <c r="Z5" i="9"/>
  <c r="Y5" i="9"/>
  <c r="X5" i="9"/>
  <c r="W5" i="9"/>
  <c r="V5" i="9"/>
  <c r="U5" i="9"/>
  <c r="T5" i="9"/>
  <c r="S5" i="9"/>
  <c r="R5" i="9"/>
  <c r="Q5" i="9"/>
  <c r="AB4" i="9"/>
  <c r="AA4" i="9"/>
  <c r="Z4" i="9"/>
  <c r="Y4" i="9"/>
  <c r="X4" i="9"/>
  <c r="W4" i="9"/>
  <c r="V4" i="9"/>
  <c r="U4" i="9"/>
  <c r="T4" i="9"/>
  <c r="S4" i="9"/>
  <c r="R4" i="9"/>
  <c r="Q4" i="9"/>
  <c r="AB3" i="9"/>
  <c r="AA3" i="9"/>
  <c r="Z3" i="9"/>
  <c r="Y3" i="9"/>
  <c r="X3" i="9"/>
  <c r="W3" i="9"/>
  <c r="V3" i="9"/>
  <c r="U3" i="9"/>
  <c r="T3" i="9"/>
  <c r="S3" i="9"/>
  <c r="R3" i="9"/>
  <c r="Q3" i="9"/>
  <c r="AB2" i="9"/>
  <c r="AA2" i="9"/>
  <c r="Z2" i="9"/>
  <c r="Y2" i="9"/>
  <c r="X2" i="9"/>
  <c r="W2" i="9"/>
  <c r="V2" i="9"/>
  <c r="U2" i="9"/>
  <c r="T2" i="9"/>
  <c r="S2" i="9"/>
  <c r="R2" i="9"/>
  <c r="Q2" i="9"/>
  <c r="AB77" i="8"/>
  <c r="AA77" i="8"/>
  <c r="Z77" i="8"/>
  <c r="Y77" i="8"/>
  <c r="X77" i="8"/>
  <c r="W77" i="8"/>
  <c r="V77" i="8"/>
  <c r="U77" i="8"/>
  <c r="T77" i="8"/>
  <c r="S77" i="8"/>
  <c r="R77" i="8"/>
  <c r="Q77" i="8"/>
  <c r="AB76" i="8"/>
  <c r="AA76" i="8"/>
  <c r="Z76" i="8"/>
  <c r="Y76" i="8"/>
  <c r="X76" i="8"/>
  <c r="W76" i="8"/>
  <c r="V76" i="8"/>
  <c r="U76" i="8"/>
  <c r="T76" i="8"/>
  <c r="S76" i="8"/>
  <c r="R76" i="8"/>
  <c r="Q76" i="8"/>
  <c r="AB75" i="8"/>
  <c r="AA75" i="8"/>
  <c r="Z75" i="8"/>
  <c r="Y75" i="8"/>
  <c r="X75" i="8"/>
  <c r="W75" i="8"/>
  <c r="V75" i="8"/>
  <c r="U75" i="8"/>
  <c r="T75" i="8"/>
  <c r="S75" i="8"/>
  <c r="R75" i="8"/>
  <c r="Q75" i="8"/>
  <c r="AB74" i="8"/>
  <c r="AA74" i="8"/>
  <c r="Z74" i="8"/>
  <c r="Y74" i="8"/>
  <c r="X74" i="8"/>
  <c r="W74" i="8"/>
  <c r="V74" i="8"/>
  <c r="U74" i="8"/>
  <c r="T74" i="8"/>
  <c r="S74" i="8"/>
  <c r="R74" i="8"/>
  <c r="Q74" i="8"/>
  <c r="AB73" i="8"/>
  <c r="AA73" i="8"/>
  <c r="Z73" i="8"/>
  <c r="Y73" i="8"/>
  <c r="X73" i="8"/>
  <c r="W73" i="8"/>
  <c r="V73" i="8"/>
  <c r="U73" i="8"/>
  <c r="T73" i="8"/>
  <c r="S73" i="8"/>
  <c r="R73" i="8"/>
  <c r="Q73" i="8"/>
  <c r="AB72" i="8"/>
  <c r="AA72" i="8"/>
  <c r="Z72" i="8"/>
  <c r="Y72" i="8"/>
  <c r="X72" i="8"/>
  <c r="W72" i="8"/>
  <c r="V72" i="8"/>
  <c r="U72" i="8"/>
  <c r="T72" i="8"/>
  <c r="S72" i="8"/>
  <c r="R72" i="8"/>
  <c r="Q72" i="8"/>
  <c r="AB67" i="8"/>
  <c r="AA67" i="8"/>
  <c r="Z67" i="8"/>
  <c r="Y67" i="8"/>
  <c r="X67" i="8"/>
  <c r="W67" i="8"/>
  <c r="V67" i="8"/>
  <c r="U67" i="8"/>
  <c r="T67" i="8"/>
  <c r="S67" i="8"/>
  <c r="R67" i="8"/>
  <c r="Q67" i="8"/>
  <c r="AB66" i="8"/>
  <c r="AA66" i="8"/>
  <c r="Z66" i="8"/>
  <c r="Y66" i="8"/>
  <c r="X66" i="8"/>
  <c r="W66" i="8"/>
  <c r="V66" i="8"/>
  <c r="U66" i="8"/>
  <c r="T66" i="8"/>
  <c r="S66" i="8"/>
  <c r="R66" i="8"/>
  <c r="Q66" i="8"/>
  <c r="AB65" i="8"/>
  <c r="AA65" i="8"/>
  <c r="Z65" i="8"/>
  <c r="Y65" i="8"/>
  <c r="X65" i="8"/>
  <c r="W65" i="8"/>
  <c r="V65" i="8"/>
  <c r="U65" i="8"/>
  <c r="T65" i="8"/>
  <c r="S65" i="8"/>
  <c r="R65" i="8"/>
  <c r="Q65" i="8"/>
  <c r="AB64" i="8"/>
  <c r="AA64" i="8"/>
  <c r="Z64" i="8"/>
  <c r="Y64" i="8"/>
  <c r="X64" i="8"/>
  <c r="W64" i="8"/>
  <c r="V64" i="8"/>
  <c r="U64" i="8"/>
  <c r="T64" i="8"/>
  <c r="S64" i="8"/>
  <c r="R64" i="8"/>
  <c r="Q64" i="8"/>
  <c r="AB63" i="8"/>
  <c r="AA63" i="8"/>
  <c r="Z63" i="8"/>
  <c r="Y63" i="8"/>
  <c r="X63" i="8"/>
  <c r="W63" i="8"/>
  <c r="V63" i="8"/>
  <c r="U63" i="8"/>
  <c r="T63" i="8"/>
  <c r="S63" i="8"/>
  <c r="R63" i="8"/>
  <c r="Q63" i="8"/>
  <c r="AB62" i="8"/>
  <c r="AA62" i="8"/>
  <c r="Z62" i="8"/>
  <c r="Y62" i="8"/>
  <c r="X62" i="8"/>
  <c r="W62" i="8"/>
  <c r="V62" i="8"/>
  <c r="U62" i="8"/>
  <c r="T62" i="8"/>
  <c r="S62" i="8"/>
  <c r="R62" i="8"/>
  <c r="Q62" i="8"/>
  <c r="AB58" i="8"/>
  <c r="AA58" i="8"/>
  <c r="Z58" i="8"/>
  <c r="Y58" i="8"/>
  <c r="X58" i="8"/>
  <c r="W58" i="8"/>
  <c r="V58" i="8"/>
  <c r="U58" i="8"/>
  <c r="T58" i="8"/>
  <c r="S58" i="8"/>
  <c r="R58" i="8"/>
  <c r="Q58" i="8"/>
  <c r="AB57" i="8"/>
  <c r="AA57" i="8"/>
  <c r="Z57" i="8"/>
  <c r="Y57" i="8"/>
  <c r="X57" i="8"/>
  <c r="W57" i="8"/>
  <c r="V57" i="8"/>
  <c r="U57" i="8"/>
  <c r="T57" i="8"/>
  <c r="S57" i="8"/>
  <c r="R57" i="8"/>
  <c r="Q57" i="8"/>
  <c r="AB56" i="8"/>
  <c r="AA56" i="8"/>
  <c r="Z56" i="8"/>
  <c r="Y56" i="8"/>
  <c r="X56" i="8"/>
  <c r="W56" i="8"/>
  <c r="V56" i="8"/>
  <c r="U56" i="8"/>
  <c r="T56" i="8"/>
  <c r="S56" i="8"/>
  <c r="R56" i="8"/>
  <c r="Q56" i="8"/>
  <c r="AB55" i="8"/>
  <c r="AA55" i="8"/>
  <c r="Z55" i="8"/>
  <c r="Y55" i="8"/>
  <c r="X55" i="8"/>
  <c r="W55" i="8"/>
  <c r="V55" i="8"/>
  <c r="U55" i="8"/>
  <c r="T55" i="8"/>
  <c r="S55" i="8"/>
  <c r="R55" i="8"/>
  <c r="Q55" i="8"/>
  <c r="AB54" i="8"/>
  <c r="AA54" i="8"/>
  <c r="Z54" i="8"/>
  <c r="Y54" i="8"/>
  <c r="X54" i="8"/>
  <c r="W54" i="8"/>
  <c r="V54" i="8"/>
  <c r="U54" i="8"/>
  <c r="T54" i="8"/>
  <c r="S54" i="8"/>
  <c r="R54" i="8"/>
  <c r="Q54" i="8"/>
  <c r="AB53" i="8"/>
  <c r="AA53" i="8"/>
  <c r="Z53" i="8"/>
  <c r="Y53" i="8"/>
  <c r="X53" i="8"/>
  <c r="W53" i="8"/>
  <c r="V53" i="8"/>
  <c r="U53" i="8"/>
  <c r="T53" i="8"/>
  <c r="S53" i="8"/>
  <c r="R53" i="8"/>
  <c r="Q53" i="8"/>
  <c r="AB48" i="8"/>
  <c r="AA48" i="8"/>
  <c r="Z48" i="8"/>
  <c r="Y48" i="8"/>
  <c r="X48" i="8"/>
  <c r="W48" i="8"/>
  <c r="V48" i="8"/>
  <c r="U48" i="8"/>
  <c r="T48" i="8"/>
  <c r="S48" i="8"/>
  <c r="R48" i="8"/>
  <c r="Q48" i="8"/>
  <c r="AB47" i="8"/>
  <c r="AA47" i="8"/>
  <c r="Z47" i="8"/>
  <c r="Y47" i="8"/>
  <c r="X47" i="8"/>
  <c r="W47" i="8"/>
  <c r="V47" i="8"/>
  <c r="U47" i="8"/>
  <c r="T47" i="8"/>
  <c r="S47" i="8"/>
  <c r="R47" i="8"/>
  <c r="Q47" i="8"/>
  <c r="AB46" i="8"/>
  <c r="AA46" i="8"/>
  <c r="Z46" i="8"/>
  <c r="Y46" i="8"/>
  <c r="X46" i="8"/>
  <c r="W46" i="8"/>
  <c r="V46" i="8"/>
  <c r="U46" i="8"/>
  <c r="T46" i="8"/>
  <c r="S46" i="8"/>
  <c r="R46" i="8"/>
  <c r="Q46" i="8"/>
  <c r="AB45" i="8"/>
  <c r="AA45" i="8"/>
  <c r="Z45" i="8"/>
  <c r="Y45" i="8"/>
  <c r="X45" i="8"/>
  <c r="W45" i="8"/>
  <c r="V45" i="8"/>
  <c r="U45" i="8"/>
  <c r="T45" i="8"/>
  <c r="S45" i="8"/>
  <c r="R45" i="8"/>
  <c r="Q45" i="8"/>
  <c r="AB44" i="8"/>
  <c r="AA44" i="8"/>
  <c r="Z44" i="8"/>
  <c r="Y44" i="8"/>
  <c r="X44" i="8"/>
  <c r="W44" i="8"/>
  <c r="V44" i="8"/>
  <c r="U44" i="8"/>
  <c r="T44" i="8"/>
  <c r="S44" i="8"/>
  <c r="R44" i="8"/>
  <c r="Q44" i="8"/>
  <c r="AB43" i="8"/>
  <c r="AA43" i="8"/>
  <c r="Z43" i="8"/>
  <c r="Y43" i="8"/>
  <c r="X43" i="8"/>
  <c r="W43" i="8"/>
  <c r="V43" i="8"/>
  <c r="U43" i="8"/>
  <c r="T43" i="8"/>
  <c r="S43" i="8"/>
  <c r="R43" i="8"/>
  <c r="Q43" i="8"/>
  <c r="AB42" i="8"/>
  <c r="AA42" i="8"/>
  <c r="Z42" i="8"/>
  <c r="Y42" i="8"/>
  <c r="X42" i="8"/>
  <c r="W42" i="8"/>
  <c r="V42" i="8"/>
  <c r="U42" i="8"/>
  <c r="T42" i="8"/>
  <c r="S42" i="8"/>
  <c r="R42" i="8"/>
  <c r="Q42" i="8"/>
  <c r="AB41" i="8"/>
  <c r="AA41" i="8"/>
  <c r="Z41" i="8"/>
  <c r="Y41" i="8"/>
  <c r="X41" i="8"/>
  <c r="W41" i="8"/>
  <c r="V41" i="8"/>
  <c r="U41" i="8"/>
  <c r="T41" i="8"/>
  <c r="S41" i="8"/>
  <c r="R41" i="8"/>
  <c r="Q41" i="8"/>
  <c r="AB35" i="8"/>
  <c r="AA35" i="8"/>
  <c r="Z35" i="8"/>
  <c r="Y35" i="8"/>
  <c r="X35" i="8"/>
  <c r="W35" i="8"/>
  <c r="V35" i="8"/>
  <c r="U35" i="8"/>
  <c r="T35" i="8"/>
  <c r="S35" i="8"/>
  <c r="R35" i="8"/>
  <c r="Q35" i="8"/>
  <c r="AB34" i="8"/>
  <c r="AA34" i="8"/>
  <c r="Z34" i="8"/>
  <c r="Y34" i="8"/>
  <c r="X34" i="8"/>
  <c r="W34" i="8"/>
  <c r="V34" i="8"/>
  <c r="U34" i="8"/>
  <c r="T34" i="8"/>
  <c r="S34" i="8"/>
  <c r="R34" i="8"/>
  <c r="Q34" i="8"/>
  <c r="AB33" i="8"/>
  <c r="AA33" i="8"/>
  <c r="Z33" i="8"/>
  <c r="Y33" i="8"/>
  <c r="X33" i="8"/>
  <c r="W33" i="8"/>
  <c r="V33" i="8"/>
  <c r="U33" i="8"/>
  <c r="T33" i="8"/>
  <c r="S33" i="8"/>
  <c r="R33" i="8"/>
  <c r="Q33" i="8"/>
  <c r="AB32" i="8"/>
  <c r="AA32" i="8"/>
  <c r="Z32" i="8"/>
  <c r="Y32" i="8"/>
  <c r="X32" i="8"/>
  <c r="W32" i="8"/>
  <c r="V32" i="8"/>
  <c r="U32" i="8"/>
  <c r="T32" i="8"/>
  <c r="S32" i="8"/>
  <c r="R32" i="8"/>
  <c r="Q32" i="8"/>
  <c r="AB31" i="8"/>
  <c r="AA31" i="8"/>
  <c r="Z31" i="8"/>
  <c r="Y31" i="8"/>
  <c r="X31" i="8"/>
  <c r="W31" i="8"/>
  <c r="V31" i="8"/>
  <c r="U31" i="8"/>
  <c r="T31" i="8"/>
  <c r="S31" i="8"/>
  <c r="R31" i="8"/>
  <c r="Q31" i="8"/>
  <c r="AB30" i="8"/>
  <c r="AA30" i="8"/>
  <c r="Z30" i="8"/>
  <c r="Y30" i="8"/>
  <c r="X30" i="8"/>
  <c r="W30" i="8"/>
  <c r="V30" i="8"/>
  <c r="U30" i="8"/>
  <c r="T30" i="8"/>
  <c r="S30" i="8"/>
  <c r="R30" i="8"/>
  <c r="Q30" i="8"/>
  <c r="AB29" i="8"/>
  <c r="AA29" i="8"/>
  <c r="Z29" i="8"/>
  <c r="Y29" i="8"/>
  <c r="X29" i="8"/>
  <c r="W29" i="8"/>
  <c r="V29" i="8"/>
  <c r="U29" i="8"/>
  <c r="T29" i="8"/>
  <c r="S29" i="8"/>
  <c r="R29" i="8"/>
  <c r="Q29" i="8"/>
  <c r="AB28" i="8"/>
  <c r="AA28" i="8"/>
  <c r="Z28" i="8"/>
  <c r="Y28" i="8"/>
  <c r="X28" i="8"/>
  <c r="W28" i="8"/>
  <c r="V28" i="8"/>
  <c r="U28" i="8"/>
  <c r="T28" i="8"/>
  <c r="S28" i="8"/>
  <c r="R28" i="8"/>
  <c r="Q28" i="8"/>
  <c r="AB27" i="8"/>
  <c r="AA27" i="8"/>
  <c r="Z27" i="8"/>
  <c r="Y27" i="8"/>
  <c r="X27" i="8"/>
  <c r="W27" i="8"/>
  <c r="V27" i="8"/>
  <c r="U27" i="8"/>
  <c r="T27" i="8"/>
  <c r="S27" i="8"/>
  <c r="R27" i="8"/>
  <c r="Q27" i="8"/>
  <c r="N23" i="8"/>
  <c r="AB23" i="8" s="1"/>
  <c r="M23" i="8"/>
  <c r="AA23" i="8" s="1"/>
  <c r="L23" i="8"/>
  <c r="Z23" i="8" s="1"/>
  <c r="K23" i="8"/>
  <c r="Y23" i="8" s="1"/>
  <c r="J23" i="8"/>
  <c r="X23" i="8" s="1"/>
  <c r="I23" i="8"/>
  <c r="W23" i="8" s="1"/>
  <c r="H23" i="8"/>
  <c r="V23" i="8" s="1"/>
  <c r="G23" i="8"/>
  <c r="U23" i="8" s="1"/>
  <c r="F23" i="8"/>
  <c r="T23" i="8" s="1"/>
  <c r="E23" i="8"/>
  <c r="S23" i="8" s="1"/>
  <c r="D23" i="8"/>
  <c r="R23" i="8" s="1"/>
  <c r="C23" i="8"/>
  <c r="Q23" i="8" s="1"/>
  <c r="N22" i="8"/>
  <c r="AB22" i="8" s="1"/>
  <c r="M22" i="8"/>
  <c r="AA22" i="8" s="1"/>
  <c r="L22" i="8"/>
  <c r="Z22" i="8" s="1"/>
  <c r="K22" i="8"/>
  <c r="Y22" i="8" s="1"/>
  <c r="J22" i="8"/>
  <c r="X22" i="8" s="1"/>
  <c r="I22" i="8"/>
  <c r="W22" i="8" s="1"/>
  <c r="H22" i="8"/>
  <c r="V22" i="8" s="1"/>
  <c r="G22" i="8"/>
  <c r="U22" i="8" s="1"/>
  <c r="F22" i="8"/>
  <c r="T22" i="8" s="1"/>
  <c r="E22" i="8"/>
  <c r="S22" i="8" s="1"/>
  <c r="D22" i="8"/>
  <c r="R22" i="8" s="1"/>
  <c r="C22" i="8"/>
  <c r="Q22" i="8" s="1"/>
  <c r="N21" i="8"/>
  <c r="AB21" i="8" s="1"/>
  <c r="M21" i="8"/>
  <c r="AA21" i="8" s="1"/>
  <c r="L21" i="8"/>
  <c r="Z21" i="8" s="1"/>
  <c r="K21" i="8"/>
  <c r="Y21" i="8" s="1"/>
  <c r="X21" i="8"/>
  <c r="W21" i="8"/>
  <c r="H21" i="8"/>
  <c r="V21" i="8" s="1"/>
  <c r="G21" i="8"/>
  <c r="U21" i="8" s="1"/>
  <c r="F21" i="8"/>
  <c r="T21" i="8" s="1"/>
  <c r="E21" i="8"/>
  <c r="S21" i="8" s="1"/>
  <c r="D21" i="8"/>
  <c r="R21" i="8" s="1"/>
  <c r="C21" i="8"/>
  <c r="Q21" i="8" s="1"/>
  <c r="N20" i="8"/>
  <c r="AB20" i="8" s="1"/>
  <c r="M20" i="8"/>
  <c r="AA20" i="8" s="1"/>
  <c r="L20" i="8"/>
  <c r="Z20" i="8" s="1"/>
  <c r="K20" i="8"/>
  <c r="Y20" i="8" s="1"/>
  <c r="J20" i="8"/>
  <c r="X20" i="8" s="1"/>
  <c r="I20" i="8"/>
  <c r="W20" i="8" s="1"/>
  <c r="H20" i="8"/>
  <c r="V20" i="8" s="1"/>
  <c r="G20" i="8"/>
  <c r="U20" i="8" s="1"/>
  <c r="F20" i="8"/>
  <c r="T20" i="8" s="1"/>
  <c r="E20" i="8"/>
  <c r="S20" i="8" s="1"/>
  <c r="D20" i="8"/>
  <c r="R20" i="8" s="1"/>
  <c r="C20" i="8"/>
  <c r="Q20" i="8" s="1"/>
  <c r="N19" i="8"/>
  <c r="AB19" i="8" s="1"/>
  <c r="M19" i="8"/>
  <c r="AA19" i="8" s="1"/>
  <c r="L19" i="8"/>
  <c r="Z19" i="8" s="1"/>
  <c r="K19" i="8"/>
  <c r="Y19" i="8" s="1"/>
  <c r="J19" i="8"/>
  <c r="X19" i="8" s="1"/>
  <c r="I19" i="8"/>
  <c r="W19" i="8" s="1"/>
  <c r="H19" i="8"/>
  <c r="V19" i="8" s="1"/>
  <c r="G19" i="8"/>
  <c r="U19" i="8" s="1"/>
  <c r="F19" i="8"/>
  <c r="T19" i="8" s="1"/>
  <c r="E19" i="8"/>
  <c r="S19" i="8" s="1"/>
  <c r="D19" i="8"/>
  <c r="R19" i="8" s="1"/>
  <c r="C19" i="8"/>
  <c r="Q19" i="8" s="1"/>
  <c r="N18" i="8"/>
  <c r="AB18" i="8" s="1"/>
  <c r="M18" i="8"/>
  <c r="AA18" i="8" s="1"/>
  <c r="L18" i="8"/>
  <c r="Z18" i="8" s="1"/>
  <c r="K18" i="8"/>
  <c r="Y18" i="8" s="1"/>
  <c r="J18" i="8"/>
  <c r="X18" i="8" s="1"/>
  <c r="I18" i="8"/>
  <c r="W18" i="8" s="1"/>
  <c r="H18" i="8"/>
  <c r="V18" i="8" s="1"/>
  <c r="G18" i="8"/>
  <c r="U18" i="8" s="1"/>
  <c r="F18" i="8"/>
  <c r="T18" i="8" s="1"/>
  <c r="E18" i="8"/>
  <c r="S18" i="8" s="1"/>
  <c r="D18" i="8"/>
  <c r="R18" i="8" s="1"/>
  <c r="C18" i="8"/>
  <c r="Q18" i="8" s="1"/>
  <c r="N17" i="8"/>
  <c r="AB17" i="8" s="1"/>
  <c r="M17" i="8"/>
  <c r="AA17" i="8" s="1"/>
  <c r="L17" i="8"/>
  <c r="Z17" i="8" s="1"/>
  <c r="K17" i="8"/>
  <c r="Y17" i="8" s="1"/>
  <c r="J17" i="8"/>
  <c r="X17" i="8" s="1"/>
  <c r="I17" i="8"/>
  <c r="W17" i="8" s="1"/>
  <c r="H17" i="8"/>
  <c r="V17" i="8" s="1"/>
  <c r="G17" i="8"/>
  <c r="U17" i="8" s="1"/>
  <c r="F17" i="8"/>
  <c r="T17" i="8" s="1"/>
  <c r="E17" i="8"/>
  <c r="S17" i="8" s="1"/>
  <c r="D17" i="8"/>
  <c r="R17" i="8" s="1"/>
  <c r="C17" i="8"/>
  <c r="Q17" i="8" s="1"/>
  <c r="AB14" i="8"/>
  <c r="AA14" i="8"/>
  <c r="Z14" i="8"/>
  <c r="Y14" i="8"/>
  <c r="X14" i="8"/>
  <c r="W14" i="8"/>
  <c r="V14" i="8"/>
  <c r="U14" i="8"/>
  <c r="T14" i="8"/>
  <c r="S14" i="8"/>
  <c r="R14" i="8"/>
  <c r="Q14" i="8"/>
  <c r="AB13" i="8"/>
  <c r="AA13" i="8"/>
  <c r="Z13" i="8"/>
  <c r="Y13" i="8"/>
  <c r="X13" i="8"/>
  <c r="W13" i="8"/>
  <c r="V13" i="8"/>
  <c r="U13" i="8"/>
  <c r="T13" i="8"/>
  <c r="S13" i="8"/>
  <c r="R13" i="8"/>
  <c r="Q13" i="8"/>
  <c r="AB12" i="8"/>
  <c r="AA12" i="8"/>
  <c r="Z12" i="8"/>
  <c r="Y12" i="8"/>
  <c r="X12" i="8"/>
  <c r="W12" i="8"/>
  <c r="V12" i="8"/>
  <c r="U12" i="8"/>
  <c r="T12" i="8"/>
  <c r="S12" i="8"/>
  <c r="R12" i="8"/>
  <c r="Q12" i="8"/>
  <c r="AB11" i="8"/>
  <c r="AA11" i="8"/>
  <c r="Z11" i="8"/>
  <c r="Y11" i="8"/>
  <c r="X11" i="8"/>
  <c r="W11" i="8"/>
  <c r="V11" i="8"/>
  <c r="U11" i="8"/>
  <c r="T11" i="8"/>
  <c r="S11" i="8"/>
  <c r="R11" i="8"/>
  <c r="Q11" i="8"/>
  <c r="AB10" i="8"/>
  <c r="AA10" i="8"/>
  <c r="Z10" i="8"/>
  <c r="Y10" i="8"/>
  <c r="X10" i="8"/>
  <c r="W10" i="8"/>
  <c r="V10" i="8"/>
  <c r="U10" i="8"/>
  <c r="T10" i="8"/>
  <c r="S10" i="8"/>
  <c r="R10" i="8"/>
  <c r="Q10" i="8"/>
  <c r="AC10" i="8" s="1"/>
  <c r="AB9" i="8"/>
  <c r="AA9" i="8"/>
  <c r="Z9" i="8"/>
  <c r="Y9" i="8"/>
  <c r="X9" i="8"/>
  <c r="W9" i="8"/>
  <c r="V9" i="8"/>
  <c r="U9" i="8"/>
  <c r="T9" i="8"/>
  <c r="S9" i="8"/>
  <c r="R9" i="8"/>
  <c r="Q9" i="8"/>
  <c r="AB8" i="8"/>
  <c r="AA8" i="8"/>
  <c r="Z8" i="8"/>
  <c r="Y8" i="8"/>
  <c r="X8" i="8"/>
  <c r="W8" i="8"/>
  <c r="V8" i="8"/>
  <c r="U8" i="8"/>
  <c r="T8" i="8"/>
  <c r="S8" i="8"/>
  <c r="R8" i="8"/>
  <c r="Q8" i="8"/>
  <c r="AC8" i="8" s="1"/>
  <c r="AB7" i="8"/>
  <c r="AA7" i="8"/>
  <c r="Z7" i="8"/>
  <c r="Y7" i="8"/>
  <c r="X7" i="8"/>
  <c r="W7" i="8"/>
  <c r="V7" i="8"/>
  <c r="U7" i="8"/>
  <c r="T7" i="8"/>
  <c r="S7" i="8"/>
  <c r="R7" i="8"/>
  <c r="Q7" i="8"/>
  <c r="AB6" i="8"/>
  <c r="AA6" i="8"/>
  <c r="Z6" i="8"/>
  <c r="Y6" i="8"/>
  <c r="X6" i="8"/>
  <c r="W6" i="8"/>
  <c r="V6" i="8"/>
  <c r="U6" i="8"/>
  <c r="T6" i="8"/>
  <c r="S6" i="8"/>
  <c r="R6" i="8"/>
  <c r="Q6" i="8"/>
  <c r="AB5" i="8"/>
  <c r="AA5" i="8"/>
  <c r="Z5" i="8"/>
  <c r="Y5" i="8"/>
  <c r="X5" i="8"/>
  <c r="W5" i="8"/>
  <c r="V5" i="8"/>
  <c r="U5" i="8"/>
  <c r="T5" i="8"/>
  <c r="S5" i="8"/>
  <c r="R5" i="8"/>
  <c r="Q5" i="8"/>
  <c r="AB4" i="8"/>
  <c r="AA4" i="8"/>
  <c r="Z4" i="8"/>
  <c r="Y4" i="8"/>
  <c r="X4" i="8"/>
  <c r="W4" i="8"/>
  <c r="V4" i="8"/>
  <c r="U4" i="8"/>
  <c r="T4" i="8"/>
  <c r="S4" i="8"/>
  <c r="R4" i="8"/>
  <c r="Q4" i="8"/>
  <c r="AC4" i="8" s="1"/>
  <c r="AB3" i="8"/>
  <c r="AA3" i="8"/>
  <c r="Z3" i="8"/>
  <c r="Y3" i="8"/>
  <c r="X3" i="8"/>
  <c r="W3" i="8"/>
  <c r="V3" i="8"/>
  <c r="U3" i="8"/>
  <c r="T3" i="8"/>
  <c r="S3" i="8"/>
  <c r="R3" i="8"/>
  <c r="Q3" i="8"/>
  <c r="AB2" i="8"/>
  <c r="AA2" i="8"/>
  <c r="Z2" i="8"/>
  <c r="Y2" i="8"/>
  <c r="X2" i="8"/>
  <c r="W2" i="8"/>
  <c r="V2" i="8"/>
  <c r="U2" i="8"/>
  <c r="T2" i="8"/>
  <c r="S2" i="8"/>
  <c r="R2" i="8"/>
  <c r="Q2" i="8"/>
  <c r="AC2" i="8" s="1"/>
  <c r="AB77" i="7"/>
  <c r="AA77" i="7"/>
  <c r="Z77" i="7"/>
  <c r="Y77" i="7"/>
  <c r="X77" i="7"/>
  <c r="W77" i="7"/>
  <c r="V77" i="7"/>
  <c r="U77" i="7"/>
  <c r="T77" i="7"/>
  <c r="S77" i="7"/>
  <c r="R77" i="7"/>
  <c r="Q77" i="7"/>
  <c r="AC77" i="7" s="1"/>
  <c r="AB76" i="7"/>
  <c r="AA76" i="7"/>
  <c r="Z76" i="7"/>
  <c r="Y76" i="7"/>
  <c r="X76" i="7"/>
  <c r="W76" i="7"/>
  <c r="V76" i="7"/>
  <c r="U76" i="7"/>
  <c r="T76" i="7"/>
  <c r="S76" i="7"/>
  <c r="R76" i="7"/>
  <c r="Q76" i="7"/>
  <c r="AC76" i="7" s="1"/>
  <c r="AB75" i="7"/>
  <c r="AA75" i="7"/>
  <c r="Z75" i="7"/>
  <c r="Y75" i="7"/>
  <c r="X75" i="7"/>
  <c r="W75" i="7"/>
  <c r="V75" i="7"/>
  <c r="U75" i="7"/>
  <c r="T75" i="7"/>
  <c r="S75" i="7"/>
  <c r="R75" i="7"/>
  <c r="Q75" i="7"/>
  <c r="AC75" i="7" s="1"/>
  <c r="AB74" i="7"/>
  <c r="AA74" i="7"/>
  <c r="Z74" i="7"/>
  <c r="Y74" i="7"/>
  <c r="X74" i="7"/>
  <c r="W74" i="7"/>
  <c r="V74" i="7"/>
  <c r="U74" i="7"/>
  <c r="T74" i="7"/>
  <c r="S74" i="7"/>
  <c r="R74" i="7"/>
  <c r="Q74" i="7"/>
  <c r="AC74" i="7" s="1"/>
  <c r="AB73" i="7"/>
  <c r="AA73" i="7"/>
  <c r="Z73" i="7"/>
  <c r="Y73" i="7"/>
  <c r="X73" i="7"/>
  <c r="W73" i="7"/>
  <c r="V73" i="7"/>
  <c r="U73" i="7"/>
  <c r="T73" i="7"/>
  <c r="S73" i="7"/>
  <c r="R73" i="7"/>
  <c r="Q73" i="7"/>
  <c r="AC73" i="7" s="1"/>
  <c r="AB72" i="7"/>
  <c r="AA72" i="7"/>
  <c r="Z72" i="7"/>
  <c r="Y72" i="7"/>
  <c r="X72" i="7"/>
  <c r="W72" i="7"/>
  <c r="V72" i="7"/>
  <c r="U72" i="7"/>
  <c r="T72" i="7"/>
  <c r="S72" i="7"/>
  <c r="R72" i="7"/>
  <c r="Q72" i="7"/>
  <c r="AC72" i="7" s="1"/>
  <c r="AB67" i="7"/>
  <c r="AA67" i="7"/>
  <c r="Z67" i="7"/>
  <c r="Y67" i="7"/>
  <c r="X67" i="7"/>
  <c r="W67" i="7"/>
  <c r="V67" i="7"/>
  <c r="U67" i="7"/>
  <c r="T67" i="7"/>
  <c r="S67" i="7"/>
  <c r="R67" i="7"/>
  <c r="Q67" i="7"/>
  <c r="AC67" i="7" s="1"/>
  <c r="AB66" i="7"/>
  <c r="AA66" i="7"/>
  <c r="Z66" i="7"/>
  <c r="Y66" i="7"/>
  <c r="X66" i="7"/>
  <c r="W66" i="7"/>
  <c r="V66" i="7"/>
  <c r="U66" i="7"/>
  <c r="T66" i="7"/>
  <c r="S66" i="7"/>
  <c r="R66" i="7"/>
  <c r="Q66" i="7"/>
  <c r="AC66" i="7" s="1"/>
  <c r="AB65" i="7"/>
  <c r="AA65" i="7"/>
  <c r="Z65" i="7"/>
  <c r="Y65" i="7"/>
  <c r="X65" i="7"/>
  <c r="W65" i="7"/>
  <c r="V65" i="7"/>
  <c r="U65" i="7"/>
  <c r="T65" i="7"/>
  <c r="S65" i="7"/>
  <c r="R65" i="7"/>
  <c r="Q65" i="7"/>
  <c r="AC65" i="7" s="1"/>
  <c r="AB64" i="7"/>
  <c r="AA64" i="7"/>
  <c r="Z64" i="7"/>
  <c r="Y64" i="7"/>
  <c r="X64" i="7"/>
  <c r="W64" i="7"/>
  <c r="V64" i="7"/>
  <c r="U64" i="7"/>
  <c r="T64" i="7"/>
  <c r="S64" i="7"/>
  <c r="R64" i="7"/>
  <c r="Q64" i="7"/>
  <c r="AC64" i="7" s="1"/>
  <c r="AB63" i="7"/>
  <c r="AA63" i="7"/>
  <c r="Z63" i="7"/>
  <c r="Y63" i="7"/>
  <c r="X63" i="7"/>
  <c r="W63" i="7"/>
  <c r="V63" i="7"/>
  <c r="U63" i="7"/>
  <c r="T63" i="7"/>
  <c r="S63" i="7"/>
  <c r="R63" i="7"/>
  <c r="Q63" i="7"/>
  <c r="AC63" i="7" s="1"/>
  <c r="AB62" i="7"/>
  <c r="AA62" i="7"/>
  <c r="Z62" i="7"/>
  <c r="Y62" i="7"/>
  <c r="X62" i="7"/>
  <c r="W62" i="7"/>
  <c r="V62" i="7"/>
  <c r="U62" i="7"/>
  <c r="T62" i="7"/>
  <c r="S62" i="7"/>
  <c r="R62" i="7"/>
  <c r="Q62" i="7"/>
  <c r="AC62" i="7" s="1"/>
  <c r="AB58" i="7"/>
  <c r="AA58" i="7"/>
  <c r="Z58" i="7"/>
  <c r="Y58" i="7"/>
  <c r="X58" i="7"/>
  <c r="W58" i="7"/>
  <c r="V58" i="7"/>
  <c r="U58" i="7"/>
  <c r="T58" i="7"/>
  <c r="S58" i="7"/>
  <c r="R58" i="7"/>
  <c r="Q58" i="7"/>
  <c r="AC58" i="7" s="1"/>
  <c r="AB57" i="7"/>
  <c r="AA57" i="7"/>
  <c r="Z57" i="7"/>
  <c r="Y57" i="7"/>
  <c r="X57" i="7"/>
  <c r="W57" i="7"/>
  <c r="V57" i="7"/>
  <c r="U57" i="7"/>
  <c r="T57" i="7"/>
  <c r="S57" i="7"/>
  <c r="R57" i="7"/>
  <c r="Q57" i="7"/>
  <c r="AC57" i="7" s="1"/>
  <c r="AB56" i="7"/>
  <c r="AA56" i="7"/>
  <c r="Z56" i="7"/>
  <c r="Y56" i="7"/>
  <c r="X56" i="7"/>
  <c r="W56" i="7"/>
  <c r="V56" i="7"/>
  <c r="U56" i="7"/>
  <c r="T56" i="7"/>
  <c r="S56" i="7"/>
  <c r="R56" i="7"/>
  <c r="Q56" i="7"/>
  <c r="AC56" i="7" s="1"/>
  <c r="AB55" i="7"/>
  <c r="AA55" i="7"/>
  <c r="Z55" i="7"/>
  <c r="Y55" i="7"/>
  <c r="X55" i="7"/>
  <c r="W55" i="7"/>
  <c r="V55" i="7"/>
  <c r="U55" i="7"/>
  <c r="T55" i="7"/>
  <c r="S55" i="7"/>
  <c r="R55" i="7"/>
  <c r="Q55" i="7"/>
  <c r="AC55" i="7" s="1"/>
  <c r="AB54" i="7"/>
  <c r="AA54" i="7"/>
  <c r="Z54" i="7"/>
  <c r="Y54" i="7"/>
  <c r="X54" i="7"/>
  <c r="W54" i="7"/>
  <c r="V54" i="7"/>
  <c r="U54" i="7"/>
  <c r="T54" i="7"/>
  <c r="S54" i="7"/>
  <c r="R54" i="7"/>
  <c r="Q54" i="7"/>
  <c r="AC54" i="7" s="1"/>
  <c r="AB53" i="7"/>
  <c r="AA53" i="7"/>
  <c r="Z53" i="7"/>
  <c r="Y53" i="7"/>
  <c r="X53" i="7"/>
  <c r="W53" i="7"/>
  <c r="V53" i="7"/>
  <c r="U53" i="7"/>
  <c r="T53" i="7"/>
  <c r="S53" i="7"/>
  <c r="R53" i="7"/>
  <c r="Q53" i="7"/>
  <c r="AC53" i="7" s="1"/>
  <c r="AB48" i="7"/>
  <c r="AA48" i="7"/>
  <c r="Z48" i="7"/>
  <c r="Y48" i="7"/>
  <c r="X48" i="7"/>
  <c r="W48" i="7"/>
  <c r="V48" i="7"/>
  <c r="U48" i="7"/>
  <c r="T48" i="7"/>
  <c r="S48" i="7"/>
  <c r="R48" i="7"/>
  <c r="Q48" i="7"/>
  <c r="AC48" i="7" s="1"/>
  <c r="AB47" i="7"/>
  <c r="AA47" i="7"/>
  <c r="Z47" i="7"/>
  <c r="Y47" i="7"/>
  <c r="X47" i="7"/>
  <c r="W47" i="7"/>
  <c r="V47" i="7"/>
  <c r="U47" i="7"/>
  <c r="T47" i="7"/>
  <c r="S47" i="7"/>
  <c r="R47" i="7"/>
  <c r="Q47" i="7"/>
  <c r="AC47" i="7" s="1"/>
  <c r="AB46" i="7"/>
  <c r="AA46" i="7"/>
  <c r="Z46" i="7"/>
  <c r="Y46" i="7"/>
  <c r="X46" i="7"/>
  <c r="W46" i="7"/>
  <c r="V46" i="7"/>
  <c r="U46" i="7"/>
  <c r="T46" i="7"/>
  <c r="S46" i="7"/>
  <c r="R46" i="7"/>
  <c r="Q46" i="7"/>
  <c r="AC46" i="7" s="1"/>
  <c r="AB45" i="7"/>
  <c r="AA45" i="7"/>
  <c r="Z45" i="7"/>
  <c r="Y45" i="7"/>
  <c r="X45" i="7"/>
  <c r="W45" i="7"/>
  <c r="V45" i="7"/>
  <c r="U45" i="7"/>
  <c r="T45" i="7"/>
  <c r="S45" i="7"/>
  <c r="R45" i="7"/>
  <c r="Q45" i="7"/>
  <c r="AC45" i="7" s="1"/>
  <c r="AB44" i="7"/>
  <c r="AA44" i="7"/>
  <c r="Z44" i="7"/>
  <c r="Y44" i="7"/>
  <c r="X44" i="7"/>
  <c r="W44" i="7"/>
  <c r="V44" i="7"/>
  <c r="U44" i="7"/>
  <c r="T44" i="7"/>
  <c r="S44" i="7"/>
  <c r="R44" i="7"/>
  <c r="Q44" i="7"/>
  <c r="AC44" i="7" s="1"/>
  <c r="AB43" i="7"/>
  <c r="AA43" i="7"/>
  <c r="Z43" i="7"/>
  <c r="Y43" i="7"/>
  <c r="X43" i="7"/>
  <c r="W43" i="7"/>
  <c r="V43" i="7"/>
  <c r="U43" i="7"/>
  <c r="T43" i="7"/>
  <c r="S43" i="7"/>
  <c r="R43" i="7"/>
  <c r="Q43" i="7"/>
  <c r="AC43" i="7" s="1"/>
  <c r="AB42" i="7"/>
  <c r="AA42" i="7"/>
  <c r="Z42" i="7"/>
  <c r="Y42" i="7"/>
  <c r="X42" i="7"/>
  <c r="W42" i="7"/>
  <c r="V42" i="7"/>
  <c r="U42" i="7"/>
  <c r="T42" i="7"/>
  <c r="S42" i="7"/>
  <c r="R42" i="7"/>
  <c r="Q42" i="7"/>
  <c r="AC42" i="7" s="1"/>
  <c r="AB41" i="7"/>
  <c r="AA41" i="7"/>
  <c r="Z41" i="7"/>
  <c r="Y41" i="7"/>
  <c r="X41" i="7"/>
  <c r="W41" i="7"/>
  <c r="V41" i="7"/>
  <c r="U41" i="7"/>
  <c r="T41" i="7"/>
  <c r="S41" i="7"/>
  <c r="R41" i="7"/>
  <c r="Q41" i="7"/>
  <c r="AC41" i="7" s="1"/>
  <c r="AB35" i="7"/>
  <c r="AA35" i="7"/>
  <c r="Z35" i="7"/>
  <c r="Y35" i="7"/>
  <c r="X35" i="7"/>
  <c r="W35" i="7"/>
  <c r="V35" i="7"/>
  <c r="U35" i="7"/>
  <c r="T35" i="7"/>
  <c r="S35" i="7"/>
  <c r="R35" i="7"/>
  <c r="Q35" i="7"/>
  <c r="AB34" i="7"/>
  <c r="AA34" i="7"/>
  <c r="Z34" i="7"/>
  <c r="Y34" i="7"/>
  <c r="X34" i="7"/>
  <c r="W34" i="7"/>
  <c r="V34" i="7"/>
  <c r="U34" i="7"/>
  <c r="T34" i="7"/>
  <c r="S34" i="7"/>
  <c r="R34" i="7"/>
  <c r="Q34" i="7"/>
  <c r="AB33" i="7"/>
  <c r="AA33" i="7"/>
  <c r="Z33" i="7"/>
  <c r="Y33" i="7"/>
  <c r="X33" i="7"/>
  <c r="W33" i="7"/>
  <c r="V33" i="7"/>
  <c r="U33" i="7"/>
  <c r="T33" i="7"/>
  <c r="S33" i="7"/>
  <c r="R33" i="7"/>
  <c r="Q33" i="7"/>
  <c r="AB32" i="7"/>
  <c r="AA32" i="7"/>
  <c r="Z32" i="7"/>
  <c r="Y32" i="7"/>
  <c r="X32" i="7"/>
  <c r="W32" i="7"/>
  <c r="V32" i="7"/>
  <c r="U32" i="7"/>
  <c r="T32" i="7"/>
  <c r="S32" i="7"/>
  <c r="R32" i="7"/>
  <c r="Q32" i="7"/>
  <c r="AB31" i="7"/>
  <c r="AA31" i="7"/>
  <c r="Z31" i="7"/>
  <c r="Y31" i="7"/>
  <c r="X31" i="7"/>
  <c r="W31" i="7"/>
  <c r="V31" i="7"/>
  <c r="U31" i="7"/>
  <c r="T31" i="7"/>
  <c r="S31" i="7"/>
  <c r="R31" i="7"/>
  <c r="Q31" i="7"/>
  <c r="AB30" i="7"/>
  <c r="AA30" i="7"/>
  <c r="Z30" i="7"/>
  <c r="Y30" i="7"/>
  <c r="X30" i="7"/>
  <c r="W30" i="7"/>
  <c r="V30" i="7"/>
  <c r="U30" i="7"/>
  <c r="T30" i="7"/>
  <c r="S30" i="7"/>
  <c r="R30" i="7"/>
  <c r="Q30" i="7"/>
  <c r="AB29" i="7"/>
  <c r="AA29" i="7"/>
  <c r="Z29" i="7"/>
  <c r="Y29" i="7"/>
  <c r="X29" i="7"/>
  <c r="W29" i="7"/>
  <c r="V29" i="7"/>
  <c r="U29" i="7"/>
  <c r="T29" i="7"/>
  <c r="S29" i="7"/>
  <c r="R29" i="7"/>
  <c r="Q29" i="7"/>
  <c r="AB28" i="7"/>
  <c r="AA28" i="7"/>
  <c r="Z28" i="7"/>
  <c r="Y28" i="7"/>
  <c r="X28" i="7"/>
  <c r="W28" i="7"/>
  <c r="V28" i="7"/>
  <c r="U28" i="7"/>
  <c r="T28" i="7"/>
  <c r="S28" i="7"/>
  <c r="R28" i="7"/>
  <c r="Q28" i="7"/>
  <c r="AB27" i="7"/>
  <c r="AA27" i="7"/>
  <c r="Z27" i="7"/>
  <c r="Y27" i="7"/>
  <c r="X27" i="7"/>
  <c r="W27" i="7"/>
  <c r="V27" i="7"/>
  <c r="U27" i="7"/>
  <c r="T27" i="7"/>
  <c r="S27" i="7"/>
  <c r="R27" i="7"/>
  <c r="Q27" i="7"/>
  <c r="N23" i="7"/>
  <c r="AB23" i="7" s="1"/>
  <c r="M23" i="7"/>
  <c r="AA23" i="7" s="1"/>
  <c r="L23" i="7"/>
  <c r="Z23" i="7" s="1"/>
  <c r="K23" i="7"/>
  <c r="Y23" i="7" s="1"/>
  <c r="J23" i="7"/>
  <c r="X23" i="7" s="1"/>
  <c r="I23" i="7"/>
  <c r="W23" i="7" s="1"/>
  <c r="H23" i="7"/>
  <c r="V23" i="7" s="1"/>
  <c r="G23" i="7"/>
  <c r="U23" i="7" s="1"/>
  <c r="F23" i="7"/>
  <c r="T23" i="7" s="1"/>
  <c r="E23" i="7"/>
  <c r="S23" i="7" s="1"/>
  <c r="D23" i="7"/>
  <c r="R23" i="7" s="1"/>
  <c r="C23" i="7"/>
  <c r="Q23" i="7" s="1"/>
  <c r="AC23" i="7" s="1"/>
  <c r="N22" i="7"/>
  <c r="AB22" i="7" s="1"/>
  <c r="M22" i="7"/>
  <c r="AA22" i="7" s="1"/>
  <c r="L22" i="7"/>
  <c r="Z22" i="7" s="1"/>
  <c r="K22" i="7"/>
  <c r="Y22" i="7" s="1"/>
  <c r="J22" i="7"/>
  <c r="X22" i="7" s="1"/>
  <c r="I22" i="7"/>
  <c r="W22" i="7" s="1"/>
  <c r="H22" i="7"/>
  <c r="V22" i="7" s="1"/>
  <c r="G22" i="7"/>
  <c r="U22" i="7" s="1"/>
  <c r="F22" i="7"/>
  <c r="T22" i="7" s="1"/>
  <c r="E22" i="7"/>
  <c r="S22" i="7" s="1"/>
  <c r="D22" i="7"/>
  <c r="R22" i="7" s="1"/>
  <c r="C22" i="7"/>
  <c r="Q22" i="7" s="1"/>
  <c r="N21" i="7"/>
  <c r="AB21" i="7" s="1"/>
  <c r="M21" i="7"/>
  <c r="AA21" i="7" s="1"/>
  <c r="L21" i="7"/>
  <c r="Z21" i="7" s="1"/>
  <c r="K21" i="7"/>
  <c r="Y21" i="7" s="1"/>
  <c r="J21" i="7"/>
  <c r="X21" i="7" s="1"/>
  <c r="I21" i="7"/>
  <c r="W21" i="7" s="1"/>
  <c r="H21" i="7"/>
  <c r="V21" i="7" s="1"/>
  <c r="G21" i="7"/>
  <c r="U21" i="7" s="1"/>
  <c r="F21" i="7"/>
  <c r="T21" i="7" s="1"/>
  <c r="E21" i="7"/>
  <c r="S21" i="7" s="1"/>
  <c r="D21" i="7"/>
  <c r="R21" i="7" s="1"/>
  <c r="C21" i="7"/>
  <c r="Q21" i="7" s="1"/>
  <c r="N20" i="7"/>
  <c r="AB20" i="7" s="1"/>
  <c r="M20" i="7"/>
  <c r="AA20" i="7" s="1"/>
  <c r="L20" i="7"/>
  <c r="Z20" i="7" s="1"/>
  <c r="K20" i="7"/>
  <c r="Y20" i="7" s="1"/>
  <c r="J20" i="7"/>
  <c r="X20" i="7" s="1"/>
  <c r="I20" i="7"/>
  <c r="W20" i="7" s="1"/>
  <c r="H20" i="7"/>
  <c r="V20" i="7" s="1"/>
  <c r="G20" i="7"/>
  <c r="U20" i="7" s="1"/>
  <c r="F20" i="7"/>
  <c r="T20" i="7" s="1"/>
  <c r="E20" i="7"/>
  <c r="S20" i="7" s="1"/>
  <c r="D20" i="7"/>
  <c r="R20" i="7" s="1"/>
  <c r="C20" i="7"/>
  <c r="Q20" i="7" s="1"/>
  <c r="N19" i="7"/>
  <c r="AB19" i="7" s="1"/>
  <c r="M19" i="7"/>
  <c r="AA19" i="7" s="1"/>
  <c r="L19" i="7"/>
  <c r="Z19" i="7" s="1"/>
  <c r="K19" i="7"/>
  <c r="Y19" i="7" s="1"/>
  <c r="J19" i="7"/>
  <c r="X19" i="7" s="1"/>
  <c r="I19" i="7"/>
  <c r="W19" i="7" s="1"/>
  <c r="H19" i="7"/>
  <c r="V19" i="7" s="1"/>
  <c r="G19" i="7"/>
  <c r="U19" i="7" s="1"/>
  <c r="F19" i="7"/>
  <c r="T19" i="7" s="1"/>
  <c r="E19" i="7"/>
  <c r="S19" i="7" s="1"/>
  <c r="D19" i="7"/>
  <c r="R19" i="7" s="1"/>
  <c r="C19" i="7"/>
  <c r="Q19" i="7" s="1"/>
  <c r="N18" i="7"/>
  <c r="AB18" i="7" s="1"/>
  <c r="M18" i="7"/>
  <c r="AA18" i="7" s="1"/>
  <c r="L18" i="7"/>
  <c r="Z18" i="7" s="1"/>
  <c r="K18" i="7"/>
  <c r="Y18" i="7" s="1"/>
  <c r="J18" i="7"/>
  <c r="X18" i="7" s="1"/>
  <c r="I18" i="7"/>
  <c r="W18" i="7" s="1"/>
  <c r="H18" i="7"/>
  <c r="V18" i="7" s="1"/>
  <c r="G18" i="7"/>
  <c r="U18" i="7" s="1"/>
  <c r="F18" i="7"/>
  <c r="T18" i="7" s="1"/>
  <c r="E18" i="7"/>
  <c r="S18" i="7" s="1"/>
  <c r="D18" i="7"/>
  <c r="R18" i="7" s="1"/>
  <c r="C18" i="7"/>
  <c r="Q18" i="7" s="1"/>
  <c r="N17" i="7"/>
  <c r="AB17" i="7" s="1"/>
  <c r="M17" i="7"/>
  <c r="AA17" i="7" s="1"/>
  <c r="L17" i="7"/>
  <c r="Z17" i="7" s="1"/>
  <c r="K17" i="7"/>
  <c r="Y17" i="7" s="1"/>
  <c r="J17" i="7"/>
  <c r="X17" i="7" s="1"/>
  <c r="I17" i="7"/>
  <c r="W17" i="7" s="1"/>
  <c r="H17" i="7"/>
  <c r="V17" i="7" s="1"/>
  <c r="G17" i="7"/>
  <c r="U17" i="7" s="1"/>
  <c r="F17" i="7"/>
  <c r="T17" i="7" s="1"/>
  <c r="E17" i="7"/>
  <c r="S17" i="7" s="1"/>
  <c r="D17" i="7"/>
  <c r="R17" i="7" s="1"/>
  <c r="C17" i="7"/>
  <c r="Q17" i="7" s="1"/>
  <c r="AB14" i="7"/>
  <c r="AA14" i="7"/>
  <c r="Z14" i="7"/>
  <c r="Y14" i="7"/>
  <c r="X14" i="7"/>
  <c r="W14" i="7"/>
  <c r="V14" i="7"/>
  <c r="U14" i="7"/>
  <c r="T14" i="7"/>
  <c r="S14" i="7"/>
  <c r="R14" i="7"/>
  <c r="Q14" i="7"/>
  <c r="AB13" i="7"/>
  <c r="AA13" i="7"/>
  <c r="Z13" i="7"/>
  <c r="Y13" i="7"/>
  <c r="X13" i="7"/>
  <c r="W13" i="7"/>
  <c r="V13" i="7"/>
  <c r="U13" i="7"/>
  <c r="T13" i="7"/>
  <c r="S13" i="7"/>
  <c r="R13" i="7"/>
  <c r="Q13" i="7"/>
  <c r="AC13" i="7" s="1"/>
  <c r="AB12" i="7"/>
  <c r="AA12" i="7"/>
  <c r="Z12" i="7"/>
  <c r="Y12" i="7"/>
  <c r="X12" i="7"/>
  <c r="W12" i="7"/>
  <c r="V12" i="7"/>
  <c r="U12" i="7"/>
  <c r="T12" i="7"/>
  <c r="S12" i="7"/>
  <c r="R12" i="7"/>
  <c r="Q12" i="7"/>
  <c r="AB11" i="7"/>
  <c r="AA11" i="7"/>
  <c r="Z11" i="7"/>
  <c r="Y11" i="7"/>
  <c r="X11" i="7"/>
  <c r="W11" i="7"/>
  <c r="V11" i="7"/>
  <c r="U11" i="7"/>
  <c r="T11" i="7"/>
  <c r="S11" i="7"/>
  <c r="R11" i="7"/>
  <c r="Q11" i="7"/>
  <c r="AC11" i="7" s="1"/>
  <c r="AB10" i="7"/>
  <c r="AA10" i="7"/>
  <c r="Z10" i="7"/>
  <c r="Y10" i="7"/>
  <c r="X10" i="7"/>
  <c r="W10" i="7"/>
  <c r="V10" i="7"/>
  <c r="U10" i="7"/>
  <c r="T10" i="7"/>
  <c r="S10" i="7"/>
  <c r="R10" i="7"/>
  <c r="Q10" i="7"/>
  <c r="AB9" i="7"/>
  <c r="AA9" i="7"/>
  <c r="Z9" i="7"/>
  <c r="Y9" i="7"/>
  <c r="X9" i="7"/>
  <c r="W9" i="7"/>
  <c r="V9" i="7"/>
  <c r="U9" i="7"/>
  <c r="T9" i="7"/>
  <c r="S9" i="7"/>
  <c r="R9" i="7"/>
  <c r="Q9" i="7"/>
  <c r="AC9" i="7" s="1"/>
  <c r="AB8" i="7"/>
  <c r="AA8" i="7"/>
  <c r="Z8" i="7"/>
  <c r="Y8" i="7"/>
  <c r="X8" i="7"/>
  <c r="W8" i="7"/>
  <c r="V8" i="7"/>
  <c r="U8" i="7"/>
  <c r="T8" i="7"/>
  <c r="S8" i="7"/>
  <c r="R8" i="7"/>
  <c r="Q8" i="7"/>
  <c r="AB7" i="7"/>
  <c r="AA7" i="7"/>
  <c r="Z7" i="7"/>
  <c r="Y7" i="7"/>
  <c r="X7" i="7"/>
  <c r="W7" i="7"/>
  <c r="V7" i="7"/>
  <c r="U7" i="7"/>
  <c r="T7" i="7"/>
  <c r="S7" i="7"/>
  <c r="R7" i="7"/>
  <c r="Q7" i="7"/>
  <c r="AC7" i="7" s="1"/>
  <c r="AB6" i="7"/>
  <c r="AA6" i="7"/>
  <c r="Z6" i="7"/>
  <c r="Y6" i="7"/>
  <c r="X6" i="7"/>
  <c r="W6" i="7"/>
  <c r="V6" i="7"/>
  <c r="U6" i="7"/>
  <c r="T6" i="7"/>
  <c r="S6" i="7"/>
  <c r="R6" i="7"/>
  <c r="Q6" i="7"/>
  <c r="AB5" i="7"/>
  <c r="AA5" i="7"/>
  <c r="Z5" i="7"/>
  <c r="Y5" i="7"/>
  <c r="X5" i="7"/>
  <c r="W5" i="7"/>
  <c r="V5" i="7"/>
  <c r="U5" i="7"/>
  <c r="T5" i="7"/>
  <c r="S5" i="7"/>
  <c r="R5" i="7"/>
  <c r="Q5" i="7"/>
  <c r="AC5" i="7" s="1"/>
  <c r="AB4" i="7"/>
  <c r="AA4" i="7"/>
  <c r="Z4" i="7"/>
  <c r="Y4" i="7"/>
  <c r="X4" i="7"/>
  <c r="W4" i="7"/>
  <c r="V4" i="7"/>
  <c r="U4" i="7"/>
  <c r="T4" i="7"/>
  <c r="S4" i="7"/>
  <c r="R4" i="7"/>
  <c r="Q4" i="7"/>
  <c r="AB3" i="7"/>
  <c r="AA3" i="7"/>
  <c r="Z3" i="7"/>
  <c r="Y3" i="7"/>
  <c r="X3" i="7"/>
  <c r="W3" i="7"/>
  <c r="V3" i="7"/>
  <c r="U3" i="7"/>
  <c r="T3" i="7"/>
  <c r="S3" i="7"/>
  <c r="R3" i="7"/>
  <c r="Q3" i="7"/>
  <c r="AC3" i="7" s="1"/>
  <c r="AB2" i="7"/>
  <c r="AA2" i="7"/>
  <c r="Z2" i="7"/>
  <c r="Y2" i="7"/>
  <c r="X2" i="7"/>
  <c r="W2" i="7"/>
  <c r="V2" i="7"/>
  <c r="U2" i="7"/>
  <c r="T2" i="7"/>
  <c r="S2" i="7"/>
  <c r="R2" i="7"/>
  <c r="Q2" i="7"/>
  <c r="R72" i="3"/>
  <c r="S72" i="3"/>
  <c r="T72" i="3"/>
  <c r="U72" i="3"/>
  <c r="V72" i="3"/>
  <c r="W72" i="3"/>
  <c r="X72" i="3"/>
  <c r="Y72" i="3"/>
  <c r="Z72" i="3"/>
  <c r="AA72" i="3"/>
  <c r="AB72" i="3"/>
  <c r="R73" i="3"/>
  <c r="S73" i="3"/>
  <c r="T73" i="3"/>
  <c r="U73" i="3"/>
  <c r="V73" i="3"/>
  <c r="W73" i="3"/>
  <c r="X73" i="3"/>
  <c r="Y73" i="3"/>
  <c r="Z73" i="3"/>
  <c r="AA73" i="3"/>
  <c r="AB73" i="3"/>
  <c r="R74" i="3"/>
  <c r="S74" i="3"/>
  <c r="T74" i="3"/>
  <c r="U74" i="3"/>
  <c r="V74" i="3"/>
  <c r="W74" i="3"/>
  <c r="X74" i="3"/>
  <c r="Y74" i="3"/>
  <c r="Z74" i="3"/>
  <c r="AA74" i="3"/>
  <c r="AB74" i="3"/>
  <c r="R75" i="3"/>
  <c r="S75" i="3"/>
  <c r="T75" i="3"/>
  <c r="U75" i="3"/>
  <c r="V75" i="3"/>
  <c r="W75" i="3"/>
  <c r="X75" i="3"/>
  <c r="Y75" i="3"/>
  <c r="Z75" i="3"/>
  <c r="AA75" i="3"/>
  <c r="AB75" i="3"/>
  <c r="R76" i="3"/>
  <c r="S76" i="3"/>
  <c r="T76" i="3"/>
  <c r="U76" i="3"/>
  <c r="V76" i="3"/>
  <c r="W76" i="3"/>
  <c r="X76" i="3"/>
  <c r="Y76" i="3"/>
  <c r="Z76" i="3"/>
  <c r="AA76" i="3"/>
  <c r="AB76" i="3"/>
  <c r="R77" i="3"/>
  <c r="S77" i="3"/>
  <c r="T77" i="3"/>
  <c r="U77" i="3"/>
  <c r="V77" i="3"/>
  <c r="W77" i="3"/>
  <c r="X77" i="3"/>
  <c r="Y77" i="3"/>
  <c r="Z77" i="3"/>
  <c r="AA77" i="3"/>
  <c r="AB77" i="3"/>
  <c r="Q73" i="3"/>
  <c r="AC73" i="3" s="1"/>
  <c r="Q74" i="3"/>
  <c r="AC74" i="3" s="1"/>
  <c r="Q75" i="3"/>
  <c r="AC75" i="3" s="1"/>
  <c r="Q76" i="3"/>
  <c r="AC76" i="3" s="1"/>
  <c r="Q77" i="3"/>
  <c r="AC77" i="3" s="1"/>
  <c r="Q72" i="3"/>
  <c r="AC72" i="3" s="1"/>
  <c r="R62" i="3"/>
  <c r="S62" i="3"/>
  <c r="T62" i="3"/>
  <c r="U62" i="3"/>
  <c r="V62" i="3"/>
  <c r="W62" i="3"/>
  <c r="X62" i="3"/>
  <c r="Y62" i="3"/>
  <c r="Z62" i="3"/>
  <c r="AA62" i="3"/>
  <c r="AB62" i="3"/>
  <c r="R63" i="3"/>
  <c r="S63" i="3"/>
  <c r="T63" i="3"/>
  <c r="U63" i="3"/>
  <c r="V63" i="3"/>
  <c r="W63" i="3"/>
  <c r="X63" i="3"/>
  <c r="Y63" i="3"/>
  <c r="Z63" i="3"/>
  <c r="AA63" i="3"/>
  <c r="AB63" i="3"/>
  <c r="R64" i="3"/>
  <c r="S64" i="3"/>
  <c r="T64" i="3"/>
  <c r="U64" i="3"/>
  <c r="V64" i="3"/>
  <c r="W64" i="3"/>
  <c r="X64" i="3"/>
  <c r="Y64" i="3"/>
  <c r="Z64" i="3"/>
  <c r="AA64" i="3"/>
  <c r="AB64" i="3"/>
  <c r="R65" i="3"/>
  <c r="S65" i="3"/>
  <c r="T65" i="3"/>
  <c r="U65" i="3"/>
  <c r="V65" i="3"/>
  <c r="W65" i="3"/>
  <c r="X65" i="3"/>
  <c r="Y65" i="3"/>
  <c r="Z65" i="3"/>
  <c r="AA65" i="3"/>
  <c r="AB65" i="3"/>
  <c r="R66" i="3"/>
  <c r="S66" i="3"/>
  <c r="T66" i="3"/>
  <c r="U66" i="3"/>
  <c r="V66" i="3"/>
  <c r="W66" i="3"/>
  <c r="X66" i="3"/>
  <c r="Y66" i="3"/>
  <c r="Z66" i="3"/>
  <c r="AA66" i="3"/>
  <c r="AB66" i="3"/>
  <c r="R67" i="3"/>
  <c r="S67" i="3"/>
  <c r="T67" i="3"/>
  <c r="U67" i="3"/>
  <c r="V67" i="3"/>
  <c r="W67" i="3"/>
  <c r="X67" i="3"/>
  <c r="Y67" i="3"/>
  <c r="Z67" i="3"/>
  <c r="AA67" i="3"/>
  <c r="AB67" i="3"/>
  <c r="Q63" i="3"/>
  <c r="AC63" i="3" s="1"/>
  <c r="Q64" i="3"/>
  <c r="AC64" i="3" s="1"/>
  <c r="Q65" i="3"/>
  <c r="AC65" i="3" s="1"/>
  <c r="Q66" i="3"/>
  <c r="AC66" i="3" s="1"/>
  <c r="Q67" i="3"/>
  <c r="AC67" i="3" s="1"/>
  <c r="Q62" i="3"/>
  <c r="AC62" i="3" s="1"/>
  <c r="R53" i="3"/>
  <c r="S53" i="3"/>
  <c r="T53" i="3"/>
  <c r="U53" i="3"/>
  <c r="V53" i="3"/>
  <c r="W53" i="3"/>
  <c r="X53" i="3"/>
  <c r="Y53" i="3"/>
  <c r="Z53" i="3"/>
  <c r="AA53" i="3"/>
  <c r="AB53" i="3"/>
  <c r="R54" i="3"/>
  <c r="S54" i="3"/>
  <c r="T54" i="3"/>
  <c r="U54" i="3"/>
  <c r="V54" i="3"/>
  <c r="W54" i="3"/>
  <c r="X54" i="3"/>
  <c r="Y54" i="3"/>
  <c r="Z54" i="3"/>
  <c r="AA54" i="3"/>
  <c r="AB54" i="3"/>
  <c r="R55" i="3"/>
  <c r="S55" i="3"/>
  <c r="T55" i="3"/>
  <c r="U55" i="3"/>
  <c r="V55" i="3"/>
  <c r="W55" i="3"/>
  <c r="X55" i="3"/>
  <c r="Y55" i="3"/>
  <c r="Z55" i="3"/>
  <c r="AA55" i="3"/>
  <c r="AB55" i="3"/>
  <c r="R56" i="3"/>
  <c r="S56" i="3"/>
  <c r="T56" i="3"/>
  <c r="U56" i="3"/>
  <c r="V56" i="3"/>
  <c r="W56" i="3"/>
  <c r="X56" i="3"/>
  <c r="Y56" i="3"/>
  <c r="Z56" i="3"/>
  <c r="AA56" i="3"/>
  <c r="AB56" i="3"/>
  <c r="R57" i="3"/>
  <c r="S57" i="3"/>
  <c r="T57" i="3"/>
  <c r="U57" i="3"/>
  <c r="V57" i="3"/>
  <c r="W57" i="3"/>
  <c r="X57" i="3"/>
  <c r="Y57" i="3"/>
  <c r="Z57" i="3"/>
  <c r="AA57" i="3"/>
  <c r="AB57" i="3"/>
  <c r="R58" i="3"/>
  <c r="S58" i="3"/>
  <c r="T58" i="3"/>
  <c r="U58" i="3"/>
  <c r="V58" i="3"/>
  <c r="W58" i="3"/>
  <c r="X58" i="3"/>
  <c r="Y58" i="3"/>
  <c r="Z58" i="3"/>
  <c r="AA58" i="3"/>
  <c r="AB58" i="3"/>
  <c r="Q54" i="3"/>
  <c r="AC54" i="3" s="1"/>
  <c r="Q55" i="3"/>
  <c r="AC55" i="3" s="1"/>
  <c r="Q56" i="3"/>
  <c r="AC56" i="3" s="1"/>
  <c r="Q57" i="3"/>
  <c r="AC57" i="3" s="1"/>
  <c r="Q58" i="3"/>
  <c r="AC58" i="3" s="1"/>
  <c r="Q53" i="3"/>
  <c r="AC53" i="3" s="1"/>
  <c r="Q42" i="3"/>
  <c r="AC42" i="3" s="1"/>
  <c r="R42" i="3"/>
  <c r="S42" i="3"/>
  <c r="T42" i="3"/>
  <c r="U42" i="3"/>
  <c r="V42" i="3"/>
  <c r="W42" i="3"/>
  <c r="X42" i="3"/>
  <c r="Y42" i="3"/>
  <c r="Z42" i="3"/>
  <c r="AA42" i="3"/>
  <c r="AB42" i="3"/>
  <c r="Q43" i="3"/>
  <c r="AC43" i="3" s="1"/>
  <c r="R43" i="3"/>
  <c r="S43" i="3"/>
  <c r="T43" i="3"/>
  <c r="U43" i="3"/>
  <c r="V43" i="3"/>
  <c r="W43" i="3"/>
  <c r="X43" i="3"/>
  <c r="Y43" i="3"/>
  <c r="Z43" i="3"/>
  <c r="AA43" i="3"/>
  <c r="AB43" i="3"/>
  <c r="Q44" i="3"/>
  <c r="AC44" i="3" s="1"/>
  <c r="R44" i="3"/>
  <c r="S44" i="3"/>
  <c r="T44" i="3"/>
  <c r="U44" i="3"/>
  <c r="V44" i="3"/>
  <c r="W44" i="3"/>
  <c r="X44" i="3"/>
  <c r="Y44" i="3"/>
  <c r="Z44" i="3"/>
  <c r="AA44" i="3"/>
  <c r="AB44" i="3"/>
  <c r="Q45" i="3"/>
  <c r="AC45" i="3" s="1"/>
  <c r="R45" i="3"/>
  <c r="S45" i="3"/>
  <c r="T45" i="3"/>
  <c r="U45" i="3"/>
  <c r="V45" i="3"/>
  <c r="W45" i="3"/>
  <c r="X45" i="3"/>
  <c r="Y45" i="3"/>
  <c r="Z45" i="3"/>
  <c r="AA45" i="3"/>
  <c r="AB45" i="3"/>
  <c r="Q46" i="3"/>
  <c r="AC46" i="3" s="1"/>
  <c r="R46" i="3"/>
  <c r="S46" i="3"/>
  <c r="T46" i="3"/>
  <c r="U46" i="3"/>
  <c r="V46" i="3"/>
  <c r="W46" i="3"/>
  <c r="X46" i="3"/>
  <c r="Y46" i="3"/>
  <c r="Z46" i="3"/>
  <c r="AA46" i="3"/>
  <c r="AB46" i="3"/>
  <c r="Q47" i="3"/>
  <c r="AC47" i="3" s="1"/>
  <c r="R47" i="3"/>
  <c r="S47" i="3"/>
  <c r="T47" i="3"/>
  <c r="U47" i="3"/>
  <c r="V47" i="3"/>
  <c r="W47" i="3"/>
  <c r="X47" i="3"/>
  <c r="Y47" i="3"/>
  <c r="Z47" i="3"/>
  <c r="AA47" i="3"/>
  <c r="AB47" i="3"/>
  <c r="Q48" i="3"/>
  <c r="AC48" i="3" s="1"/>
  <c r="R48" i="3"/>
  <c r="S48" i="3"/>
  <c r="T48" i="3"/>
  <c r="U48" i="3"/>
  <c r="V48" i="3"/>
  <c r="W48" i="3"/>
  <c r="X48" i="3"/>
  <c r="Y48" i="3"/>
  <c r="Z48" i="3"/>
  <c r="AA48" i="3"/>
  <c r="AB48" i="3"/>
  <c r="R41" i="3"/>
  <c r="S41" i="3"/>
  <c r="T41" i="3"/>
  <c r="U41" i="3"/>
  <c r="V41" i="3"/>
  <c r="W41" i="3"/>
  <c r="X41" i="3"/>
  <c r="Y41" i="3"/>
  <c r="Z41" i="3"/>
  <c r="AA41" i="3"/>
  <c r="AB41" i="3"/>
  <c r="Q41" i="3"/>
  <c r="AC41" i="3" s="1"/>
  <c r="AB27" i="3"/>
  <c r="R27" i="3"/>
  <c r="S27" i="3"/>
  <c r="T27" i="3"/>
  <c r="U27" i="3"/>
  <c r="V27" i="3"/>
  <c r="W27" i="3"/>
  <c r="X27" i="3"/>
  <c r="Y27" i="3"/>
  <c r="Z27" i="3"/>
  <c r="AA27" i="3"/>
  <c r="R28" i="3"/>
  <c r="S28" i="3"/>
  <c r="T28" i="3"/>
  <c r="U28" i="3"/>
  <c r="V28" i="3"/>
  <c r="W28" i="3"/>
  <c r="X28" i="3"/>
  <c r="Y28" i="3"/>
  <c r="Z28" i="3"/>
  <c r="AA28" i="3"/>
  <c r="AB28" i="3"/>
  <c r="R29" i="3"/>
  <c r="S29" i="3"/>
  <c r="T29" i="3"/>
  <c r="U29" i="3"/>
  <c r="V29" i="3"/>
  <c r="W29" i="3"/>
  <c r="X29" i="3"/>
  <c r="Y29" i="3"/>
  <c r="Z29" i="3"/>
  <c r="AA29" i="3"/>
  <c r="AB29" i="3"/>
  <c r="R30" i="3"/>
  <c r="S30" i="3"/>
  <c r="T30" i="3"/>
  <c r="U30" i="3"/>
  <c r="V30" i="3"/>
  <c r="W30" i="3"/>
  <c r="X30" i="3"/>
  <c r="Y30" i="3"/>
  <c r="Z30" i="3"/>
  <c r="AA30" i="3"/>
  <c r="AB30" i="3"/>
  <c r="R31" i="3"/>
  <c r="S31" i="3"/>
  <c r="T31" i="3"/>
  <c r="U31" i="3"/>
  <c r="V31" i="3"/>
  <c r="W31" i="3"/>
  <c r="X31" i="3"/>
  <c r="Y31" i="3"/>
  <c r="Z31" i="3"/>
  <c r="AA31" i="3"/>
  <c r="AB31" i="3"/>
  <c r="R32" i="3"/>
  <c r="S32" i="3"/>
  <c r="T32" i="3"/>
  <c r="U32" i="3"/>
  <c r="V32" i="3"/>
  <c r="W32" i="3"/>
  <c r="X32" i="3"/>
  <c r="Y32" i="3"/>
  <c r="Z32" i="3"/>
  <c r="AA32" i="3"/>
  <c r="AB32" i="3"/>
  <c r="R33" i="3"/>
  <c r="S33" i="3"/>
  <c r="T33" i="3"/>
  <c r="U33" i="3"/>
  <c r="V33" i="3"/>
  <c r="W33" i="3"/>
  <c r="X33" i="3"/>
  <c r="Y33" i="3"/>
  <c r="Z33" i="3"/>
  <c r="AA33" i="3"/>
  <c r="AB33" i="3"/>
  <c r="R34" i="3"/>
  <c r="S34" i="3"/>
  <c r="T34" i="3"/>
  <c r="U34" i="3"/>
  <c r="V34" i="3"/>
  <c r="W34" i="3"/>
  <c r="X34" i="3"/>
  <c r="Y34" i="3"/>
  <c r="Z34" i="3"/>
  <c r="AA34" i="3"/>
  <c r="AB34" i="3"/>
  <c r="R35" i="3"/>
  <c r="S35" i="3"/>
  <c r="T35" i="3"/>
  <c r="U35" i="3"/>
  <c r="V35" i="3"/>
  <c r="W35" i="3"/>
  <c r="X35" i="3"/>
  <c r="Y35" i="3"/>
  <c r="Z35" i="3"/>
  <c r="AA35" i="3"/>
  <c r="AB35" i="3"/>
  <c r="Q28" i="3"/>
  <c r="Q29" i="3"/>
  <c r="Q30" i="3"/>
  <c r="Q31" i="3"/>
  <c r="Q32" i="3"/>
  <c r="Q33" i="3"/>
  <c r="Q34" i="3"/>
  <c r="Q35" i="3"/>
  <c r="Q27" i="3"/>
  <c r="Z17" i="3"/>
  <c r="Y18" i="3"/>
  <c r="V19" i="3"/>
  <c r="X19" i="3"/>
  <c r="AA20" i="3"/>
  <c r="T21" i="3"/>
  <c r="X21" i="3"/>
  <c r="AB21" i="3"/>
  <c r="T22" i="3"/>
  <c r="U22" i="3"/>
  <c r="Y22" i="3"/>
  <c r="AB22" i="3"/>
  <c r="R23" i="3"/>
  <c r="Y23" i="3"/>
  <c r="Z23" i="3"/>
  <c r="Q23" i="3"/>
  <c r="AC23" i="3" s="1"/>
  <c r="Q21" i="3"/>
  <c r="AC21" i="3" s="1"/>
  <c r="Q3" i="3"/>
  <c r="AC3" i="3" s="1"/>
  <c r="R3" i="3"/>
  <c r="S3" i="3"/>
  <c r="T3" i="3"/>
  <c r="U3" i="3"/>
  <c r="V3" i="3"/>
  <c r="W3" i="3"/>
  <c r="X3" i="3"/>
  <c r="Y3" i="3"/>
  <c r="Z3" i="3"/>
  <c r="AA3" i="3"/>
  <c r="AB3" i="3"/>
  <c r="Q4" i="3"/>
  <c r="AC4" i="3" s="1"/>
  <c r="R4" i="3"/>
  <c r="S4" i="3"/>
  <c r="T4" i="3"/>
  <c r="U4" i="3"/>
  <c r="V4" i="3"/>
  <c r="W4" i="3"/>
  <c r="X4" i="3"/>
  <c r="Y4" i="3"/>
  <c r="Z4" i="3"/>
  <c r="AA4" i="3"/>
  <c r="AB4" i="3"/>
  <c r="Q5" i="3"/>
  <c r="AC5" i="3" s="1"/>
  <c r="R5" i="3"/>
  <c r="S5" i="3"/>
  <c r="T5" i="3"/>
  <c r="U5" i="3"/>
  <c r="V5" i="3"/>
  <c r="W5" i="3"/>
  <c r="X5" i="3"/>
  <c r="Y5" i="3"/>
  <c r="Z5" i="3"/>
  <c r="AA5" i="3"/>
  <c r="AB5" i="3"/>
  <c r="Q6" i="3"/>
  <c r="AC6" i="3" s="1"/>
  <c r="R6" i="3"/>
  <c r="S6" i="3"/>
  <c r="T6" i="3"/>
  <c r="U6" i="3"/>
  <c r="V6" i="3"/>
  <c r="W6" i="3"/>
  <c r="X6" i="3"/>
  <c r="Y6" i="3"/>
  <c r="Z6" i="3"/>
  <c r="AA6" i="3"/>
  <c r="AB6" i="3"/>
  <c r="Q7" i="3"/>
  <c r="AC7" i="3" s="1"/>
  <c r="R7" i="3"/>
  <c r="S7" i="3"/>
  <c r="T7" i="3"/>
  <c r="U7" i="3"/>
  <c r="V7" i="3"/>
  <c r="W7" i="3"/>
  <c r="X7" i="3"/>
  <c r="Y7" i="3"/>
  <c r="Z7" i="3"/>
  <c r="AA7" i="3"/>
  <c r="AB7" i="3"/>
  <c r="Q8" i="3"/>
  <c r="AC8" i="3" s="1"/>
  <c r="R8" i="3"/>
  <c r="S8" i="3"/>
  <c r="T8" i="3"/>
  <c r="U8" i="3"/>
  <c r="V8" i="3"/>
  <c r="W8" i="3"/>
  <c r="X8" i="3"/>
  <c r="Y8" i="3"/>
  <c r="Z8" i="3"/>
  <c r="AA8" i="3"/>
  <c r="AB8" i="3"/>
  <c r="Q9" i="3"/>
  <c r="AC9" i="3" s="1"/>
  <c r="R9" i="3"/>
  <c r="S9" i="3"/>
  <c r="T9" i="3"/>
  <c r="U9" i="3"/>
  <c r="V9" i="3"/>
  <c r="W9" i="3"/>
  <c r="X9" i="3"/>
  <c r="Y9" i="3"/>
  <c r="Z9" i="3"/>
  <c r="AA9" i="3"/>
  <c r="AB9" i="3"/>
  <c r="Q10" i="3"/>
  <c r="AC10" i="3" s="1"/>
  <c r="R10" i="3"/>
  <c r="S10" i="3"/>
  <c r="T10" i="3"/>
  <c r="U10" i="3"/>
  <c r="V10" i="3"/>
  <c r="W10" i="3"/>
  <c r="X10" i="3"/>
  <c r="Y10" i="3"/>
  <c r="Z10" i="3"/>
  <c r="AA10" i="3"/>
  <c r="AB10" i="3"/>
  <c r="Q11" i="3"/>
  <c r="AC11" i="3" s="1"/>
  <c r="R11" i="3"/>
  <c r="S11" i="3"/>
  <c r="T11" i="3"/>
  <c r="U11" i="3"/>
  <c r="V11" i="3"/>
  <c r="W11" i="3"/>
  <c r="X11" i="3"/>
  <c r="Y11" i="3"/>
  <c r="Z11" i="3"/>
  <c r="AA11" i="3"/>
  <c r="AB11" i="3"/>
  <c r="Q12" i="3"/>
  <c r="AC12" i="3" s="1"/>
  <c r="R12" i="3"/>
  <c r="S12" i="3"/>
  <c r="T12" i="3"/>
  <c r="U12" i="3"/>
  <c r="V12" i="3"/>
  <c r="W12" i="3"/>
  <c r="X12" i="3"/>
  <c r="Y12" i="3"/>
  <c r="Z12" i="3"/>
  <c r="AA12" i="3"/>
  <c r="AB12" i="3"/>
  <c r="Q13" i="3"/>
  <c r="AC13" i="3" s="1"/>
  <c r="R13" i="3"/>
  <c r="S13" i="3"/>
  <c r="T13" i="3"/>
  <c r="U13" i="3"/>
  <c r="V13" i="3"/>
  <c r="W13" i="3"/>
  <c r="X13" i="3"/>
  <c r="Y13" i="3"/>
  <c r="Z13" i="3"/>
  <c r="AA13" i="3"/>
  <c r="AB13" i="3"/>
  <c r="Q14" i="3"/>
  <c r="AC14" i="3" s="1"/>
  <c r="R14" i="3"/>
  <c r="S14" i="3"/>
  <c r="T14" i="3"/>
  <c r="U14" i="3"/>
  <c r="V14" i="3"/>
  <c r="W14" i="3"/>
  <c r="X14" i="3"/>
  <c r="Y14" i="3"/>
  <c r="Z14" i="3"/>
  <c r="AA14" i="3"/>
  <c r="AB14" i="3"/>
  <c r="AB2" i="3"/>
  <c r="S2" i="3"/>
  <c r="T2" i="3"/>
  <c r="U2" i="3"/>
  <c r="V2" i="3"/>
  <c r="W2" i="3"/>
  <c r="X2" i="3"/>
  <c r="Y2" i="3"/>
  <c r="Z2" i="3"/>
  <c r="AA2" i="3"/>
  <c r="R2" i="3"/>
  <c r="Q2" i="3"/>
  <c r="AC2" i="3" s="1"/>
  <c r="N23" i="6"/>
  <c r="AB23" i="3" s="1"/>
  <c r="M23" i="6"/>
  <c r="AA23" i="3" s="1"/>
  <c r="L23" i="6"/>
  <c r="K23" i="6"/>
  <c r="J23" i="6"/>
  <c r="X23" i="3" s="1"/>
  <c r="I23" i="6"/>
  <c r="W23" i="3" s="1"/>
  <c r="H23" i="6"/>
  <c r="V23" i="3" s="1"/>
  <c r="G23" i="6"/>
  <c r="U23" i="3" s="1"/>
  <c r="F23" i="6"/>
  <c r="T23" i="3" s="1"/>
  <c r="E23" i="6"/>
  <c r="S23" i="3" s="1"/>
  <c r="D23" i="6"/>
  <c r="C23" i="6"/>
  <c r="N22" i="6"/>
  <c r="M22" i="6"/>
  <c r="AA22" i="3" s="1"/>
  <c r="L22" i="6"/>
  <c r="Z22" i="3" s="1"/>
  <c r="K22" i="6"/>
  <c r="J22" i="6"/>
  <c r="X22" i="3" s="1"/>
  <c r="I22" i="6"/>
  <c r="W22" i="3" s="1"/>
  <c r="H22" i="6"/>
  <c r="V22" i="3" s="1"/>
  <c r="G22" i="6"/>
  <c r="F22" i="6"/>
  <c r="E22" i="6"/>
  <c r="S22" i="3" s="1"/>
  <c r="D22" i="6"/>
  <c r="R22" i="3" s="1"/>
  <c r="C22" i="6"/>
  <c r="Q22" i="3" s="1"/>
  <c r="AC22" i="3" s="1"/>
  <c r="N21" i="6"/>
  <c r="M21" i="6"/>
  <c r="AA21" i="3" s="1"/>
  <c r="L21" i="6"/>
  <c r="Z21" i="3" s="1"/>
  <c r="K21" i="6"/>
  <c r="Y21" i="3" s="1"/>
  <c r="J21" i="6"/>
  <c r="I21" i="6"/>
  <c r="W21" i="3" s="1"/>
  <c r="H21" i="6"/>
  <c r="V21" i="3" s="1"/>
  <c r="G21" i="6"/>
  <c r="U21" i="3" s="1"/>
  <c r="F21" i="6"/>
  <c r="E21" i="6"/>
  <c r="S21" i="3" s="1"/>
  <c r="D21" i="6"/>
  <c r="R21" i="3" s="1"/>
  <c r="C21" i="6"/>
  <c r="N20" i="6"/>
  <c r="AB20" i="3" s="1"/>
  <c r="M20" i="6"/>
  <c r="L20" i="6"/>
  <c r="Z20" i="3" s="1"/>
  <c r="K20" i="6"/>
  <c r="Y20" i="3" s="1"/>
  <c r="J20" i="6"/>
  <c r="X20" i="3" s="1"/>
  <c r="I20" i="6"/>
  <c r="W20" i="3" s="1"/>
  <c r="H20" i="6"/>
  <c r="V20" i="3" s="1"/>
  <c r="G20" i="6"/>
  <c r="U20" i="3" s="1"/>
  <c r="F20" i="6"/>
  <c r="T20" i="3" s="1"/>
  <c r="E20" i="6"/>
  <c r="S20" i="3" s="1"/>
  <c r="D20" i="6"/>
  <c r="R20" i="3" s="1"/>
  <c r="C20" i="6"/>
  <c r="Q20" i="3" s="1"/>
  <c r="AC20" i="3" s="1"/>
  <c r="N19" i="6"/>
  <c r="AB19" i="3" s="1"/>
  <c r="M19" i="6"/>
  <c r="AA19" i="3" s="1"/>
  <c r="L19" i="6"/>
  <c r="Z19" i="3" s="1"/>
  <c r="K19" i="6"/>
  <c r="Y19" i="3" s="1"/>
  <c r="J19" i="6"/>
  <c r="I19" i="6"/>
  <c r="W19" i="3" s="1"/>
  <c r="H19" i="6"/>
  <c r="G19" i="6"/>
  <c r="U19" i="3" s="1"/>
  <c r="F19" i="6"/>
  <c r="T19" i="3" s="1"/>
  <c r="E19" i="6"/>
  <c r="S19" i="3" s="1"/>
  <c r="D19" i="6"/>
  <c r="R19" i="3" s="1"/>
  <c r="C19" i="6"/>
  <c r="Q19" i="3" s="1"/>
  <c r="AC19" i="3" s="1"/>
  <c r="N18" i="6"/>
  <c r="AB18" i="3" s="1"/>
  <c r="M18" i="6"/>
  <c r="AA18" i="3" s="1"/>
  <c r="L18" i="6"/>
  <c r="Z18" i="3" s="1"/>
  <c r="K18" i="6"/>
  <c r="J18" i="6"/>
  <c r="X18" i="3" s="1"/>
  <c r="I18" i="6"/>
  <c r="W18" i="3" s="1"/>
  <c r="H18" i="6"/>
  <c r="V18" i="3" s="1"/>
  <c r="G18" i="6"/>
  <c r="U18" i="3" s="1"/>
  <c r="F18" i="6"/>
  <c r="F50" i="6" s="1"/>
  <c r="F51" i="6" s="1"/>
  <c r="E18" i="6"/>
  <c r="S18" i="3" s="1"/>
  <c r="D18" i="6"/>
  <c r="R18" i="3" s="1"/>
  <c r="C18" i="6"/>
  <c r="Q18" i="3" s="1"/>
  <c r="N17" i="6"/>
  <c r="AB17" i="3" s="1"/>
  <c r="M17" i="6"/>
  <c r="AA17" i="3" s="1"/>
  <c r="L17" i="6"/>
  <c r="K17" i="6"/>
  <c r="Y17" i="3" s="1"/>
  <c r="J17" i="6"/>
  <c r="X17" i="3" s="1"/>
  <c r="I17" i="6"/>
  <c r="W17" i="3" s="1"/>
  <c r="H17" i="6"/>
  <c r="V17" i="3" s="1"/>
  <c r="G17" i="6"/>
  <c r="U17" i="3" s="1"/>
  <c r="F17" i="6"/>
  <c r="T17" i="3" s="1"/>
  <c r="E17" i="6"/>
  <c r="S17" i="3" s="1"/>
  <c r="D17" i="6"/>
  <c r="R17" i="3" s="1"/>
  <c r="C17" i="6"/>
  <c r="Q17" i="3" s="1"/>
  <c r="AC17" i="3" s="1"/>
  <c r="AC77" i="9" l="1"/>
  <c r="AC56" i="9"/>
  <c r="AC58" i="9"/>
  <c r="AC42" i="9"/>
  <c r="AC48" i="9"/>
  <c r="AC54" i="9"/>
  <c r="AC65" i="9"/>
  <c r="AC67" i="9"/>
  <c r="AC73" i="9"/>
  <c r="AC75" i="9"/>
  <c r="AC41" i="9"/>
  <c r="AC43" i="9"/>
  <c r="AC45" i="9"/>
  <c r="AC47" i="9"/>
  <c r="AC53" i="9"/>
  <c r="AC55" i="9"/>
  <c r="AC57" i="9"/>
  <c r="AC62" i="9"/>
  <c r="AC64" i="9"/>
  <c r="AC66" i="9"/>
  <c r="AC72" i="9"/>
  <c r="AC74" i="9"/>
  <c r="AC76" i="9"/>
  <c r="AC31" i="9"/>
  <c r="AC33" i="9"/>
  <c r="AC35" i="9"/>
  <c r="AC30" i="9"/>
  <c r="AC32" i="9"/>
  <c r="AC34" i="9"/>
  <c r="AC4" i="9"/>
  <c r="AC6" i="9"/>
  <c r="AC8" i="9"/>
  <c r="AC14" i="9"/>
  <c r="AC5" i="9"/>
  <c r="AC18" i="9"/>
  <c r="AC9" i="9"/>
  <c r="AC20" i="9"/>
  <c r="AC23" i="9"/>
  <c r="AC3" i="9"/>
  <c r="AC7" i="9"/>
  <c r="AC10" i="9"/>
  <c r="AC17" i="9"/>
  <c r="AC19" i="9"/>
  <c r="AC2" i="9"/>
  <c r="AC12" i="9"/>
  <c r="AC11" i="9"/>
  <c r="AC13" i="9"/>
  <c r="AC21" i="9"/>
  <c r="AC22" i="9"/>
  <c r="AC28" i="10"/>
  <c r="AC29" i="10"/>
  <c r="AC17" i="7"/>
  <c r="AC19" i="7"/>
  <c r="AC21" i="7"/>
  <c r="AC12" i="8"/>
  <c r="AC14" i="8"/>
  <c r="AC2" i="7"/>
  <c r="AC4" i="7"/>
  <c r="AC6" i="7"/>
  <c r="AC8" i="7"/>
  <c r="AC10" i="7"/>
  <c r="AC12" i="7"/>
  <c r="AC14" i="7"/>
  <c r="AC18" i="7"/>
  <c r="AC20" i="7"/>
  <c r="AC53" i="8"/>
  <c r="AC77" i="8"/>
  <c r="AC22" i="7"/>
  <c r="AC21" i="8"/>
  <c r="AC11" i="8"/>
  <c r="AC13" i="8"/>
  <c r="AC9" i="8"/>
  <c r="AC7" i="8"/>
  <c r="AC6" i="8"/>
  <c r="AC3" i="8"/>
  <c r="AC5" i="8"/>
  <c r="AC20" i="8"/>
  <c r="AC19" i="8"/>
  <c r="AC17" i="8"/>
  <c r="AC41" i="8"/>
  <c r="AC43" i="8"/>
  <c r="AC42" i="8"/>
  <c r="AC45" i="8"/>
  <c r="AC47" i="8"/>
  <c r="AC44" i="8"/>
  <c r="AC46" i="8"/>
  <c r="AC48" i="8"/>
  <c r="AC57" i="8"/>
  <c r="AC55" i="8"/>
  <c r="AC54" i="8"/>
  <c r="AC56" i="8"/>
  <c r="AC58" i="8"/>
  <c r="AC66" i="8"/>
  <c r="AC63" i="8"/>
  <c r="AC65" i="8"/>
  <c r="AC67" i="8"/>
  <c r="AC62" i="8"/>
  <c r="AC64" i="8"/>
  <c r="AC72" i="8"/>
  <c r="AC74" i="8"/>
  <c r="AC76" i="8"/>
  <c r="AC73" i="8"/>
  <c r="AC75" i="8"/>
  <c r="AC18" i="8"/>
  <c r="AC22" i="8"/>
  <c r="AC23" i="8"/>
  <c r="T18" i="3"/>
  <c r="AC18" i="3" s="1"/>
  <c r="N23" i="3"/>
  <c r="M23" i="3"/>
  <c r="L23" i="3"/>
  <c r="K23" i="3"/>
  <c r="J23" i="3"/>
  <c r="I23" i="3"/>
  <c r="H23" i="3"/>
  <c r="G23" i="3"/>
  <c r="F23" i="3"/>
  <c r="E23" i="3"/>
  <c r="D23" i="3"/>
  <c r="C23" i="3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18" i="3"/>
  <c r="M18" i="3"/>
  <c r="L18" i="3"/>
  <c r="K18" i="3"/>
  <c r="J18" i="3"/>
  <c r="I18" i="3"/>
  <c r="H18" i="3"/>
  <c r="G18" i="3"/>
  <c r="F18" i="3"/>
  <c r="E18" i="3"/>
  <c r="D18" i="3"/>
  <c r="C18" i="3"/>
  <c r="N17" i="3"/>
  <c r="M17" i="3"/>
  <c r="L17" i="3"/>
  <c r="K17" i="3"/>
  <c r="J17" i="3"/>
  <c r="I17" i="3"/>
  <c r="H17" i="3"/>
  <c r="G17" i="3"/>
  <c r="F17" i="3"/>
  <c r="E17" i="3"/>
  <c r="D17" i="3"/>
  <c r="C17" i="3"/>
</calcChain>
</file>

<file path=xl/sharedStrings.xml><?xml version="1.0" encoding="utf-8"?>
<sst xmlns="http://schemas.openxmlformats.org/spreadsheetml/2006/main" count="489" uniqueCount="38">
  <si>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</si>
  <si>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</si>
  <si>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</si>
  <si>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</si>
  <si>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</si>
  <si>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</si>
  <si>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</si>
  <si>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</si>
  <si>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</si>
  <si>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</si>
  <si>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</si>
  <si>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</si>
  <si>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</si>
  <si>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</si>
  <si>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</si>
  <si>
    <t>DIM</t>
  </si>
  <si>
    <t>DOL</t>
  </si>
  <si>
    <t>DBL</t>
  </si>
  <si>
    <t>f_l</t>
  </si>
  <si>
    <t>All diversified load levels change</t>
  </si>
  <si>
    <t>Storage</t>
  </si>
  <si>
    <t>Comment</t>
  </si>
  <si>
    <t>Obj Value Change</t>
  </si>
  <si>
    <t>Objc Value</t>
  </si>
  <si>
    <t>Change</t>
  </si>
  <si>
    <t>Change in Connection Sequence</t>
  </si>
  <si>
    <t>Y</t>
  </si>
  <si>
    <t>Earlier connection of smaller load and later connection of larger load</t>
  </si>
  <si>
    <t>Later connection of Larger Loads</t>
  </si>
  <si>
    <t>Network</t>
  </si>
  <si>
    <t>Generation (kW)</t>
  </si>
  <si>
    <t>Ranking</t>
  </si>
  <si>
    <t>Increase</t>
  </si>
  <si>
    <t>Decrease</t>
  </si>
  <si>
    <t xml:space="preserve">Storage </t>
  </si>
  <si>
    <t>Change in Total Load</t>
  </si>
  <si>
    <t>P</t>
  </si>
  <si>
    <t>Earlier connection of small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</si>
</sst>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2" borderId="0" xfId="2" applyNumberFormat="1" applyFont="1" applyFill="1" applyAlignment="1">
      <alignment horizontal="center" vertical="center" wrapText="1"/>
    </xf>
    <xf numFmtId="1" fontId="0" fillId="2" borderId="0" xfId="2" applyNumberFormat="1" applyFont="1" applyFill="1" applyAlignment="1">
      <alignment horizontal="center" vertical="center"/>
    </xf>
    <xf numFmtId="1" fontId="0" fillId="3" borderId="0" xfId="2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5" borderId="0" xfId="2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F-F147-B457-6B410DC921C4}"/>
            </c:ext>
          </c:extLst>
        </c:ser>
        <c:ser>
          <c:idx val="1"/>
          <c:order val="1"/>
          <c:tx>
            <c:strRef>
              <c:f>'Results Analysis'!$A$31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Analysis'!$C$31:$N$31</c:f>
              <c:numCache>
                <c:formatCode>_(* #,##0_);_(* \(#,##0\);_(* "-"??_);_(@_)</c:formatCode>
                <c:ptCount val="12"/>
                <c:pt idx="0">
                  <c:v>1269.355590820312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450.9162030840647</c:v>
                </c:pt>
                <c:pt idx="10">
                  <c:v>443.67129517559118</c:v>
                </c:pt>
                <c:pt idx="11">
                  <c:v>439.70952203862322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F-F147-B457-6B410DC921C4}"/>
            </c:ext>
          </c:extLst>
        </c:ser>
        <c:ser>
          <c:idx val="2"/>
          <c:order val="2"/>
          <c:tx>
            <c:strRef>
              <c:f>'Results Analysis'!$A$32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Analysis'!$C$32:$N$32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258.35074127303233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F-F147-B457-6B410DC921C4}"/>
            </c:ext>
          </c:extLst>
        </c:ser>
        <c:ser>
          <c:idx val="3"/>
          <c:order val="3"/>
          <c:tx>
            <c:strRef>
              <c:f>'Results Analysis'!$A$33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Analysis'!$C$33:$N$33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1347.86865234375</c:v>
                </c:pt>
                <c:pt idx="4">
                  <c:v>1347.86865234375</c:v>
                </c:pt>
                <c:pt idx="5">
                  <c:v>1035.2260284228901</c:v>
                </c:pt>
                <c:pt idx="6">
                  <c:v>718.77482117278998</c:v>
                </c:pt>
                <c:pt idx="7">
                  <c:v>646.39342266947688</c:v>
                </c:pt>
                <c:pt idx="8">
                  <c:v>629.83773658181121</c:v>
                </c:pt>
                <c:pt idx="9">
                  <c:v>626.05097993575419</c:v>
                </c:pt>
                <c:pt idx="10">
                  <c:v>625.18484090530103</c:v>
                </c:pt>
                <c:pt idx="11">
                  <c:v>624.98673025542473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F-F147-B457-6B410DC921C4}"/>
            </c:ext>
          </c:extLst>
        </c:ser>
        <c:ser>
          <c:idx val="4"/>
          <c:order val="4"/>
          <c:tx>
            <c:strRef>
              <c:f>'Results Analysis'!$A$34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F-F147-B457-6B410DC921C4}"/>
            </c:ext>
          </c:extLst>
        </c:ser>
        <c:ser>
          <c:idx val="5"/>
          <c:order val="5"/>
          <c:tx>
            <c:strRef>
              <c:f>'Results Analysis'!$A$35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1409.368286132812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852.33138441282722</c:v>
                </c:pt>
                <c:pt idx="10">
                  <c:v>670.02993619074755</c:v>
                </c:pt>
                <c:pt idx="11">
                  <c:v>628.89609952165233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F-F147-B457-6B410DC9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DBL_change!$A$30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DBL_change!$C$30:$N$30</c:f>
              <c:numCache>
                <c:formatCode>_(* #,##0_);_(* \(#,##0\);_(* "-"??_);_(@_)</c:formatCode>
                <c:ptCount val="12"/>
                <c:pt idx="0">
                  <c:v>685.01953125</c:v>
                </c:pt>
                <c:pt idx="1">
                  <c:v>685.01953125</c:v>
                </c:pt>
                <c:pt idx="2">
                  <c:v>685.01953125</c:v>
                </c:pt>
                <c:pt idx="3">
                  <c:v>640.34427736258044</c:v>
                </c:pt>
                <c:pt idx="4">
                  <c:v>503.40737129563848</c:v>
                </c:pt>
                <c:pt idx="5">
                  <c:v>460.69792235443401</c:v>
                </c:pt>
                <c:pt idx="6">
                  <c:v>447.37721078548958</c:v>
                </c:pt>
                <c:pt idx="7">
                  <c:v>443.22259486086642</c:v>
                </c:pt>
                <c:pt idx="8">
                  <c:v>441.92680571388308</c:v>
                </c:pt>
                <c:pt idx="9">
                  <c:v>441.52266016976961</c:v>
                </c:pt>
                <c:pt idx="10">
                  <c:v>441.39661063369567</c:v>
                </c:pt>
                <c:pt idx="11">
                  <c:v>441.35729686226892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D240-B20A-69AE34302E22}"/>
            </c:ext>
          </c:extLst>
        </c:ser>
        <c:ser>
          <c:idx val="1"/>
          <c:order val="1"/>
          <c:tx>
            <c:strRef>
              <c:f>DBL_change!$A$31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DBL_change!$C$31:$N$31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1298.87548828125</c:v>
                </c:pt>
                <c:pt idx="4">
                  <c:v>1298.87548828125</c:v>
                </c:pt>
                <c:pt idx="5">
                  <c:v>1056.859482242694</c:v>
                </c:pt>
                <c:pt idx="6">
                  <c:v>779.60620428366315</c:v>
                </c:pt>
                <c:pt idx="7">
                  <c:v>627.99425798550442</c:v>
                </c:pt>
                <c:pt idx="8">
                  <c:v>545.08745728137592</c:v>
                </c:pt>
                <c:pt idx="9">
                  <c:v>499.75107205038188</c:v>
                </c:pt>
                <c:pt idx="10">
                  <c:v>474.95952529720063</c:v>
                </c:pt>
                <c:pt idx="11">
                  <c:v>461.40262641160092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D240-B20A-69AE34302E22}"/>
            </c:ext>
          </c:extLst>
        </c:ser>
        <c:ser>
          <c:idx val="2"/>
          <c:order val="2"/>
          <c:tx>
            <c:strRef>
              <c:f>DBL_change!$A$32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DBL_change!$C$32:$N$32</c:f>
              <c:numCache>
                <c:formatCode>_(* #,##0_);_(* \(#,##0\);_(* "-"??_);_(@_)</c:formatCode>
                <c:ptCount val="12"/>
                <c:pt idx="0">
                  <c:v>624.755126953125</c:v>
                </c:pt>
                <c:pt idx="1">
                  <c:v>624.755126953125</c:v>
                </c:pt>
                <c:pt idx="2">
                  <c:v>624.755126953125</c:v>
                </c:pt>
                <c:pt idx="3">
                  <c:v>624.755126953125</c:v>
                </c:pt>
                <c:pt idx="4">
                  <c:v>478.88512042640758</c:v>
                </c:pt>
                <c:pt idx="5">
                  <c:v>338.2818698692451</c:v>
                </c:pt>
                <c:pt idx="6">
                  <c:v>291.75709018719851</c:v>
                </c:pt>
                <c:pt idx="7">
                  <c:v>276.36231719378912</c:v>
                </c:pt>
                <c:pt idx="8">
                  <c:v>271.26827833668392</c:v>
                </c:pt>
                <c:pt idx="9">
                  <c:v>269.58269116441397</c:v>
                </c:pt>
                <c:pt idx="10">
                  <c:v>269.02494039041699</c:v>
                </c:pt>
                <c:pt idx="11">
                  <c:v>268.84038397529241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D240-B20A-69AE34302E22}"/>
            </c:ext>
          </c:extLst>
        </c:ser>
        <c:ser>
          <c:idx val="3"/>
          <c:order val="3"/>
          <c:tx>
            <c:strRef>
              <c:f>DBL_change!$A$33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DBL_change!$C$33:$N$33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7-D240-B20A-69AE34302E22}"/>
            </c:ext>
          </c:extLst>
        </c:ser>
        <c:ser>
          <c:idx val="4"/>
          <c:order val="4"/>
          <c:tx>
            <c:strRef>
              <c:f>DBL_change!$A$34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DBL_change!$C$34:$N$34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7-D240-B20A-69AE34302E22}"/>
            </c:ext>
          </c:extLst>
        </c:ser>
        <c:ser>
          <c:idx val="5"/>
          <c:order val="5"/>
          <c:tx>
            <c:strRef>
              <c:f>DBL_change!$A$35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DBL_change!$C$35:$N$35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1409.368286132812</c:v>
                </c:pt>
                <c:pt idx="10">
                  <c:v>852.33138441282722</c:v>
                </c:pt>
                <c:pt idx="11">
                  <c:v>670.02993619074755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7-D240-B20A-69AE3430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DBL_change!$A$17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DBL_change!$C$17:$N$17</c:f>
              <c:numCache>
                <c:formatCode>_(* #,##0_);_(* \(#,##0\);_(* "-"??_);_(@_)</c:formatCode>
                <c:ptCount val="12"/>
                <c:pt idx="0">
                  <c:v>1047.1398357015189</c:v>
                </c:pt>
                <c:pt idx="1">
                  <c:v>1085.01953125</c:v>
                </c:pt>
                <c:pt idx="2">
                  <c:v>1085.01953125</c:v>
                </c:pt>
                <c:pt idx="3">
                  <c:v>1740.34427736258</c:v>
                </c:pt>
                <c:pt idx="4">
                  <c:v>1603.407371295639</c:v>
                </c:pt>
                <c:pt idx="5">
                  <c:v>1498.979792223681</c:v>
                </c:pt>
                <c:pt idx="6">
                  <c:v>1439.1343009726911</c:v>
                </c:pt>
                <c:pt idx="7">
                  <c:v>1347.5791700401601</c:v>
                </c:pt>
                <c:pt idx="8">
                  <c:v>1258.2825413319431</c:v>
                </c:pt>
                <c:pt idx="9">
                  <c:v>1210.856423384565</c:v>
                </c:pt>
                <c:pt idx="10">
                  <c:v>1185.381076321313</c:v>
                </c:pt>
                <c:pt idx="11">
                  <c:v>1171.6003072491619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4-AF45-9223-1C71FDEE40F2}"/>
            </c:ext>
          </c:extLst>
        </c:ser>
        <c:ser>
          <c:idx val="1"/>
          <c:order val="1"/>
          <c:tx>
            <c:strRef>
              <c:f>DBL_change!$A$18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DBL_change!$C$18:$N$18</c:f>
              <c:numCache>
                <c:formatCode>_(* #,##0_);_(* \(#,##0\);_(* "-"??_);_(@_)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286.44573484957851</c:v>
                </c:pt>
                <c:pt idx="3">
                  <c:v>501.79443359375</c:v>
                </c:pt>
                <c:pt idx="4">
                  <c:v>591.38031005859659</c:v>
                </c:pt>
                <c:pt idx="5">
                  <c:v>591.38031005859375</c:v>
                </c:pt>
                <c:pt idx="6">
                  <c:v>541.38031005859375</c:v>
                </c:pt>
                <c:pt idx="7">
                  <c:v>541.38031005859375</c:v>
                </c:pt>
                <c:pt idx="8">
                  <c:v>657.1990966796875</c:v>
                </c:pt>
                <c:pt idx="9">
                  <c:v>607.1990966796875</c:v>
                </c:pt>
                <c:pt idx="10">
                  <c:v>557.1990966796875</c:v>
                </c:pt>
                <c:pt idx="11">
                  <c:v>557.1990966796875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4-AF45-9223-1C71FDEE40F2}"/>
            </c:ext>
          </c:extLst>
        </c:ser>
        <c:ser>
          <c:idx val="2"/>
          <c:order val="2"/>
          <c:tx>
            <c:strRef>
              <c:f>DBL_change!$A$19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594.48394775390625</c:v>
                </c:pt>
                <c:pt idx="9">
                  <c:v>644.48394775390625</c:v>
                </c:pt>
                <c:pt idx="10">
                  <c:v>694.48394775390625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4-AF45-9223-1C71FDEE40F2}"/>
            </c:ext>
          </c:extLst>
        </c:ser>
        <c:ser>
          <c:idx val="3"/>
          <c:order val="3"/>
          <c:tx>
            <c:strRef>
              <c:f>DBL_change!$A$20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200</c:v>
                </c:pt>
                <c:pt idx="6">
                  <c:v>200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4-AF45-9223-1C71FDEE40F2}"/>
            </c:ext>
          </c:extLst>
        </c:ser>
        <c:ser>
          <c:idx val="4"/>
          <c:order val="4"/>
          <c:tx>
            <c:strRef>
              <c:f>DBL_change!$A$21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DBL_change!$C$21:$N$21</c:f>
              <c:numCache>
                <c:formatCode>_(* #,##0_);_(* \(#,##0\);_(* "-"??_);_(@_)</c:formatCode>
                <c:ptCount val="12"/>
                <c:pt idx="0">
                  <c:v>844.93408203125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844.93408203125</c:v>
                </c:pt>
                <c:pt idx="4">
                  <c:v>998.60107421875</c:v>
                </c:pt>
                <c:pt idx="5">
                  <c:v>899.302978515625</c:v>
                </c:pt>
                <c:pt idx="6">
                  <c:v>999.302978515625</c:v>
                </c:pt>
                <c:pt idx="7">
                  <c:v>1007.403564453125</c:v>
                </c:pt>
                <c:pt idx="8">
                  <c:v>1144.970703125</c:v>
                </c:pt>
                <c:pt idx="9">
                  <c:v>1103.0682581276217</c:v>
                </c:pt>
                <c:pt idx="10">
                  <c:v>981.029052734375</c:v>
                </c:pt>
                <c:pt idx="11">
                  <c:v>1103.0682581276217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4-AF45-9223-1C71FDEE40F2}"/>
            </c:ext>
          </c:extLst>
        </c:ser>
        <c:ser>
          <c:idx val="5"/>
          <c:order val="5"/>
          <c:tx>
            <c:strRef>
              <c:f>DBL_change!$A$22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696.57386209187814</c:v>
                </c:pt>
                <c:pt idx="6">
                  <c:v>646.57386209187814</c:v>
                </c:pt>
                <c:pt idx="7">
                  <c:v>596.57386209187814</c:v>
                </c:pt>
                <c:pt idx="8">
                  <c:v>746.04045484864344</c:v>
                </c:pt>
                <c:pt idx="9">
                  <c:v>797.10693359375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4-AF45-9223-1C71FDEE40F2}"/>
            </c:ext>
          </c:extLst>
        </c:ser>
        <c:ser>
          <c:idx val="6"/>
          <c:order val="6"/>
          <c:tx>
            <c:strRef>
              <c:f>DBL_change!$A$23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DBL_change!$C$16:$N$16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DBL_change!$C$23:$N$23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F4-AF45-9223-1C71FDEE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DBL_change!$A$53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DBL_change!$C$53:$N$53</c:f>
              <c:numCache>
                <c:formatCode>_(* #,##0_);_(* \(#,##0\);_(* "-"??_);_(@_)</c:formatCode>
                <c:ptCount val="12"/>
                <c:pt idx="0">
                  <c:v>560.74083116319628</c:v>
                </c:pt>
                <c:pt idx="1">
                  <c:v>395.9133572048629</c:v>
                </c:pt>
                <c:pt idx="2">
                  <c:v>302.47734917534899</c:v>
                </c:pt>
                <c:pt idx="3">
                  <c:v>151.49400499132119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198.05683372097749</c:v>
                </c:pt>
                <c:pt idx="9">
                  <c:v>346.21845481472752</c:v>
                </c:pt>
                <c:pt idx="10">
                  <c:v>454.57113468818062</c:v>
                </c:pt>
                <c:pt idx="11">
                  <c:v>454.57113468818062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5-0143-8BA9-A6CBE75A51C7}"/>
            </c:ext>
          </c:extLst>
        </c:ser>
        <c:ser>
          <c:idx val="1"/>
          <c:order val="1"/>
          <c:tx>
            <c:strRef>
              <c:f>DBL_change!$A$54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DBL_change!$C$54:$N$54</c:f>
              <c:numCache>
                <c:formatCode>_(* #,##0_);_(* \(#,##0\);_(* "-"??_);_(@_)</c:formatCode>
                <c:ptCount val="12"/>
                <c:pt idx="0">
                  <c:v>917.9509549852844</c:v>
                </c:pt>
                <c:pt idx="1">
                  <c:v>683.1792264696594</c:v>
                </c:pt>
                <c:pt idx="2">
                  <c:v>464.24340832728183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47.08149169661867</c:v>
                </c:pt>
                <c:pt idx="9">
                  <c:v>47.08149169661867</c:v>
                </c:pt>
                <c:pt idx="10">
                  <c:v>138.51703063798541</c:v>
                </c:pt>
                <c:pt idx="11">
                  <c:v>322.14645059075309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5-0143-8BA9-A6CBE75A51C7}"/>
            </c:ext>
          </c:extLst>
        </c:ser>
        <c:ser>
          <c:idx val="2"/>
          <c:order val="2"/>
          <c:tx>
            <c:strRef>
              <c:f>DBL_change!$A$55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DBL_change!$C$55:$N$55</c:f>
              <c:numCache>
                <c:formatCode>_(* #,##0_);_(* \(#,##0\);_(* "-"??_);_(@_)</c:formatCode>
                <c:ptCount val="12"/>
                <c:pt idx="0">
                  <c:v>108.1272780093819</c:v>
                </c:pt>
                <c:pt idx="1">
                  <c:v>108.1272780093819</c:v>
                </c:pt>
                <c:pt idx="2">
                  <c:v>108.1272780093819</c:v>
                </c:pt>
                <c:pt idx="3">
                  <c:v>108.1272780093819</c:v>
                </c:pt>
                <c:pt idx="4">
                  <c:v>316.66687456699913</c:v>
                </c:pt>
                <c:pt idx="5">
                  <c:v>578.82849566074935</c:v>
                </c:pt>
                <c:pt idx="6">
                  <c:v>578.82849566074935</c:v>
                </c:pt>
                <c:pt idx="7">
                  <c:v>637.68412272135413</c:v>
                </c:pt>
                <c:pt idx="8">
                  <c:v>340.54345024956598</c:v>
                </c:pt>
                <c:pt idx="9">
                  <c:v>212.06512451171881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5-0143-8BA9-A6CBE75A51C7}"/>
            </c:ext>
          </c:extLst>
        </c:ser>
        <c:ser>
          <c:idx val="3"/>
          <c:order val="3"/>
          <c:tx>
            <c:strRef>
              <c:f>DBL_change!$A$56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DBL_change!$C$56:$N$56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2022.2222222222219</c:v>
                </c:pt>
                <c:pt idx="2">
                  <c:v>1244.4444444444439</c:v>
                </c:pt>
                <c:pt idx="3">
                  <c:v>731.75231389536486</c:v>
                </c:pt>
                <c:pt idx="4">
                  <c:v>140.29999932826649</c:v>
                </c:pt>
                <c:pt idx="5">
                  <c:v>0</c:v>
                </c:pt>
                <c:pt idx="6">
                  <c:v>81.444364338810161</c:v>
                </c:pt>
                <c:pt idx="7">
                  <c:v>470.18709661262022</c:v>
                </c:pt>
                <c:pt idx="8">
                  <c:v>749.12288802954208</c:v>
                </c:pt>
                <c:pt idx="9">
                  <c:v>1317.9357182264901</c:v>
                </c:pt>
                <c:pt idx="10">
                  <c:v>1841.926848008326</c:v>
                </c:pt>
                <c:pt idx="11">
                  <c:v>2320.9587599803122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5-0143-8BA9-A6CBE75A51C7}"/>
            </c:ext>
          </c:extLst>
        </c:ser>
        <c:ser>
          <c:idx val="4"/>
          <c:order val="4"/>
          <c:tx>
            <c:strRef>
              <c:f>DBL_change!$A$57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DBL_change!$C$57:$N$57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1749.253336588542</c:v>
                </c:pt>
                <c:pt idx="2">
                  <c:v>1154.0622287326551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231.34700302334491</c:v>
                </c:pt>
                <c:pt idx="7">
                  <c:v>492.2592216626465</c:v>
                </c:pt>
                <c:pt idx="8">
                  <c:v>655.64400667381733</c:v>
                </c:pt>
                <c:pt idx="9">
                  <c:v>1195.6440066738171</c:v>
                </c:pt>
                <c:pt idx="10">
                  <c:v>1735.6440066738171</c:v>
                </c:pt>
                <c:pt idx="11">
                  <c:v>2275.6440066738169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5-0143-8BA9-A6CBE75A51C7}"/>
            </c:ext>
          </c:extLst>
        </c:ser>
        <c:ser>
          <c:idx val="5"/>
          <c:order val="5"/>
          <c:tx>
            <c:strRef>
              <c:f>DBL_change!$A$58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DBL_change!$C$58:$N$58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97.799802326679838</c:v>
                </c:pt>
                <c:pt idx="2">
                  <c:v>284.31164619875022</c:v>
                </c:pt>
                <c:pt idx="3">
                  <c:v>516.05214302492209</c:v>
                </c:pt>
                <c:pt idx="4">
                  <c:v>583.94281685304713</c:v>
                </c:pt>
                <c:pt idx="5">
                  <c:v>824.57661008060836</c:v>
                </c:pt>
                <c:pt idx="6">
                  <c:v>1267.8617205542409</c:v>
                </c:pt>
                <c:pt idx="7">
                  <c:v>1650.693929186996</c:v>
                </c:pt>
                <c:pt idx="8">
                  <c:v>1095.1383736314399</c:v>
                </c:pt>
                <c:pt idx="9">
                  <c:v>539.58281807588446</c:v>
                </c:pt>
                <c:pt idx="10">
                  <c:v>65.672634699148304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5-0143-8BA9-A6CBE75A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'Div load_change'!$A$30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load_change'!$C$30:$N$30</c:f>
              <c:numCache>
                <c:formatCode>_(* #,##0_);_(* \(#,##0\);_(* "-"??_);_(@_)</c:formatCode>
                <c:ptCount val="12"/>
                <c:pt idx="0">
                  <c:v>685.01953125</c:v>
                </c:pt>
                <c:pt idx="1">
                  <c:v>685.01953125</c:v>
                </c:pt>
                <c:pt idx="2">
                  <c:v>685.01953125</c:v>
                </c:pt>
                <c:pt idx="3">
                  <c:v>640.34427736258044</c:v>
                </c:pt>
                <c:pt idx="4">
                  <c:v>503.40737129563848</c:v>
                </c:pt>
                <c:pt idx="5">
                  <c:v>460.69792235443401</c:v>
                </c:pt>
                <c:pt idx="6">
                  <c:v>447.37721078548958</c:v>
                </c:pt>
                <c:pt idx="7">
                  <c:v>443.22259486086642</c:v>
                </c:pt>
                <c:pt idx="8">
                  <c:v>441.92680571388308</c:v>
                </c:pt>
                <c:pt idx="9">
                  <c:v>441.52266016976961</c:v>
                </c:pt>
                <c:pt idx="10">
                  <c:v>441.39661063369567</c:v>
                </c:pt>
                <c:pt idx="11">
                  <c:v>441.35729686226892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6-2046-BE93-C8A3DA149DA4}"/>
            </c:ext>
          </c:extLst>
        </c:ser>
        <c:ser>
          <c:idx val="1"/>
          <c:order val="1"/>
          <c:tx>
            <c:strRef>
              <c:f>'Div load_change'!$A$31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load_change'!$C$31:$N$31</c:f>
              <c:numCache>
                <c:formatCode>_(* #,##0_);_(* \(#,##0\);_(* "-"??_);_(@_)</c:formatCode>
                <c:ptCount val="12"/>
                <c:pt idx="0">
                  <c:v>1298.87548828125</c:v>
                </c:pt>
                <c:pt idx="1">
                  <c:v>1298.87548828125</c:v>
                </c:pt>
                <c:pt idx="2">
                  <c:v>1298.87548828125</c:v>
                </c:pt>
                <c:pt idx="3">
                  <c:v>1056.859482242694</c:v>
                </c:pt>
                <c:pt idx="4">
                  <c:v>779.60620428366315</c:v>
                </c:pt>
                <c:pt idx="5">
                  <c:v>627.99425798550442</c:v>
                </c:pt>
                <c:pt idx="6">
                  <c:v>545.08745728137592</c:v>
                </c:pt>
                <c:pt idx="7">
                  <c:v>499.75107205038188</c:v>
                </c:pt>
                <c:pt idx="8">
                  <c:v>474.95952529720063</c:v>
                </c:pt>
                <c:pt idx="9">
                  <c:v>461.4026264116012</c:v>
                </c:pt>
                <c:pt idx="10">
                  <c:v>453.98923227269819</c:v>
                </c:pt>
                <c:pt idx="11">
                  <c:v>449.93532487673059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6-2046-BE93-C8A3DA149DA4}"/>
            </c:ext>
          </c:extLst>
        </c:ser>
        <c:ser>
          <c:idx val="2"/>
          <c:order val="2"/>
          <c:tx>
            <c:strRef>
              <c:f>'Div load_change'!$A$32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load_change'!$C$32:$N$32</c:f>
              <c:numCache>
                <c:formatCode>_(* #,##0_);_(* \(#,##0\);_(* "-"??_);_(@_)</c:formatCode>
                <c:ptCount val="12"/>
                <c:pt idx="0">
                  <c:v>624.755126953125</c:v>
                </c:pt>
                <c:pt idx="1">
                  <c:v>624.755126953125</c:v>
                </c:pt>
                <c:pt idx="2">
                  <c:v>624.755126953125</c:v>
                </c:pt>
                <c:pt idx="3">
                  <c:v>624.755126953125</c:v>
                </c:pt>
                <c:pt idx="4">
                  <c:v>478.88512042640758</c:v>
                </c:pt>
                <c:pt idx="5">
                  <c:v>338.2818698692451</c:v>
                </c:pt>
                <c:pt idx="6">
                  <c:v>291.75709018719851</c:v>
                </c:pt>
                <c:pt idx="7">
                  <c:v>276.36231719378912</c:v>
                </c:pt>
                <c:pt idx="8">
                  <c:v>271.26827833668392</c:v>
                </c:pt>
                <c:pt idx="9">
                  <c:v>269.58269116441397</c:v>
                </c:pt>
                <c:pt idx="10">
                  <c:v>269.02494039041699</c:v>
                </c:pt>
                <c:pt idx="11">
                  <c:v>268.8403839752923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6-2046-BE93-C8A3DA149DA4}"/>
            </c:ext>
          </c:extLst>
        </c:ser>
        <c:ser>
          <c:idx val="3"/>
          <c:order val="3"/>
          <c:tx>
            <c:strRef>
              <c:f>'Div load_change'!$A$33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load_change'!$C$33:$N$33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1370.333129882812</c:v>
                </c:pt>
                <c:pt idx="4">
                  <c:v>1370.333129882812</c:v>
                </c:pt>
                <c:pt idx="5">
                  <c:v>1052.4797955632721</c:v>
                </c:pt>
                <c:pt idx="6">
                  <c:v>730.75440152566989</c:v>
                </c:pt>
                <c:pt idx="7">
                  <c:v>657.1666463806348</c:v>
                </c:pt>
                <c:pt idx="8">
                  <c:v>640.33503219150805</c:v>
                </c:pt>
                <c:pt idx="9">
                  <c:v>636.48516293468344</c:v>
                </c:pt>
                <c:pt idx="10">
                  <c:v>635.6045882537228</c:v>
                </c:pt>
                <c:pt idx="11">
                  <c:v>635.40317575968186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6-2046-BE93-C8A3DA149DA4}"/>
            </c:ext>
          </c:extLst>
        </c:ser>
        <c:ser>
          <c:idx val="4"/>
          <c:order val="4"/>
          <c:tx>
            <c:strRef>
              <c:f>'Div load_change'!$A$34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load_change'!$C$34:$N$34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1519.16748046875</c:v>
                </c:pt>
                <c:pt idx="2">
                  <c:v>1519.16748046875</c:v>
                </c:pt>
                <c:pt idx="3">
                  <c:v>1519.16748046875</c:v>
                </c:pt>
                <c:pt idx="4">
                  <c:v>1256.7951998210219</c:v>
                </c:pt>
                <c:pt idx="5">
                  <c:v>757.9811701927398</c:v>
                </c:pt>
                <c:pt idx="6">
                  <c:v>620.06026616002043</c:v>
                </c:pt>
                <c:pt idx="7">
                  <c:v>581.92546112380694</c:v>
                </c:pt>
                <c:pt idx="8">
                  <c:v>571.38127737335071</c:v>
                </c:pt>
                <c:pt idx="9">
                  <c:v>568.46583540746678</c:v>
                </c:pt>
                <c:pt idx="10">
                  <c:v>567.65972257241015</c:v>
                </c:pt>
                <c:pt idx="11">
                  <c:v>567.43683427264398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6-2046-BE93-C8A3DA149DA4}"/>
            </c:ext>
          </c:extLst>
        </c:ser>
        <c:ser>
          <c:idx val="5"/>
          <c:order val="5"/>
          <c:tx>
            <c:strRef>
              <c:f>'Div load_change'!$A$35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'Div load_change'!$C$35:$N$35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1434.9931640625</c:v>
                </c:pt>
                <c:pt idx="8">
                  <c:v>1434.9931640625</c:v>
                </c:pt>
                <c:pt idx="9">
                  <c:v>1434.9931640625</c:v>
                </c:pt>
                <c:pt idx="10">
                  <c:v>867.82831867487857</c:v>
                </c:pt>
                <c:pt idx="11">
                  <c:v>682.21229866694284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F6-2046-BE93-C8A3DA14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'Div load_change'!$A$17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load_change'!$C$17:$N$17</c:f>
              <c:numCache>
                <c:formatCode>_(* #,##0_);_(* \(#,##0\);_(* "-"??_);_(@_)</c:formatCode>
                <c:ptCount val="12"/>
                <c:pt idx="0">
                  <c:v>1783.89501953125</c:v>
                </c:pt>
                <c:pt idx="1">
                  <c:v>1783.89501953125</c:v>
                </c:pt>
                <c:pt idx="2">
                  <c:v>1783.89501953125</c:v>
                </c:pt>
                <c:pt idx="3">
                  <c:v>1740.34427736258</c:v>
                </c:pt>
                <c:pt idx="4">
                  <c:v>1603.407371295639</c:v>
                </c:pt>
                <c:pt idx="5">
                  <c:v>1202.40313706859</c:v>
                </c:pt>
                <c:pt idx="6">
                  <c:v>1284.2217582540641</c:v>
                </c:pt>
                <c:pt idx="7">
                  <c:v>1219.3359841050369</c:v>
                </c:pt>
                <c:pt idx="8">
                  <c:v>1188.154609347768</c:v>
                </c:pt>
                <c:pt idx="9">
                  <c:v>1172.507977745785</c:v>
                </c:pt>
                <c:pt idx="10">
                  <c:v>1164.4107832968109</c:v>
                </c:pt>
                <c:pt idx="11">
                  <c:v>1160.133005714292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1243-8E82-67640334515B}"/>
            </c:ext>
          </c:extLst>
        </c:ser>
        <c:ser>
          <c:idx val="1"/>
          <c:order val="1"/>
          <c:tx>
            <c:strRef>
              <c:f>'Div load_change'!$A$18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load_change'!$C$18:$N$18</c:f>
              <c:numCache>
                <c:formatCode>_(* #,##0_);_(* \(#,##0\);_(* "-"??_);_(@_)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427.19261212550651</c:v>
                </c:pt>
                <c:pt idx="4">
                  <c:v>513.11377264303849</c:v>
                </c:pt>
                <c:pt idx="5">
                  <c:v>541.38031005859375</c:v>
                </c:pt>
                <c:pt idx="6">
                  <c:v>591.38031005859375</c:v>
                </c:pt>
                <c:pt idx="7">
                  <c:v>541.38031005859375</c:v>
                </c:pt>
                <c:pt idx="8">
                  <c:v>757.1990966796875</c:v>
                </c:pt>
                <c:pt idx="9">
                  <c:v>714.05131249458668</c:v>
                </c:pt>
                <c:pt idx="10">
                  <c:v>664.05131249458668</c:v>
                </c:pt>
                <c:pt idx="11">
                  <c:v>614.05131249458657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1243-8E82-67640334515B}"/>
            </c:ext>
          </c:extLst>
        </c:ser>
        <c:ser>
          <c:idx val="2"/>
          <c:order val="2"/>
          <c:tx>
            <c:strRef>
              <c:f>'Div load_change'!$A$19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494.48394775390619</c:v>
                </c:pt>
                <c:pt idx="9">
                  <c:v>494.48394775390619</c:v>
                </c:pt>
                <c:pt idx="10">
                  <c:v>517.43683427264398</c:v>
                </c:pt>
                <c:pt idx="11">
                  <c:v>567.43683427264386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A-1243-8E82-67640334515B}"/>
            </c:ext>
          </c:extLst>
        </c:ser>
        <c:ser>
          <c:idx val="3"/>
          <c:order val="3"/>
          <c:tx>
            <c:strRef>
              <c:f>'Div load_change'!$A$20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271.46835408934169</c:v>
                </c:pt>
                <c:pt idx="6">
                  <c:v>346.25600179036462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A-1243-8E82-67640334515B}"/>
            </c:ext>
          </c:extLst>
        </c:ser>
        <c:ser>
          <c:idx val="4"/>
          <c:order val="4"/>
          <c:tx>
            <c:strRef>
              <c:f>'Div load_change'!$A$21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load_change'!$C$21:$N$21</c:f>
              <c:numCache>
                <c:formatCode>_(* #,##0_);_(* \(#,##0\);_(* "-"??_);_(@_)</c:formatCode>
                <c:ptCount val="12"/>
                <c:pt idx="0">
                  <c:v>405.41015625</c:v>
                </c:pt>
                <c:pt idx="1">
                  <c:v>400</c:v>
                </c:pt>
                <c:pt idx="2">
                  <c:v>400</c:v>
                </c:pt>
                <c:pt idx="3">
                  <c:v>844.93408203125</c:v>
                </c:pt>
                <c:pt idx="4">
                  <c:v>1007.403564453125</c:v>
                </c:pt>
                <c:pt idx="5">
                  <c:v>1007.403564453125</c:v>
                </c:pt>
                <c:pt idx="6">
                  <c:v>1007.403564453125</c:v>
                </c:pt>
                <c:pt idx="7">
                  <c:v>935.91547652744543</c:v>
                </c:pt>
                <c:pt idx="8">
                  <c:v>973.48261519932043</c:v>
                </c:pt>
                <c:pt idx="9">
                  <c:v>873.48261519932043</c:v>
                </c:pt>
                <c:pt idx="10">
                  <c:v>973.48261519932043</c:v>
                </c:pt>
                <c:pt idx="11">
                  <c:v>873.48261519932043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A-1243-8E82-67640334515B}"/>
            </c:ext>
          </c:extLst>
        </c:ser>
        <c:ser>
          <c:idx val="5"/>
          <c:order val="5"/>
          <c:tx>
            <c:strRef>
              <c:f>'Div load_change'!$A$22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688.95492553710938</c:v>
                </c:pt>
                <c:pt idx="6">
                  <c:v>378.82944137160899</c:v>
                </c:pt>
                <c:pt idx="7">
                  <c:v>476.38135023835758</c:v>
                </c:pt>
                <c:pt idx="8">
                  <c:v>697.10693359375</c:v>
                </c:pt>
                <c:pt idx="9">
                  <c:v>747.10693359375</c:v>
                </c:pt>
                <c:pt idx="10">
                  <c:v>797.10693359375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3A-1243-8E82-67640334515B}"/>
            </c:ext>
          </c:extLst>
        </c:ser>
        <c:ser>
          <c:idx val="6"/>
          <c:order val="6"/>
          <c:tx>
            <c:strRef>
              <c:f>'Div load_change'!$A$23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'Div load_change'!$C$16:$N$16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'Div load_change'!$C$23:$N$23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3A-1243-8E82-676403345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'Div load_change'!$A$53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'Div load_change'!$C$53:$N$53</c:f>
              <c:numCache>
                <c:formatCode>_(* #,##0_);_(* \(#,##0\);_(* "-"??_);_(@_)</c:formatCode>
                <c:ptCount val="12"/>
                <c:pt idx="0">
                  <c:v>162.6051161024306</c:v>
                </c:pt>
                <c:pt idx="1">
                  <c:v>162.6051161024306</c:v>
                </c:pt>
                <c:pt idx="2">
                  <c:v>162.6051161024306</c:v>
                </c:pt>
                <c:pt idx="3">
                  <c:v>162.6051161024306</c:v>
                </c:pt>
                <c:pt idx="4">
                  <c:v>0</c:v>
                </c:pt>
                <c:pt idx="5">
                  <c:v>0</c:v>
                </c:pt>
                <c:pt idx="6">
                  <c:v>80.430690096571155</c:v>
                </c:pt>
                <c:pt idx="7">
                  <c:v>80.430690096571155</c:v>
                </c:pt>
                <c:pt idx="8">
                  <c:v>80.430690096571155</c:v>
                </c:pt>
                <c:pt idx="9">
                  <c:v>80.430690096571155</c:v>
                </c:pt>
                <c:pt idx="10">
                  <c:v>80.430690096571155</c:v>
                </c:pt>
                <c:pt idx="11">
                  <c:v>80.430690096571155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E-7A49-839B-F4B885E97DC2}"/>
            </c:ext>
          </c:extLst>
        </c:ser>
        <c:ser>
          <c:idx val="1"/>
          <c:order val="1"/>
          <c:tx>
            <c:strRef>
              <c:f>'Div load_change'!$A$54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'Div load_change'!$C$54:$N$54</c:f>
              <c:numCache>
                <c:formatCode>_(* #,##0_);_(* \(#,##0\);_(* "-"??_);_(@_)</c:formatCode>
                <c:ptCount val="12"/>
                <c:pt idx="0">
                  <c:v>426.44839138454859</c:v>
                </c:pt>
                <c:pt idx="1">
                  <c:v>767.28329128689234</c:v>
                </c:pt>
                <c:pt idx="2">
                  <c:v>537.23636203342016</c:v>
                </c:pt>
                <c:pt idx="3">
                  <c:v>307.56581624348962</c:v>
                </c:pt>
                <c:pt idx="4">
                  <c:v>77.384609646267364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83.023743196259659</c:v>
                </c:pt>
                <c:pt idx="9">
                  <c:v>83.023743196259659</c:v>
                </c:pt>
                <c:pt idx="10">
                  <c:v>83.023743196259659</c:v>
                </c:pt>
                <c:pt idx="11">
                  <c:v>379.64388699001728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E-7A49-839B-F4B885E97DC2}"/>
            </c:ext>
          </c:extLst>
        </c:ser>
        <c:ser>
          <c:idx val="2"/>
          <c:order val="2"/>
          <c:tx>
            <c:strRef>
              <c:f>'Div load_change'!$A$55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'Div load_change'!$C$55:$N$55</c:f>
              <c:numCache>
                <c:formatCode>_(* #,##0_);_(* \(#,##0\);_(* "-"??_);_(@_)</c:formatCode>
                <c:ptCount val="12"/>
                <c:pt idx="0">
                  <c:v>21.170602179805091</c:v>
                </c:pt>
                <c:pt idx="1">
                  <c:v>21.170602179805091</c:v>
                </c:pt>
                <c:pt idx="2">
                  <c:v>21.170602179805091</c:v>
                </c:pt>
                <c:pt idx="3">
                  <c:v>21.170602179805091</c:v>
                </c:pt>
                <c:pt idx="4">
                  <c:v>21.170602179805091</c:v>
                </c:pt>
                <c:pt idx="5">
                  <c:v>274.33222327355543</c:v>
                </c:pt>
                <c:pt idx="6">
                  <c:v>528.61733374718847</c:v>
                </c:pt>
                <c:pt idx="7">
                  <c:v>781.30516944054807</c:v>
                </c:pt>
                <c:pt idx="8">
                  <c:v>432.06703512703518</c:v>
                </c:pt>
                <c:pt idx="9">
                  <c:v>264.00551168953518</c:v>
                </c:pt>
                <c:pt idx="10">
                  <c:v>94.002561656983147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E-7A49-839B-F4B885E97DC2}"/>
            </c:ext>
          </c:extLst>
        </c:ser>
        <c:ser>
          <c:idx val="3"/>
          <c:order val="3"/>
          <c:tx>
            <c:strRef>
              <c:f>'Div load_change'!$A$56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'Div load_change'!$C$56:$N$56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2188.8888888888891</c:v>
                </c:pt>
                <c:pt idx="2">
                  <c:v>1643.157958984375</c:v>
                </c:pt>
                <c:pt idx="3">
                  <c:v>1153.358968098958</c:v>
                </c:pt>
                <c:pt idx="4">
                  <c:v>375.5811903211802</c:v>
                </c:pt>
                <c:pt idx="5">
                  <c:v>0</c:v>
                </c:pt>
                <c:pt idx="6">
                  <c:v>0</c:v>
                </c:pt>
                <c:pt idx="7">
                  <c:v>412.8538450233815</c:v>
                </c:pt>
                <c:pt idx="8">
                  <c:v>788.50309122777685</c:v>
                </c:pt>
                <c:pt idx="9">
                  <c:v>1418.5030912277771</c:v>
                </c:pt>
                <c:pt idx="10">
                  <c:v>1921.0382270696721</c:v>
                </c:pt>
                <c:pt idx="11">
                  <c:v>2470.8484851049011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E-7A49-839B-F4B885E97DC2}"/>
            </c:ext>
          </c:extLst>
        </c:ser>
        <c:ser>
          <c:idx val="4"/>
          <c:order val="4"/>
          <c:tx>
            <c:strRef>
              <c:f>'Div load_change'!$A$57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'Div load_change'!$C$57:$N$57</c:f>
              <c:numCache>
                <c:formatCode>_(* #,##0_);_(* \(#,##0\);_(* "-"??_);_(@_)</c:formatCode>
                <c:ptCount val="12"/>
                <c:pt idx="0">
                  <c:v>1562.929770272779</c:v>
                </c:pt>
                <c:pt idx="1">
                  <c:v>1836.266867440748</c:v>
                </c:pt>
                <c:pt idx="2">
                  <c:v>1207.9784288556791</c:v>
                </c:pt>
                <c:pt idx="3">
                  <c:v>635.24554582616474</c:v>
                </c:pt>
                <c:pt idx="4">
                  <c:v>118.0682183522064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386.87663185812499</c:v>
                </c:pt>
                <c:pt idx="10">
                  <c:v>819.28042076288921</c:v>
                </c:pt>
                <c:pt idx="11">
                  <c:v>1022.929770272779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E-7A49-839B-F4B885E97DC2}"/>
            </c:ext>
          </c:extLst>
        </c:ser>
        <c:ser>
          <c:idx val="5"/>
          <c:order val="5"/>
          <c:tx>
            <c:strRef>
              <c:f>'Div load_change'!$A$58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'Div load_change'!$C$58:$N$58</c:f>
              <c:numCache>
                <c:formatCode>_(* #,##0_);_(* \(#,##0\);_(* "-"??_);_(@_)</c:formatCode>
                <c:ptCount val="12"/>
                <c:pt idx="0">
                  <c:v>66.992549601001059</c:v>
                </c:pt>
                <c:pt idx="1">
                  <c:v>189.8840779213136</c:v>
                </c:pt>
                <c:pt idx="2">
                  <c:v>367.39592179338388</c:v>
                </c:pt>
                <c:pt idx="3">
                  <c:v>590.1364186195558</c:v>
                </c:pt>
                <c:pt idx="4">
                  <c:v>857.56668900529803</c:v>
                </c:pt>
                <c:pt idx="5">
                  <c:v>1098.200482232859</c:v>
                </c:pt>
                <c:pt idx="6">
                  <c:v>1342.522000913267</c:v>
                </c:pt>
                <c:pt idx="7">
                  <c:v>1654.1524025245949</c:v>
                </c:pt>
                <c:pt idx="8">
                  <c:v>1111.1111111111111</c:v>
                </c:pt>
                <c:pt idx="9">
                  <c:v>555.55555555555554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3E-7A49-839B-F4B885E9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 Flows'!$A$30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7-7747-BCF6-E55CFA2CAEE3}"/>
            </c:ext>
          </c:extLst>
        </c:ser>
        <c:ser>
          <c:idx val="1"/>
          <c:order val="1"/>
          <c:tx>
            <c:strRef>
              <c:f>'Line Flows'!$A$31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Flows'!$C$31:$N$31</c:f>
              <c:numCache>
                <c:formatCode>_(* #,##0_);_(* \(#,##0\);_(* "-"??_);_(@_)</c:formatCode>
                <c:ptCount val="12"/>
                <c:pt idx="0">
                  <c:v>1269.355590820312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450.9162030840647</c:v>
                </c:pt>
                <c:pt idx="10">
                  <c:v>443.67129517559118</c:v>
                </c:pt>
                <c:pt idx="11">
                  <c:v>439.70952203862322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7-7747-BCF6-E55CFA2CAEE3}"/>
            </c:ext>
          </c:extLst>
        </c:ser>
        <c:ser>
          <c:idx val="2"/>
          <c:order val="2"/>
          <c:tx>
            <c:strRef>
              <c:f>'Line Flows'!$A$32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Flows'!$C$32:$N$32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258.35074127303233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7-7747-BCF6-E55CFA2CAEE3}"/>
            </c:ext>
          </c:extLst>
        </c:ser>
        <c:ser>
          <c:idx val="3"/>
          <c:order val="3"/>
          <c:tx>
            <c:strRef>
              <c:f>'Line Flows'!$A$33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Flows'!$C$33:$N$33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1347.86865234375</c:v>
                </c:pt>
                <c:pt idx="4">
                  <c:v>1347.86865234375</c:v>
                </c:pt>
                <c:pt idx="5">
                  <c:v>1035.2260284228901</c:v>
                </c:pt>
                <c:pt idx="6">
                  <c:v>718.77482117278998</c:v>
                </c:pt>
                <c:pt idx="7">
                  <c:v>646.39342266947688</c:v>
                </c:pt>
                <c:pt idx="8">
                  <c:v>629.83773658181121</c:v>
                </c:pt>
                <c:pt idx="9">
                  <c:v>626.05097993575419</c:v>
                </c:pt>
                <c:pt idx="10">
                  <c:v>625.18484090530103</c:v>
                </c:pt>
                <c:pt idx="11">
                  <c:v>624.98673025542473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7-7747-BCF6-E55CFA2CAEE3}"/>
            </c:ext>
          </c:extLst>
        </c:ser>
        <c:ser>
          <c:idx val="4"/>
          <c:order val="4"/>
          <c:tx>
            <c:strRef>
              <c:f>'Line Flows'!$A$34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Flows'!$C$34:$N$34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7-7747-BCF6-E55CFA2CAEE3}"/>
            </c:ext>
          </c:extLst>
        </c:ser>
        <c:ser>
          <c:idx val="5"/>
          <c:order val="5"/>
          <c:tx>
            <c:strRef>
              <c:f>'Line Flows'!$A$35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'Line Flows'!$C$35:$N$35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1409.368286132812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852.33138441282722</c:v>
                </c:pt>
                <c:pt idx="10">
                  <c:v>670.02993619074755</c:v>
                </c:pt>
                <c:pt idx="11">
                  <c:v>628.89609952165233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7-7747-BCF6-E55CFA2C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'Line Flows'!$A$17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Flows'!$C$17:$N$17</c:f>
              <c:numCache>
                <c:formatCode>_(* #,##0_);_(* \(#,##0\);_(* "-"??_);_(@_)</c:formatCode>
                <c:ptCount val="12"/>
                <c:pt idx="0">
                  <c:v>1345.346801757812</c:v>
                </c:pt>
                <c:pt idx="1">
                  <c:v>1735.346801757812</c:v>
                </c:pt>
                <c:pt idx="2">
                  <c:v>1735.346801757812</c:v>
                </c:pt>
                <c:pt idx="3">
                  <c:v>1702.5569363247309</c:v>
                </c:pt>
                <c:pt idx="4">
                  <c:v>1569.4238332040929</c:v>
                </c:pt>
                <c:pt idx="5">
                  <c:v>1383.7956284569759</c:v>
                </c:pt>
                <c:pt idx="6">
                  <c:v>1245.513067437354</c:v>
                </c:pt>
                <c:pt idx="7">
                  <c:v>1182.506156106105</c:v>
                </c:pt>
                <c:pt idx="8">
                  <c:v>1152.166793015107</c:v>
                </c:pt>
                <c:pt idx="9">
                  <c:v>1136.91976507237</c:v>
                </c:pt>
                <c:pt idx="10">
                  <c:v>1129.0211177904939</c:v>
                </c:pt>
                <c:pt idx="11">
                  <c:v>1124.845354916901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6C4D-B674-1DB6944876F1}"/>
            </c:ext>
          </c:extLst>
        </c:ser>
        <c:ser>
          <c:idx val="1"/>
          <c:order val="1"/>
          <c:tx>
            <c:strRef>
              <c:f>'Line Flows'!$A$18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Flows'!$C$18:$N$18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50.000000000001357</c:v>
                </c:pt>
                <c:pt idx="2">
                  <c:v>100.00000000000141</c:v>
                </c:pt>
                <c:pt idx="3">
                  <c:v>451.79443359375136</c:v>
                </c:pt>
                <c:pt idx="4">
                  <c:v>591.38031005859523</c:v>
                </c:pt>
                <c:pt idx="5">
                  <c:v>591.38031005859375</c:v>
                </c:pt>
                <c:pt idx="6">
                  <c:v>591.38031005859375</c:v>
                </c:pt>
                <c:pt idx="7">
                  <c:v>591.38031005859375</c:v>
                </c:pt>
                <c:pt idx="8">
                  <c:v>707.1990966796875</c:v>
                </c:pt>
                <c:pt idx="9">
                  <c:v>657.1990966796875</c:v>
                </c:pt>
                <c:pt idx="10">
                  <c:v>707.1990966796875</c:v>
                </c:pt>
                <c:pt idx="11">
                  <c:v>757.1990966796875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F-6C4D-B674-1DB6944876F1}"/>
            </c:ext>
          </c:extLst>
        </c:ser>
        <c:ser>
          <c:idx val="2"/>
          <c:order val="2"/>
          <c:tx>
            <c:strRef>
              <c:f>'Line Flows'!$A$19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243.60051427731082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494.48394775390619</c:v>
                </c:pt>
                <c:pt idx="9">
                  <c:v>544.48394775390625</c:v>
                </c:pt>
                <c:pt idx="10">
                  <c:v>594.48394775390625</c:v>
                </c:pt>
                <c:pt idx="11">
                  <c:v>644.48394775390625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F-6C4D-B674-1DB6944876F1}"/>
            </c:ext>
          </c:extLst>
        </c:ser>
        <c:ser>
          <c:idx val="3"/>
          <c:order val="3"/>
          <c:tx>
            <c:strRef>
              <c:f>'Line Flows'!$A$20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346.25600179036462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291.80174753190795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F-6C4D-B674-1DB6944876F1}"/>
            </c:ext>
          </c:extLst>
        </c:ser>
        <c:ser>
          <c:idx val="4"/>
          <c:order val="4"/>
          <c:tx>
            <c:strRef>
              <c:f>'Line Flows'!$A$21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Flows'!$C$21:$N$21</c:f>
              <c:numCache>
                <c:formatCode>_(* #,##0_);_(* \(#,##0\);_(* "-"??_);_(@_)</c:formatCode>
                <c:ptCount val="12"/>
                <c:pt idx="0">
                  <c:v>410</c:v>
                </c:pt>
                <c:pt idx="1">
                  <c:v>410</c:v>
                </c:pt>
                <c:pt idx="2">
                  <c:v>582.16369628906114</c:v>
                </c:pt>
                <c:pt idx="3">
                  <c:v>854.93408203125</c:v>
                </c:pt>
                <c:pt idx="4">
                  <c:v>988.60107421875</c:v>
                </c:pt>
                <c:pt idx="5">
                  <c:v>886.10107421875</c:v>
                </c:pt>
                <c:pt idx="6">
                  <c:v>823.94820360947847</c:v>
                </c:pt>
                <c:pt idx="7">
                  <c:v>926.44820360947847</c:v>
                </c:pt>
                <c:pt idx="8">
                  <c:v>961.51534228135347</c:v>
                </c:pt>
                <c:pt idx="9">
                  <c:v>859.01534228135347</c:v>
                </c:pt>
                <c:pt idx="10">
                  <c:v>756.51534228135347</c:v>
                </c:pt>
                <c:pt idx="11">
                  <c:v>744.970703125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F-6C4D-B674-1DB6944876F1}"/>
            </c:ext>
          </c:extLst>
        </c:ser>
        <c:ser>
          <c:idx val="5"/>
          <c:order val="5"/>
          <c:tx>
            <c:strRef>
              <c:f>'Line Flows'!$A$22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Flows'!$C$22:$N$22</c:f>
              <c:numCache>
                <c:formatCode>_(* #,##0_);_(* \(#,##0\);_(* "-"??_);_(@_)</c:formatCode>
                <c:ptCount val="12"/>
                <c:pt idx="0">
                  <c:v>594.1156005859375</c:v>
                </c:pt>
                <c:pt idx="1">
                  <c:v>594.1156005859375</c:v>
                </c:pt>
                <c:pt idx="2">
                  <c:v>594.1156005859375</c:v>
                </c:pt>
                <c:pt idx="3">
                  <c:v>594.1156005859375</c:v>
                </c:pt>
                <c:pt idx="4">
                  <c:v>748.95492553710938</c:v>
                </c:pt>
                <c:pt idx="5">
                  <c:v>696.45492553710938</c:v>
                </c:pt>
                <c:pt idx="6">
                  <c:v>643.95492553710938</c:v>
                </c:pt>
                <c:pt idx="7">
                  <c:v>468.03965373720757</c:v>
                </c:pt>
                <c:pt idx="8">
                  <c:v>246.04045484864341</c:v>
                </c:pt>
                <c:pt idx="9">
                  <c:v>647.10693359375</c:v>
                </c:pt>
                <c:pt idx="10">
                  <c:v>699.60693359375</c:v>
                </c:pt>
                <c:pt idx="11">
                  <c:v>647.10693359375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F-6C4D-B674-1DB6944876F1}"/>
            </c:ext>
          </c:extLst>
        </c:ser>
        <c:ser>
          <c:idx val="6"/>
          <c:order val="6"/>
          <c:tx>
            <c:strRef>
              <c:f>'Line Flows'!$A$23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'Line Flows'!$C$16:$N$16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'Line Flows'!$C$23:$N$23</c:f>
              <c:numCache>
                <c:formatCode>_(* #,##0_);_(* \(#,##0\);_(* "-"??_);_(@_)</c:formatCode>
                <c:ptCount val="12"/>
                <c:pt idx="0">
                  <c:v>427.669677734375</c:v>
                </c:pt>
                <c:pt idx="1">
                  <c:v>427.669677734375</c:v>
                </c:pt>
                <c:pt idx="2">
                  <c:v>427.669677734375</c:v>
                </c:pt>
                <c:pt idx="3">
                  <c:v>427.669677734375</c:v>
                </c:pt>
                <c:pt idx="4">
                  <c:v>500.24149576822919</c:v>
                </c:pt>
                <c:pt idx="5">
                  <c:v>500.24149576822919</c:v>
                </c:pt>
                <c:pt idx="6">
                  <c:v>500.24149576822919</c:v>
                </c:pt>
                <c:pt idx="7">
                  <c:v>500.24149576822919</c:v>
                </c:pt>
                <c:pt idx="8">
                  <c:v>606.148681640625</c:v>
                </c:pt>
                <c:pt idx="9">
                  <c:v>606.148681640625</c:v>
                </c:pt>
                <c:pt idx="10">
                  <c:v>606.148681640625</c:v>
                </c:pt>
                <c:pt idx="11">
                  <c:v>606.148681640625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EF-6C4D-B674-1DB694487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'Line Flows'!$A$53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 Flows'!$C$53:$N$53</c:f>
              <c:numCache>
                <c:formatCode>_(* #,##0_);_(* \(#,##0\);_(* "-"??_);_(@_)</c:formatCode>
                <c:ptCount val="12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129.2717827690972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2648-B987-4EA6BC2BC74C}"/>
            </c:ext>
          </c:extLst>
        </c:ser>
        <c:ser>
          <c:idx val="1"/>
          <c:order val="1"/>
          <c:tx>
            <c:strRef>
              <c:f>'Line Flows'!$A$54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'Line Flows'!$C$54:$N$54</c:f>
              <c:numCache>
                <c:formatCode>_(* #,##0_);_(* \(#,##0\);_(* "-"??_);_(@_)</c:formatCode>
                <c:ptCount val="12"/>
                <c:pt idx="0">
                  <c:v>275.11505805121533</c:v>
                </c:pt>
                <c:pt idx="1">
                  <c:v>633.94995795355908</c:v>
                </c:pt>
                <c:pt idx="2">
                  <c:v>437.23636203342022</c:v>
                </c:pt>
                <c:pt idx="3">
                  <c:v>240.89914957682291</c:v>
                </c:pt>
                <c:pt idx="4">
                  <c:v>44.051276312934029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275.11505805121533</c:v>
                </c:pt>
                <c:pt idx="11">
                  <c:v>275.11505805121533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2648-B987-4EA6BC2BC74C}"/>
            </c:ext>
          </c:extLst>
        </c:ser>
        <c:ser>
          <c:idx val="2"/>
          <c:order val="2"/>
          <c:tx>
            <c:strRef>
              <c:f>'Line Flows'!$A$55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'Line Flows'!$C$55:$N$55</c:f>
              <c:numCache>
                <c:formatCode>_(* #,##0_);_(* \(#,##0\);_(* "-"??_);_(@_)</c:formatCode>
                <c:ptCount val="12"/>
                <c:pt idx="0">
                  <c:v>154.1477310115676</c:v>
                </c:pt>
                <c:pt idx="1">
                  <c:v>243.0523904250648</c:v>
                </c:pt>
                <c:pt idx="2">
                  <c:v>456.33945402369761</c:v>
                </c:pt>
                <c:pt idx="3">
                  <c:v>456.33945402369761</c:v>
                </c:pt>
                <c:pt idx="4">
                  <c:v>673.8790505813148</c:v>
                </c:pt>
                <c:pt idx="5">
                  <c:v>747.19811292090071</c:v>
                </c:pt>
                <c:pt idx="6">
                  <c:v>881.11362500586165</c:v>
                </c:pt>
                <c:pt idx="7">
                  <c:v>559.74058265198414</c:v>
                </c:pt>
                <c:pt idx="8">
                  <c:v>243.8357816718046</c:v>
                </c:pt>
                <c:pt idx="9">
                  <c:v>55.934305977360097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4-2648-B987-4EA6BC2BC74C}"/>
            </c:ext>
          </c:extLst>
        </c:ser>
        <c:ser>
          <c:idx val="3"/>
          <c:order val="3"/>
          <c:tx>
            <c:strRef>
              <c:f>'Line Flows'!$A$56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'Line Flows'!$C$56:$N$56</c:f>
              <c:numCache>
                <c:formatCode>_(* #,##0_);_(* \(#,##0\);_(* "-"??_);_(@_)</c:formatCode>
                <c:ptCount val="12"/>
                <c:pt idx="0">
                  <c:v>2193.175982459562</c:v>
                </c:pt>
                <c:pt idx="1">
                  <c:v>1553.8313644040061</c:v>
                </c:pt>
                <c:pt idx="2">
                  <c:v>985.87821227727113</c:v>
                </c:pt>
                <c:pt idx="3">
                  <c:v>985.87821227727113</c:v>
                </c:pt>
                <c:pt idx="4">
                  <c:v>264.8624708268726</c:v>
                </c:pt>
                <c:pt idx="5">
                  <c:v>0</c:v>
                </c:pt>
                <c:pt idx="6">
                  <c:v>40.786839311972862</c:v>
                </c:pt>
                <c:pt idx="7">
                  <c:v>308.31248189366443</c:v>
                </c:pt>
                <c:pt idx="8">
                  <c:v>739.13708381193146</c:v>
                </c:pt>
                <c:pt idx="9">
                  <c:v>881.81410423448824</c:v>
                </c:pt>
                <c:pt idx="10">
                  <c:v>1338.5524649158399</c:v>
                </c:pt>
                <c:pt idx="11">
                  <c:v>1750.3029557050691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4-2648-B987-4EA6BC2BC74C}"/>
            </c:ext>
          </c:extLst>
        </c:ser>
        <c:ser>
          <c:idx val="4"/>
          <c:order val="4"/>
          <c:tx>
            <c:strRef>
              <c:f>'Line Flows'!$A$57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'Line Flows'!$C$57:$N$57</c:f>
              <c:numCache>
                <c:formatCode>_(* #,##0_);_(* \(#,##0\);_(* "-"??_);_(@_)</c:formatCode>
                <c:ptCount val="12"/>
                <c:pt idx="0">
                  <c:v>1480.701063492229</c:v>
                </c:pt>
                <c:pt idx="1">
                  <c:v>1754.038160660197</c:v>
                </c:pt>
                <c:pt idx="2">
                  <c:v>1147.735941693184</c:v>
                </c:pt>
                <c:pt idx="3">
                  <c:v>596.98927828172521</c:v>
                </c:pt>
                <c:pt idx="4">
                  <c:v>101.79817042582251</c:v>
                </c:pt>
                <c:pt idx="5">
                  <c:v>0</c:v>
                </c:pt>
                <c:pt idx="6">
                  <c:v>0</c:v>
                </c:pt>
                <c:pt idx="7">
                  <c:v>258.55517574000947</c:v>
                </c:pt>
                <c:pt idx="8">
                  <c:v>353.34066492859552</c:v>
                </c:pt>
                <c:pt idx="9">
                  <c:v>353.34066492859552</c:v>
                </c:pt>
                <c:pt idx="10">
                  <c:v>484.66114581874677</c:v>
                </c:pt>
                <c:pt idx="11">
                  <c:v>985.54056577151459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4-2648-B987-4EA6BC2BC74C}"/>
            </c:ext>
          </c:extLst>
        </c:ser>
        <c:ser>
          <c:idx val="5"/>
          <c:order val="5"/>
          <c:tx>
            <c:strRef>
              <c:f>'Line Flows'!$A$58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'Line Flows'!$C$58:$N$58</c:f>
              <c:numCache>
                <c:formatCode>_(* #,##0_);_(* \(#,##0\);_(* "-"??_);_(@_)</c:formatCode>
                <c:ptCount val="12"/>
                <c:pt idx="0">
                  <c:v>37.933833087903757</c:v>
                </c:pt>
                <c:pt idx="1">
                  <c:v>292.20031625253159</c:v>
                </c:pt>
                <c:pt idx="2">
                  <c:v>292.20031625253159</c:v>
                </c:pt>
                <c:pt idx="3">
                  <c:v>550.71603280526597</c:v>
                </c:pt>
                <c:pt idx="4">
                  <c:v>636.38192635995347</c:v>
                </c:pt>
                <c:pt idx="5">
                  <c:v>1086.381926359953</c:v>
                </c:pt>
                <c:pt idx="6">
                  <c:v>1536.381926359953</c:v>
                </c:pt>
                <c:pt idx="7">
                  <c:v>1010.7016104239</c:v>
                </c:pt>
                <c:pt idx="8">
                  <c:v>485.02129448784717</c:v>
                </c:pt>
                <c:pt idx="9">
                  <c:v>0</c:v>
                </c:pt>
                <c:pt idx="10">
                  <c:v>0</c:v>
                </c:pt>
                <c:pt idx="11">
                  <c:v>37.933833087903757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4-2648-B987-4EA6BC2B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Gen!$A$30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A-E342-B024-F46567A22E57}"/>
            </c:ext>
          </c:extLst>
        </c:ser>
        <c:ser>
          <c:idx val="1"/>
          <c:order val="1"/>
          <c:tx>
            <c:strRef>
              <c:f>Gen!$A$31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Gen!$C$31:$N$31</c:f>
              <c:numCache>
                <c:formatCode>_(* #,##0_);_(* \(#,##0\);_(* "-"??_);_(@_)</c:formatCode>
                <c:ptCount val="12"/>
                <c:pt idx="0">
                  <c:v>1269.355590820312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488.39309314014588</c:v>
                </c:pt>
                <c:pt idx="8">
                  <c:v>464.16499063135518</c:v>
                </c:pt>
                <c:pt idx="9">
                  <c:v>450.91620308406448</c:v>
                </c:pt>
                <c:pt idx="10">
                  <c:v>443.6712951755913</c:v>
                </c:pt>
                <c:pt idx="11">
                  <c:v>439.70952203862322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A-E342-B024-F46567A22E57}"/>
            </c:ext>
          </c:extLst>
        </c:ser>
        <c:ser>
          <c:idx val="2"/>
          <c:order val="2"/>
          <c:tx>
            <c:strRef>
              <c:f>Gen!$A$32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A-E342-B024-F46567A22E57}"/>
            </c:ext>
          </c:extLst>
        </c:ser>
        <c:ser>
          <c:idx val="3"/>
          <c:order val="3"/>
          <c:tx>
            <c:strRef>
              <c:f>Gen!$A$33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Gen!$C$33:$N$33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1347.86865234375</c:v>
                </c:pt>
                <c:pt idx="4">
                  <c:v>1347.86865234375</c:v>
                </c:pt>
                <c:pt idx="5">
                  <c:v>1035.2260284228901</c:v>
                </c:pt>
                <c:pt idx="6">
                  <c:v>718.77482117278998</c:v>
                </c:pt>
                <c:pt idx="7">
                  <c:v>646.39342266947688</c:v>
                </c:pt>
                <c:pt idx="8">
                  <c:v>629.83773658181121</c:v>
                </c:pt>
                <c:pt idx="9">
                  <c:v>626.05097993575419</c:v>
                </c:pt>
                <c:pt idx="10">
                  <c:v>625.18484090530114</c:v>
                </c:pt>
                <c:pt idx="11">
                  <c:v>624.98673025542462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A-E342-B024-F46567A22E57}"/>
            </c:ext>
          </c:extLst>
        </c:ser>
        <c:ser>
          <c:idx val="4"/>
          <c:order val="4"/>
          <c:tx>
            <c:strRef>
              <c:f>Gen!$A$34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Gen!$C$34:$N$34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A-E342-B024-F46567A22E57}"/>
            </c:ext>
          </c:extLst>
        </c:ser>
        <c:ser>
          <c:idx val="5"/>
          <c:order val="5"/>
          <c:tx>
            <c:strRef>
              <c:f>Gen!$A$35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Gen!$C$35:$N$35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1409.368286132812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852.33138441282722</c:v>
                </c:pt>
                <c:pt idx="10">
                  <c:v>670.02993619074755</c:v>
                </c:pt>
                <c:pt idx="11">
                  <c:v>628.89609952165222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DA-E342-B024-F46567A2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Analysis'!$C$17:$N$17</c:f>
              <c:numCache>
                <c:formatCode>_(* #,##0_);_(* \(#,##0\);_(* "-"??_);_(@_)</c:formatCode>
                <c:ptCount val="12"/>
                <c:pt idx="0">
                  <c:v>1335.346801757812</c:v>
                </c:pt>
                <c:pt idx="1">
                  <c:v>1733.6821442453529</c:v>
                </c:pt>
                <c:pt idx="2">
                  <c:v>1735.346801757812</c:v>
                </c:pt>
                <c:pt idx="3">
                  <c:v>1722.5569363247309</c:v>
                </c:pt>
                <c:pt idx="4">
                  <c:v>1589.4238332040929</c:v>
                </c:pt>
                <c:pt idx="5">
                  <c:v>1383.7956284569759</c:v>
                </c:pt>
                <c:pt idx="6">
                  <c:v>1245.513067437354</c:v>
                </c:pt>
                <c:pt idx="7">
                  <c:v>1182.506156106105</c:v>
                </c:pt>
                <c:pt idx="8">
                  <c:v>1152.166793015107</c:v>
                </c:pt>
                <c:pt idx="9">
                  <c:v>1136.91976507237</c:v>
                </c:pt>
                <c:pt idx="10">
                  <c:v>1129.0211177904939</c:v>
                </c:pt>
                <c:pt idx="11">
                  <c:v>1124.845354916901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C46-A589-27ED9798219B}"/>
            </c:ext>
          </c:extLst>
        </c:ser>
        <c:ser>
          <c:idx val="1"/>
          <c:order val="1"/>
          <c:tx>
            <c:strRef>
              <c:f>'Results Analysis'!$A$18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Analysis'!$C$18:$N$18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50.000000000001357</c:v>
                </c:pt>
                <c:pt idx="2">
                  <c:v>100.00000000000141</c:v>
                </c:pt>
                <c:pt idx="3">
                  <c:v>380.70860089911008</c:v>
                </c:pt>
                <c:pt idx="4">
                  <c:v>591.38031005859523</c:v>
                </c:pt>
                <c:pt idx="5">
                  <c:v>541.38031005859523</c:v>
                </c:pt>
                <c:pt idx="6">
                  <c:v>491.38031005859523</c:v>
                </c:pt>
                <c:pt idx="7">
                  <c:v>491.38031005859381</c:v>
                </c:pt>
                <c:pt idx="8">
                  <c:v>707.1990966796875</c:v>
                </c:pt>
                <c:pt idx="9">
                  <c:v>757.1990966796875</c:v>
                </c:pt>
                <c:pt idx="10">
                  <c:v>725.18484090530114</c:v>
                </c:pt>
                <c:pt idx="11">
                  <c:v>757.1990966796875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4-4C46-A589-27ED9798219B}"/>
            </c:ext>
          </c:extLst>
        </c:ser>
        <c:ser>
          <c:idx val="2"/>
          <c:order val="2"/>
          <c:tx>
            <c:strRef>
              <c:f>'Results Analysis'!$A$19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594.48394775390625</c:v>
                </c:pt>
                <c:pt idx="9">
                  <c:v>644.48394775390625</c:v>
                </c:pt>
                <c:pt idx="10">
                  <c:v>694.48394775390625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4-4C46-A589-27ED9798219B}"/>
            </c:ext>
          </c:extLst>
        </c:ser>
        <c:ser>
          <c:idx val="3"/>
          <c:order val="3"/>
          <c:tx>
            <c:strRef>
              <c:f>'Results Analysis'!$A$20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346.25600179036462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4-4C46-A589-27ED9798219B}"/>
            </c:ext>
          </c:extLst>
        </c:ser>
        <c:ser>
          <c:idx val="4"/>
          <c:order val="4"/>
          <c:tx>
            <c:strRef>
              <c:f>'Results Analysis'!$A$21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Analysis'!$C$21:$N$21</c:f>
              <c:numCache>
                <c:formatCode>_(* #,##0_);_(* \(#,##0\);_(*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560.37095947265493</c:v>
                </c:pt>
                <c:pt idx="3">
                  <c:v>844.93408203125</c:v>
                </c:pt>
                <c:pt idx="4">
                  <c:v>998.60107421875</c:v>
                </c:pt>
                <c:pt idx="5">
                  <c:v>890.78236387210745</c:v>
                </c:pt>
                <c:pt idx="6">
                  <c:v>626.69748962981998</c:v>
                </c:pt>
                <c:pt idx="7">
                  <c:v>707.403564453125</c:v>
                </c:pt>
                <c:pt idx="8">
                  <c:v>882.43487751905843</c:v>
                </c:pt>
                <c:pt idx="9">
                  <c:v>944.970703125</c:v>
                </c:pt>
                <c:pt idx="10">
                  <c:v>1044.970703125</c:v>
                </c:pt>
                <c:pt idx="11">
                  <c:v>1144.970703125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4-4C46-A589-27ED9798219B}"/>
            </c:ext>
          </c:extLst>
        </c:ser>
        <c:ser>
          <c:idx val="5"/>
          <c:order val="5"/>
          <c:tx>
            <c:strRef>
              <c:f>'Results Analysis'!$A$22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696.57386209187814</c:v>
                </c:pt>
                <c:pt idx="6">
                  <c:v>646.57386209187814</c:v>
                </c:pt>
                <c:pt idx="7">
                  <c:v>596.57386209187814</c:v>
                </c:pt>
                <c:pt idx="8">
                  <c:v>746.04045484864344</c:v>
                </c:pt>
                <c:pt idx="9">
                  <c:v>797.10693359375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4-4C46-A589-27ED9798219B}"/>
            </c:ext>
          </c:extLst>
        </c:ser>
        <c:ser>
          <c:idx val="6"/>
          <c:order val="6"/>
          <c:tx>
            <c:strRef>
              <c:f>'Results Analysis'!$A$23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84-4C46-A589-27ED9798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Gen!$C$17:$N$17</c:f>
              <c:numCache>
                <c:formatCode>_(* #,##0_);_(* \(#,##0\);_(* "-"??_);_(@_)</c:formatCode>
                <c:ptCount val="12"/>
                <c:pt idx="0">
                  <c:v>1640.538878909698</c:v>
                </c:pt>
                <c:pt idx="1">
                  <c:v>1735.346801757812</c:v>
                </c:pt>
                <c:pt idx="2">
                  <c:v>1735.346801757812</c:v>
                </c:pt>
                <c:pt idx="3">
                  <c:v>1722.5569363247309</c:v>
                </c:pt>
                <c:pt idx="4">
                  <c:v>1589.4238332040929</c:v>
                </c:pt>
                <c:pt idx="5">
                  <c:v>1383.7956284569759</c:v>
                </c:pt>
                <c:pt idx="6">
                  <c:v>1245.513067437354</c:v>
                </c:pt>
                <c:pt idx="7">
                  <c:v>1182.5061561061059</c:v>
                </c:pt>
                <c:pt idx="8">
                  <c:v>1152.1667930151079</c:v>
                </c:pt>
                <c:pt idx="9">
                  <c:v>1136.9197650723711</c:v>
                </c:pt>
                <c:pt idx="10">
                  <c:v>1129.021117790496</c:v>
                </c:pt>
                <c:pt idx="11">
                  <c:v>1124.8453549169019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B-0743-A5DA-59263B2D74DC}"/>
            </c:ext>
          </c:extLst>
        </c:ser>
        <c:ser>
          <c:idx val="1"/>
          <c:order val="1"/>
          <c:tx>
            <c:strRef>
              <c:f>Gen!$A$18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Gen!$C$18:$N$18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50.000000000001357</c:v>
                </c:pt>
                <c:pt idx="2">
                  <c:v>100.00000000000141</c:v>
                </c:pt>
                <c:pt idx="3">
                  <c:v>380.70860089911008</c:v>
                </c:pt>
                <c:pt idx="4">
                  <c:v>601.38031005859523</c:v>
                </c:pt>
                <c:pt idx="5">
                  <c:v>551.38031005859523</c:v>
                </c:pt>
                <c:pt idx="6">
                  <c:v>501.38031005859523</c:v>
                </c:pt>
                <c:pt idx="7">
                  <c:v>429.96311238311819</c:v>
                </c:pt>
                <c:pt idx="8">
                  <c:v>717.1990966796875</c:v>
                </c:pt>
                <c:pt idx="9">
                  <c:v>767.1990966796875</c:v>
                </c:pt>
                <c:pt idx="10">
                  <c:v>767.1990966796875</c:v>
                </c:pt>
                <c:pt idx="11">
                  <c:v>717.1990966796875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B-0743-A5DA-59263B2D74DC}"/>
            </c:ext>
          </c:extLst>
        </c:ser>
        <c:ser>
          <c:idx val="2"/>
          <c:order val="2"/>
          <c:tx>
            <c:strRef>
              <c:f>Gen!$A$19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Gen!$C$19:$N$19</c:f>
              <c:numCache>
                <c:formatCode>_(* #,##0_);_(* \(#,##0\);_(* "-"??_);_(@_)</c:formatCode>
                <c:ptCount val="12"/>
                <c:pt idx="0">
                  <c:v>313.7078857421875</c:v>
                </c:pt>
                <c:pt idx="1">
                  <c:v>363.7078857421875</c:v>
                </c:pt>
                <c:pt idx="2">
                  <c:v>413.7078857421875</c:v>
                </c:pt>
                <c:pt idx="3">
                  <c:v>463.7078857421875</c:v>
                </c:pt>
                <c:pt idx="4">
                  <c:v>560.53380330403638</c:v>
                </c:pt>
                <c:pt idx="5">
                  <c:v>525.40596698032414</c:v>
                </c:pt>
                <c:pt idx="6">
                  <c:v>475.40596698032419</c:v>
                </c:pt>
                <c:pt idx="7">
                  <c:v>425.40596698032414</c:v>
                </c:pt>
                <c:pt idx="8">
                  <c:v>519.35611143019401</c:v>
                </c:pt>
                <c:pt idx="9">
                  <c:v>569.35611143019401</c:v>
                </c:pt>
                <c:pt idx="10">
                  <c:v>619.35611143019401</c:v>
                </c:pt>
                <c:pt idx="11">
                  <c:v>669.35611143019401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B-0743-A5DA-59263B2D74DC}"/>
            </c:ext>
          </c:extLst>
        </c:ser>
        <c:ser>
          <c:idx val="3"/>
          <c:order val="3"/>
          <c:tx>
            <c:strRef>
              <c:f>Gen!$A$20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Gen!$C$20:$N$20</c:f>
              <c:numCache>
                <c:formatCode>_(* #,##0_);_(* \(#,##0\);_(* "-"??_);_(@_)</c:formatCode>
                <c:ptCount val="12"/>
                <c:pt idx="0">
                  <c:v>160.189208984375</c:v>
                </c:pt>
                <c:pt idx="1">
                  <c:v>210.189208984375</c:v>
                </c:pt>
                <c:pt idx="2">
                  <c:v>210.189208984375</c:v>
                </c:pt>
                <c:pt idx="3">
                  <c:v>260.189208984375</c:v>
                </c:pt>
                <c:pt idx="4">
                  <c:v>356.25600179036462</c:v>
                </c:pt>
                <c:pt idx="5">
                  <c:v>356.25600179036462</c:v>
                </c:pt>
                <c:pt idx="6">
                  <c:v>356.25600179036462</c:v>
                </c:pt>
                <c:pt idx="7">
                  <c:v>356.25600179036462</c:v>
                </c:pt>
                <c:pt idx="8">
                  <c:v>392.84912109375</c:v>
                </c:pt>
                <c:pt idx="9">
                  <c:v>392.84912109375</c:v>
                </c:pt>
                <c:pt idx="10">
                  <c:v>392.84912109375</c:v>
                </c:pt>
                <c:pt idx="11">
                  <c:v>392.84912109375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B-0743-A5DA-59263B2D74DC}"/>
            </c:ext>
          </c:extLst>
        </c:ser>
        <c:ser>
          <c:idx val="4"/>
          <c:order val="4"/>
          <c:tx>
            <c:strRef>
              <c:f>Gen!$A$21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Gen!$C$21:$N$21</c:f>
              <c:numCache>
                <c:formatCode>_(* #,##0_);_(* \(#,##0\);_(* "-"??_);_(@_)</c:formatCode>
                <c:ptCount val="12"/>
                <c:pt idx="0">
                  <c:v>410</c:v>
                </c:pt>
                <c:pt idx="1">
                  <c:v>410</c:v>
                </c:pt>
                <c:pt idx="2">
                  <c:v>631.51927300732973</c:v>
                </c:pt>
                <c:pt idx="3">
                  <c:v>864.93408203125</c:v>
                </c:pt>
                <c:pt idx="4">
                  <c:v>998.60107421875</c:v>
                </c:pt>
                <c:pt idx="5">
                  <c:v>880.78236387210745</c:v>
                </c:pt>
                <c:pt idx="6">
                  <c:v>793.60107421875</c:v>
                </c:pt>
                <c:pt idx="7">
                  <c:v>740.279541015625</c:v>
                </c:pt>
                <c:pt idx="8">
                  <c:v>980.3466796875</c:v>
                </c:pt>
                <c:pt idx="9">
                  <c:v>941.52827485762919</c:v>
                </c:pt>
                <c:pt idx="10">
                  <c:v>939.01479695998864</c:v>
                </c:pt>
                <c:pt idx="11">
                  <c:v>836.51479695998864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8B-0743-A5DA-59263B2D74DC}"/>
            </c:ext>
          </c:extLst>
        </c:ser>
        <c:ser>
          <c:idx val="5"/>
          <c:order val="5"/>
          <c:tx>
            <c:strRef>
              <c:f>Gen!$A$22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Gen!$C$22:$N$22</c:f>
              <c:numCache>
                <c:formatCode>_(* #,##0_);_(* \(#,##0\);_(* "-"??_);_(@_)</c:formatCode>
                <c:ptCount val="12"/>
                <c:pt idx="0">
                  <c:v>604.1156005859375</c:v>
                </c:pt>
                <c:pt idx="1">
                  <c:v>604.1156005859375</c:v>
                </c:pt>
                <c:pt idx="2">
                  <c:v>604.1156005859375</c:v>
                </c:pt>
                <c:pt idx="3">
                  <c:v>604.1156005859375</c:v>
                </c:pt>
                <c:pt idx="4">
                  <c:v>758.95492553710938</c:v>
                </c:pt>
                <c:pt idx="5">
                  <c:v>706.45492553710938</c:v>
                </c:pt>
                <c:pt idx="6">
                  <c:v>653.95492553710938</c:v>
                </c:pt>
                <c:pt idx="7">
                  <c:v>653.95492553710938</c:v>
                </c:pt>
                <c:pt idx="8">
                  <c:v>709.60693359375</c:v>
                </c:pt>
                <c:pt idx="9">
                  <c:v>762.10693359375</c:v>
                </c:pt>
                <c:pt idx="10">
                  <c:v>814.60693359375</c:v>
                </c:pt>
                <c:pt idx="11">
                  <c:v>867.10693359375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8B-0743-A5DA-59263B2D74DC}"/>
            </c:ext>
          </c:extLst>
        </c:ser>
        <c:ser>
          <c:idx val="6"/>
          <c:order val="6"/>
          <c:tx>
            <c:strRef>
              <c:f>Gen!$A$23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Gen!$C$23:$N$23</c:f>
              <c:numCache>
                <c:formatCode>_(* #,##0_);_(* \(#,##0\);_(* "-"??_);_(@_)</c:formatCode>
                <c:ptCount val="12"/>
                <c:pt idx="0">
                  <c:v>437.669677734375</c:v>
                </c:pt>
                <c:pt idx="1">
                  <c:v>437.669677734375</c:v>
                </c:pt>
                <c:pt idx="2">
                  <c:v>437.669677734375</c:v>
                </c:pt>
                <c:pt idx="3">
                  <c:v>437.669677734375</c:v>
                </c:pt>
                <c:pt idx="4">
                  <c:v>510.24149576822919</c:v>
                </c:pt>
                <c:pt idx="5">
                  <c:v>510.24149576822919</c:v>
                </c:pt>
                <c:pt idx="6">
                  <c:v>510.24149576822919</c:v>
                </c:pt>
                <c:pt idx="7">
                  <c:v>510.24149576822919</c:v>
                </c:pt>
                <c:pt idx="8">
                  <c:v>616.148681640625</c:v>
                </c:pt>
                <c:pt idx="9">
                  <c:v>616.148681640625</c:v>
                </c:pt>
                <c:pt idx="10">
                  <c:v>616.148681640625</c:v>
                </c:pt>
                <c:pt idx="11">
                  <c:v>616.148681640625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8B-0743-A5DA-59263B2D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Gen!$A$53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Gen!$C$53:$N$53</c:f>
              <c:numCache>
                <c:formatCode>_(* #,##0_);_(* \(#,##0\);_(* "-"??_);_(@_)</c:formatCode>
                <c:ptCount val="12"/>
                <c:pt idx="0">
                  <c:v>406.27158142414612</c:v>
                </c:pt>
                <c:pt idx="1">
                  <c:v>406.27158142414612</c:v>
                </c:pt>
                <c:pt idx="2">
                  <c:v>406.27158142414612</c:v>
                </c:pt>
                <c:pt idx="3">
                  <c:v>129.2717827690972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4-634C-8880-1E5FC7991959}"/>
            </c:ext>
          </c:extLst>
        </c:ser>
        <c:ser>
          <c:idx val="1"/>
          <c:order val="1"/>
          <c:tx>
            <c:strRef>
              <c:f>Gen!$A$54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Gen!$C$54:$N$54</c:f>
              <c:numCache>
                <c:formatCode>_(* #,##0_);_(* \(#,##0\);_(* "-"??_);_(@_)</c:formatCode>
                <c:ptCount val="12"/>
                <c:pt idx="0">
                  <c:v>751.28428831861766</c:v>
                </c:pt>
                <c:pt idx="1">
                  <c:v>538.73478202521483</c:v>
                </c:pt>
                <c:pt idx="2">
                  <c:v>424.60785602695091</c:v>
                </c:pt>
                <c:pt idx="3">
                  <c:v>228.27064357035371</c:v>
                </c:pt>
                <c:pt idx="4">
                  <c:v>44.051276312934029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137.47978392408641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4-634C-8880-1E5FC7991959}"/>
            </c:ext>
          </c:extLst>
        </c:ser>
        <c:ser>
          <c:idx val="2"/>
          <c:order val="2"/>
          <c:tx>
            <c:strRef>
              <c:f>Gen!$A$55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Gen!$C$55:$N$55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100.3396174835718</c:v>
                </c:pt>
                <c:pt idx="2">
                  <c:v>100.3396174835718</c:v>
                </c:pt>
                <c:pt idx="3">
                  <c:v>327.18944048161859</c:v>
                </c:pt>
                <c:pt idx="4">
                  <c:v>327.18944048161859</c:v>
                </c:pt>
                <c:pt idx="5">
                  <c:v>607.35106157536893</c:v>
                </c:pt>
                <c:pt idx="6">
                  <c:v>806.79394094191298</c:v>
                </c:pt>
                <c:pt idx="7">
                  <c:v>537.51836042976083</c:v>
                </c:pt>
                <c:pt idx="8">
                  <c:v>221.6135594495812</c:v>
                </c:pt>
                <c:pt idx="9">
                  <c:v>33.712083755136753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4-634C-8880-1E5FC7991959}"/>
            </c:ext>
          </c:extLst>
        </c:ser>
        <c:ser>
          <c:idx val="3"/>
          <c:order val="3"/>
          <c:tx>
            <c:strRef>
              <c:f>Gen!$A$56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Gen!$C$56:$N$56</c:f>
              <c:numCache>
                <c:formatCode>_(* #,##0_);_(* \(#,##0\);_(* "-"??_);_(@_)</c:formatCode>
                <c:ptCount val="12"/>
                <c:pt idx="0">
                  <c:v>2238.8269076758329</c:v>
                </c:pt>
                <c:pt idx="1">
                  <c:v>1588.3711785091671</c:v>
                </c:pt>
                <c:pt idx="2">
                  <c:v>1009.306915271321</c:v>
                </c:pt>
                <c:pt idx="3">
                  <c:v>1009.306915271321</c:v>
                </c:pt>
                <c:pt idx="4">
                  <c:v>231.52913749354349</c:v>
                </c:pt>
                <c:pt idx="5">
                  <c:v>0</c:v>
                </c:pt>
                <c:pt idx="6">
                  <c:v>0</c:v>
                </c:pt>
                <c:pt idx="7">
                  <c:v>159.2132261300371</c:v>
                </c:pt>
                <c:pt idx="8">
                  <c:v>277.21055380590798</c:v>
                </c:pt>
                <c:pt idx="9">
                  <c:v>895.83577789399669</c:v>
                </c:pt>
                <c:pt idx="10">
                  <c:v>1525.8357778939969</c:v>
                </c:pt>
                <c:pt idx="11">
                  <c:v>2155.8357778939971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4-634C-8880-1E5FC7991959}"/>
            </c:ext>
          </c:extLst>
        </c:ser>
        <c:ser>
          <c:idx val="4"/>
          <c:order val="4"/>
          <c:tx>
            <c:strRef>
              <c:f>Gen!$A$57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Gen!$C$57:$N$57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1760.3644476996531</c:v>
                </c:pt>
                <c:pt idx="2">
                  <c:v>1093.6977810329861</c:v>
                </c:pt>
                <c:pt idx="3">
                  <c:v>565.17333984375</c:v>
                </c:pt>
                <c:pt idx="4">
                  <c:v>79.575948203600248</c:v>
                </c:pt>
                <c:pt idx="5">
                  <c:v>0</c:v>
                </c:pt>
                <c:pt idx="6">
                  <c:v>262.62490743271212</c:v>
                </c:pt>
                <c:pt idx="7">
                  <c:v>552.56503048138075</c:v>
                </c:pt>
                <c:pt idx="8">
                  <c:v>837.05921159853733</c:v>
                </c:pt>
                <c:pt idx="9">
                  <c:v>1276.653989777792</c:v>
                </c:pt>
                <c:pt idx="10">
                  <c:v>1808.9744760278179</c:v>
                </c:pt>
                <c:pt idx="11">
                  <c:v>2298.259059365158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4-634C-8880-1E5FC7991959}"/>
            </c:ext>
          </c:extLst>
        </c:ser>
        <c:ser>
          <c:idx val="5"/>
          <c:order val="5"/>
          <c:tx>
            <c:strRef>
              <c:f>Gen!$A$58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Gen!$C$58:$N$58</c:f>
              <c:numCache>
                <c:formatCode>_(* #,##0_);_(* \(#,##0\);_(* "-"??_);_(@_)</c:formatCode>
                <c:ptCount val="12"/>
                <c:pt idx="0">
                  <c:v>310.02420030513173</c:v>
                </c:pt>
                <c:pt idx="1">
                  <c:v>310.02420030513173</c:v>
                </c:pt>
                <c:pt idx="2">
                  <c:v>550.31126390376448</c:v>
                </c:pt>
                <c:pt idx="3">
                  <c:v>563.97715745845198</c:v>
                </c:pt>
                <c:pt idx="4">
                  <c:v>849.18264757075667</c:v>
                </c:pt>
                <c:pt idx="5">
                  <c:v>1119.340088816592</c:v>
                </c:pt>
                <c:pt idx="6">
                  <c:v>1521.81272153501</c:v>
                </c:pt>
                <c:pt idx="7">
                  <c:v>966.25716597945393</c:v>
                </c:pt>
                <c:pt idx="8">
                  <c:v>462.79907226562409</c:v>
                </c:pt>
                <c:pt idx="9">
                  <c:v>0</c:v>
                </c:pt>
                <c:pt idx="10">
                  <c:v>0</c:v>
                </c:pt>
                <c:pt idx="11">
                  <c:v>137.87646929356279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4-634C-8880-1E5FC79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Store!$A$30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Store!$C$30:$N$30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A-E949-8A28-7F58B6045B6F}"/>
            </c:ext>
          </c:extLst>
        </c:ser>
        <c:ser>
          <c:idx val="1"/>
          <c:order val="1"/>
          <c:tx>
            <c:strRef>
              <c:f>Store!$A$31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Store!$C$31:$N$31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1269.355590820312</c:v>
                </c:pt>
                <c:pt idx="4">
                  <c:v>1269.355590820312</c:v>
                </c:pt>
                <c:pt idx="5">
                  <c:v>1032.83994855536</c:v>
                </c:pt>
                <c:pt idx="6">
                  <c:v>761.88788145903436</c:v>
                </c:pt>
                <c:pt idx="7">
                  <c:v>613.72166121310647</c:v>
                </c:pt>
                <c:pt idx="8">
                  <c:v>532.69910597952639</c:v>
                </c:pt>
                <c:pt idx="9">
                  <c:v>488.39309314014582</c:v>
                </c:pt>
                <c:pt idx="10">
                  <c:v>464.16499063135512</c:v>
                </c:pt>
                <c:pt idx="11">
                  <c:v>450.91620308406488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A-E949-8A28-7F58B6045B6F}"/>
            </c:ext>
          </c:extLst>
        </c:ser>
        <c:ser>
          <c:idx val="2"/>
          <c:order val="2"/>
          <c:tx>
            <c:strRef>
              <c:f>Store!$A$32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Store!$C$32:$N$32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456.08106707276932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256.2142289432544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A-E949-8A28-7F58B6045B6F}"/>
            </c:ext>
          </c:extLst>
        </c:ser>
        <c:ser>
          <c:idx val="3"/>
          <c:order val="3"/>
          <c:tx>
            <c:strRef>
              <c:f>Store!$A$33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Store!$C$33:$N$33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A-E949-8A28-7F58B6045B6F}"/>
            </c:ext>
          </c:extLst>
        </c:ser>
        <c:ser>
          <c:idx val="4"/>
          <c:order val="4"/>
          <c:tx>
            <c:strRef>
              <c:f>Store!$A$34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Store!$C$34:$N$34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CA-E949-8A28-7F58B6045B6F}"/>
            </c:ext>
          </c:extLst>
        </c:ser>
        <c:ser>
          <c:idx val="5"/>
          <c:order val="5"/>
          <c:tx>
            <c:strRef>
              <c:f>Store!$A$35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Store!$C$35:$N$35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1409.368286132812</c:v>
                </c:pt>
                <c:pt idx="10">
                  <c:v>852.33138441282722</c:v>
                </c:pt>
                <c:pt idx="11">
                  <c:v>670.02993619074755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A-E949-8A28-7F58B604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Store!$A$17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Store!$C$17:$N$17</c:f>
              <c:numCache>
                <c:formatCode>_(* #,##0_);_(* \(#,##0\);_(* "-"??_);_(@_)</c:formatCode>
                <c:ptCount val="12"/>
                <c:pt idx="0">
                  <c:v>1065.9912109375</c:v>
                </c:pt>
                <c:pt idx="1">
                  <c:v>1065.9912109375</c:v>
                </c:pt>
                <c:pt idx="2">
                  <c:v>1065.9912109375</c:v>
                </c:pt>
                <c:pt idx="3">
                  <c:v>1590.779189909601</c:v>
                </c:pt>
                <c:pt idx="4">
                  <c:v>1589.4238332040929</c:v>
                </c:pt>
                <c:pt idx="5">
                  <c:v>1470.0739672438719</c:v>
                </c:pt>
                <c:pt idx="6">
                  <c:v>1412.8139614578299</c:v>
                </c:pt>
                <c:pt idx="7">
                  <c:v>1307.834724179065</c:v>
                </c:pt>
                <c:pt idx="8">
                  <c:v>1220.7009083632779</c:v>
                </c:pt>
                <c:pt idx="9">
                  <c:v>1174.3966551284509</c:v>
                </c:pt>
                <c:pt idx="10">
                  <c:v>1149.514813246258</c:v>
                </c:pt>
                <c:pt idx="11">
                  <c:v>1136.0520359623431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C-D843-A109-0AEC8F4879CF}"/>
            </c:ext>
          </c:extLst>
        </c:ser>
        <c:ser>
          <c:idx val="1"/>
          <c:order val="1"/>
          <c:tx>
            <c:strRef>
              <c:f>Store!$A$18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Store!$C$18:$N$18</c:f>
              <c:numCache>
                <c:formatCode>_(* #,##0_);_(* \(#,##0\);_(* "-"??_);_(@_)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265.09903824537338</c:v>
                </c:pt>
                <c:pt idx="3">
                  <c:v>501.79443359375</c:v>
                </c:pt>
                <c:pt idx="4">
                  <c:v>591.38031005859375</c:v>
                </c:pt>
                <c:pt idx="5">
                  <c:v>591.38031005859375</c:v>
                </c:pt>
                <c:pt idx="6">
                  <c:v>591.38031005859375</c:v>
                </c:pt>
                <c:pt idx="7">
                  <c:v>591.38031005859375</c:v>
                </c:pt>
                <c:pt idx="8">
                  <c:v>625.18484090530114</c:v>
                </c:pt>
                <c:pt idx="9">
                  <c:v>757.1990966796875</c:v>
                </c:pt>
                <c:pt idx="10">
                  <c:v>734.94141671081513</c:v>
                </c:pt>
                <c:pt idx="11">
                  <c:v>757.1990966796875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C-D843-A109-0AEC8F4879CF}"/>
            </c:ext>
          </c:extLst>
        </c:ser>
        <c:ser>
          <c:idx val="2"/>
          <c:order val="2"/>
          <c:tx>
            <c:strRef>
              <c:f>Store!$A$19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550.53380330403638</c:v>
                </c:pt>
                <c:pt idx="7">
                  <c:v>500.53380330403638</c:v>
                </c:pt>
                <c:pt idx="8">
                  <c:v>594.48394775390625</c:v>
                </c:pt>
                <c:pt idx="9">
                  <c:v>567.31944647790851</c:v>
                </c:pt>
                <c:pt idx="10">
                  <c:v>617.31944647790851</c:v>
                </c:pt>
                <c:pt idx="11">
                  <c:v>567.31944647790851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C-D843-A109-0AEC8F4879CF}"/>
            </c:ext>
          </c:extLst>
        </c:ser>
        <c:ser>
          <c:idx val="3"/>
          <c:order val="3"/>
          <c:tx>
            <c:strRef>
              <c:f>Store!$A$20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200</c:v>
                </c:pt>
                <c:pt idx="4">
                  <c:v>346.25600179036462</c:v>
                </c:pt>
                <c:pt idx="5">
                  <c:v>207.46098836263025</c:v>
                </c:pt>
                <c:pt idx="6">
                  <c:v>200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C-D843-A109-0AEC8F4879CF}"/>
            </c:ext>
          </c:extLst>
        </c:ser>
        <c:ser>
          <c:idx val="4"/>
          <c:order val="4"/>
          <c:tx>
            <c:strRef>
              <c:f>Store!$A$21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Store!$C$21:$N$21</c:f>
              <c:numCache>
                <c:formatCode>_(* #,##0_);_(* \(#,##0\);_(* "-"??_);_(@_)</c:formatCode>
                <c:ptCount val="12"/>
                <c:pt idx="0">
                  <c:v>854.93408203125</c:v>
                </c:pt>
                <c:pt idx="1">
                  <c:v>854.93408203125</c:v>
                </c:pt>
                <c:pt idx="2">
                  <c:v>854.93408203125</c:v>
                </c:pt>
                <c:pt idx="3">
                  <c:v>820.13350239935608</c:v>
                </c:pt>
                <c:pt idx="4">
                  <c:v>998.60107421875296</c:v>
                </c:pt>
                <c:pt idx="5">
                  <c:v>996.9366455078125</c:v>
                </c:pt>
                <c:pt idx="6">
                  <c:v>999.302978515625</c:v>
                </c:pt>
                <c:pt idx="7">
                  <c:v>992.7410888671875</c:v>
                </c:pt>
                <c:pt idx="8">
                  <c:v>380.3466796875</c:v>
                </c:pt>
                <c:pt idx="9">
                  <c:v>960.46402517729962</c:v>
                </c:pt>
                <c:pt idx="10">
                  <c:v>1062.9640251772996</c:v>
                </c:pt>
                <c:pt idx="11">
                  <c:v>1154.970703125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C-D843-A109-0AEC8F4879CF}"/>
            </c:ext>
          </c:extLst>
        </c:ser>
        <c:ser>
          <c:idx val="5"/>
          <c:order val="5"/>
          <c:tx>
            <c:strRef>
              <c:f>Store!$A$22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Store!$C$22:$N$22</c:f>
              <c:numCache>
                <c:formatCode>_(* #,##0_);_(* \(#,##0\);_(* "-"??_);_(@_)</c:formatCode>
                <c:ptCount val="12"/>
                <c:pt idx="0">
                  <c:v>594.1156005859375</c:v>
                </c:pt>
                <c:pt idx="1">
                  <c:v>594.1156005859375</c:v>
                </c:pt>
                <c:pt idx="2">
                  <c:v>594.1156005859375</c:v>
                </c:pt>
                <c:pt idx="3">
                  <c:v>594.1156005859375</c:v>
                </c:pt>
                <c:pt idx="4">
                  <c:v>748.95492553710938</c:v>
                </c:pt>
                <c:pt idx="5">
                  <c:v>439.52163651038381</c:v>
                </c:pt>
                <c:pt idx="6">
                  <c:v>748.95492553710938</c:v>
                </c:pt>
                <c:pt idx="7">
                  <c:v>716.94928989320454</c:v>
                </c:pt>
                <c:pt idx="8">
                  <c:v>772.60129794984516</c:v>
                </c:pt>
                <c:pt idx="9">
                  <c:v>804.60693359375</c:v>
                </c:pt>
                <c:pt idx="10">
                  <c:v>857.10693359375</c:v>
                </c:pt>
                <c:pt idx="11">
                  <c:v>857.10693359375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C-D843-A109-0AEC8F4879CF}"/>
            </c:ext>
          </c:extLst>
        </c:ser>
        <c:ser>
          <c:idx val="6"/>
          <c:order val="6"/>
          <c:tx>
            <c:strRef>
              <c:f>Store!$A$23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Store!$C$16:$N$16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Store!$C$23:$N$23</c:f>
              <c:numCache>
                <c:formatCode>_(* #,##0_);_(* \(#,##0\);_(* "-"??_);_(@_)</c:formatCode>
                <c:ptCount val="12"/>
                <c:pt idx="0">
                  <c:v>427.669677734375</c:v>
                </c:pt>
                <c:pt idx="1">
                  <c:v>427.669677734375</c:v>
                </c:pt>
                <c:pt idx="2">
                  <c:v>427.669677734375</c:v>
                </c:pt>
                <c:pt idx="3">
                  <c:v>427.669677734375</c:v>
                </c:pt>
                <c:pt idx="4">
                  <c:v>500.24149576822919</c:v>
                </c:pt>
                <c:pt idx="5">
                  <c:v>500.24149576822919</c:v>
                </c:pt>
                <c:pt idx="6">
                  <c:v>500.24149576822919</c:v>
                </c:pt>
                <c:pt idx="7">
                  <c:v>500.24149576822919</c:v>
                </c:pt>
                <c:pt idx="8">
                  <c:v>606.148681640625</c:v>
                </c:pt>
                <c:pt idx="9">
                  <c:v>606.148681640625</c:v>
                </c:pt>
                <c:pt idx="10">
                  <c:v>606.148681640625</c:v>
                </c:pt>
                <c:pt idx="11">
                  <c:v>606.148681640625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C-D843-A109-0AEC8F48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Store!$A$53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Store!$C$53:$N$53</c:f>
              <c:numCache>
                <c:formatCode>_(* #,##0_);_(* \(#,##0\);_(* "-"??_);_(@_)</c:formatCode>
                <c:ptCount val="12"/>
                <c:pt idx="0">
                  <c:v>532.7414751986322</c:v>
                </c:pt>
                <c:pt idx="1">
                  <c:v>390.13622346252112</c:v>
                </c:pt>
                <c:pt idx="2">
                  <c:v>318.92243765522937</c:v>
                </c:pt>
                <c:pt idx="3">
                  <c:v>179.05020458231269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73.741475198632159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D34B-9EC4-20A820836144}"/>
            </c:ext>
          </c:extLst>
        </c:ser>
        <c:ser>
          <c:idx val="1"/>
          <c:order val="1"/>
          <c:tx>
            <c:strRef>
              <c:f>Store!$A$54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Store!$C$54:$N$54</c:f>
              <c:numCache>
                <c:formatCode>_(* #,##0_);_(* \(#,##0\);_(* "-"??_);_(@_)</c:formatCode>
                <c:ptCount val="12"/>
                <c:pt idx="0">
                  <c:v>862.39539942971248</c:v>
                </c:pt>
                <c:pt idx="1">
                  <c:v>638.73478202519857</c:v>
                </c:pt>
                <c:pt idx="2">
                  <c:v>430.91007499394863</c:v>
                </c:pt>
                <c:pt idx="3">
                  <c:v>263.12137179904522</c:v>
                </c:pt>
                <c:pt idx="4">
                  <c:v>55.162387424045143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129.7349398239472</c:v>
                </c:pt>
                <c:pt idx="9">
                  <c:v>662.76409626005784</c:v>
                </c:pt>
                <c:pt idx="10">
                  <c:v>682.50158405302659</c:v>
                </c:pt>
                <c:pt idx="11">
                  <c:v>796.68295285739634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D34B-9EC4-20A820836144}"/>
            </c:ext>
          </c:extLst>
        </c:ser>
        <c:ser>
          <c:idx val="2"/>
          <c:order val="2"/>
          <c:tx>
            <c:strRef>
              <c:f>Store!$A$55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Store!$C$55:$N$55</c:f>
              <c:numCache>
                <c:formatCode>_(* #,##0_);_(* \(#,##0\);_(* "-"??_);_(@_)</c:formatCode>
                <c:ptCount val="12"/>
                <c:pt idx="0">
                  <c:v>433.2641394597124</c:v>
                </c:pt>
                <c:pt idx="1">
                  <c:v>433.2641394597124</c:v>
                </c:pt>
                <c:pt idx="2">
                  <c:v>433.2641394597124</c:v>
                </c:pt>
                <c:pt idx="3">
                  <c:v>433.2641394597124</c:v>
                </c:pt>
                <c:pt idx="4">
                  <c:v>536.69936971246125</c:v>
                </c:pt>
                <c:pt idx="5">
                  <c:v>644.48796025028935</c:v>
                </c:pt>
                <c:pt idx="6">
                  <c:v>644.48796025028935</c:v>
                </c:pt>
                <c:pt idx="7">
                  <c:v>634.22602900752315</c:v>
                </c:pt>
                <c:pt idx="8">
                  <c:v>307.21011691623272</c:v>
                </c:pt>
                <c:pt idx="9">
                  <c:v>108.19753011067711</c:v>
                </c:pt>
                <c:pt idx="10">
                  <c:v>0</c:v>
                </c:pt>
                <c:pt idx="11">
                  <c:v>316.13686145033051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D34B-9EC4-20A820836144}"/>
            </c:ext>
          </c:extLst>
        </c:ser>
        <c:ser>
          <c:idx val="3"/>
          <c:order val="3"/>
          <c:tx>
            <c:strRef>
              <c:f>Store!$A$56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Store!$C$56:$N$56</c:f>
              <c:numCache>
                <c:formatCode>_(* #,##0_);_(* \(#,##0\);_(* "-"??_);_(@_)</c:formatCode>
                <c:ptCount val="12"/>
                <c:pt idx="0">
                  <c:v>2780.3410018692548</c:v>
                </c:pt>
                <c:pt idx="1">
                  <c:v>1991.4521129803661</c:v>
                </c:pt>
                <c:pt idx="2">
                  <c:v>1202.563224091477</c:v>
                </c:pt>
                <c:pt idx="3">
                  <c:v>666.15254175994733</c:v>
                </c:pt>
                <c:pt idx="4">
                  <c:v>107.5001132605578</c:v>
                </c:pt>
                <c:pt idx="5">
                  <c:v>0</c:v>
                </c:pt>
                <c:pt idx="6">
                  <c:v>190.93224495037899</c:v>
                </c:pt>
                <c:pt idx="7">
                  <c:v>640.6214677663545</c:v>
                </c:pt>
                <c:pt idx="8">
                  <c:v>1149.41786487691</c:v>
                </c:pt>
                <c:pt idx="9">
                  <c:v>1149.41786487691</c:v>
                </c:pt>
                <c:pt idx="10">
                  <c:v>1788.41786487691</c:v>
                </c:pt>
                <c:pt idx="11">
                  <c:v>2427.4178648769098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D34B-9EC4-20A820836144}"/>
            </c:ext>
          </c:extLst>
        </c:ser>
        <c:ser>
          <c:idx val="4"/>
          <c:order val="4"/>
          <c:tx>
            <c:strRef>
              <c:f>Store!$A$57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Store!$C$57:$N$57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1749.2533365885581</c:v>
                </c:pt>
                <c:pt idx="2">
                  <c:v>1154.0622287326551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0</c:v>
                </c:pt>
                <c:pt idx="7">
                  <c:v>443.05517574000947</c:v>
                </c:pt>
                <c:pt idx="8">
                  <c:v>722.12439764504552</c:v>
                </c:pt>
                <c:pt idx="9">
                  <c:v>753.00000000001637</c:v>
                </c:pt>
                <c:pt idx="10">
                  <c:v>1302.0000000000159</c:v>
                </c:pt>
                <c:pt idx="11">
                  <c:v>1851.0000000000159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30-D34B-9EC4-20A820836144}"/>
            </c:ext>
          </c:extLst>
        </c:ser>
        <c:ser>
          <c:idx val="5"/>
          <c:order val="5"/>
          <c:tx>
            <c:strRef>
              <c:f>Store!$A$58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Store!$C$58:$N$58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167.666748046875</c:v>
                </c:pt>
                <c:pt idx="2">
                  <c:v>389.95381164550781</c:v>
                </c:pt>
                <c:pt idx="3">
                  <c:v>657.46952819824219</c:v>
                </c:pt>
                <c:pt idx="4">
                  <c:v>657.46952819824219</c:v>
                </c:pt>
                <c:pt idx="5">
                  <c:v>1082</c:v>
                </c:pt>
                <c:pt idx="6">
                  <c:v>1541</c:v>
                </c:pt>
                <c:pt idx="7">
                  <c:v>2000</c:v>
                </c:pt>
                <c:pt idx="8">
                  <c:v>1485.4307951750579</c:v>
                </c:pt>
                <c:pt idx="9">
                  <c:v>1011.520611798322</c:v>
                </c:pt>
                <c:pt idx="10">
                  <c:v>444.85394513165511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30-D34B-9EC4-20A82083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Analysis'!$C$53:$N$53</c:f>
              <c:numCache>
                <c:formatCode>_(* #,##0_);_(* \(#,##0\);_(* "-"??_);_(@_)</c:formatCode>
                <c:ptCount val="12"/>
                <c:pt idx="0">
                  <c:v>507.5474853515625</c:v>
                </c:pt>
                <c:pt idx="1">
                  <c:v>507.5474853515625</c:v>
                </c:pt>
                <c:pt idx="2">
                  <c:v>507.5474853515625</c:v>
                </c:pt>
                <c:pt idx="3">
                  <c:v>151.49400499131951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57.5474853515625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5B44-8C9D-624A2091F64F}"/>
            </c:ext>
          </c:extLst>
        </c:ser>
        <c:ser>
          <c:idx val="1"/>
          <c:order val="1"/>
          <c:tx>
            <c:strRef>
              <c:f>'Results Analysis'!$A$54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Analysis'!$C$54:$N$54</c:f>
              <c:numCache>
                <c:formatCode>_(* #,##0_);_(* \(#,##0\);_(* "-"??_);_(@_)</c:formatCode>
                <c:ptCount val="12"/>
                <c:pt idx="0">
                  <c:v>917.9509549852844</c:v>
                </c:pt>
                <c:pt idx="1">
                  <c:v>683.1792264696594</c:v>
                </c:pt>
                <c:pt idx="2">
                  <c:v>464.24340832728183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47.08149169661867</c:v>
                </c:pt>
                <c:pt idx="9">
                  <c:v>47.08149169661867</c:v>
                </c:pt>
                <c:pt idx="10">
                  <c:v>138.51703063798541</c:v>
                </c:pt>
                <c:pt idx="11">
                  <c:v>322.14645059075309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5B44-8C9D-624A2091F64F}"/>
            </c:ext>
          </c:extLst>
        </c:ser>
        <c:ser>
          <c:idx val="2"/>
          <c:order val="2"/>
          <c:tx>
            <c:strRef>
              <c:f>'Results Analysis'!$A$55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Analysis'!$C$55:$N$55</c:f>
              <c:numCache>
                <c:formatCode>_(* #,##0_);_(* \(#,##0\);_(* "-"??_);_(@_)</c:formatCode>
                <c:ptCount val="12"/>
                <c:pt idx="0">
                  <c:v>145.14773101156771</c:v>
                </c:pt>
                <c:pt idx="1">
                  <c:v>344.14858550375521</c:v>
                </c:pt>
                <c:pt idx="2">
                  <c:v>344.14858550375521</c:v>
                </c:pt>
                <c:pt idx="3">
                  <c:v>552.99840850180203</c:v>
                </c:pt>
                <c:pt idx="4">
                  <c:v>555.24181288194939</c:v>
                </c:pt>
                <c:pt idx="5">
                  <c:v>628.5608752215353</c:v>
                </c:pt>
                <c:pt idx="6">
                  <c:v>891.84598569516834</c:v>
                </c:pt>
                <c:pt idx="7">
                  <c:v>548.25072111906854</c:v>
                </c:pt>
                <c:pt idx="8">
                  <c:v>210.12369791666671</c:v>
                </c:pt>
                <c:pt idx="9">
                  <c:v>3.4416913763379849E-15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5B44-8C9D-624A2091F64F}"/>
            </c:ext>
          </c:extLst>
        </c:ser>
        <c:ser>
          <c:idx val="3"/>
          <c:order val="3"/>
          <c:tx>
            <c:strRef>
              <c:f>'Results Analysis'!$A$56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Analysis'!$C$56:$N$56</c:f>
              <c:numCache>
                <c:formatCode>_(* #,##0_);_(* \(#,##0\);_(* "-"??_);_(@_)</c:formatCode>
                <c:ptCount val="12"/>
                <c:pt idx="0">
                  <c:v>2272.1602410091632</c:v>
                </c:pt>
                <c:pt idx="1">
                  <c:v>1610.5934007313849</c:v>
                </c:pt>
                <c:pt idx="2">
                  <c:v>1020.418026382428</c:v>
                </c:pt>
                <c:pt idx="3">
                  <c:v>1020.418026382428</c:v>
                </c:pt>
                <c:pt idx="4">
                  <c:v>242.6402486046504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143.68442667754479</c:v>
                </c:pt>
                <c:pt idx="9">
                  <c:v>665.18902881403608</c:v>
                </c:pt>
                <c:pt idx="10">
                  <c:v>1289.2872142546701</c:v>
                </c:pt>
                <c:pt idx="11">
                  <c:v>1919.2872142546701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5B44-8C9D-624A2091F64F}"/>
            </c:ext>
          </c:extLst>
        </c:ser>
        <c:ser>
          <c:idx val="4"/>
          <c:order val="4"/>
          <c:tx>
            <c:strRef>
              <c:f>'Results Analysis'!$A$57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1749.253336588542</c:v>
                </c:pt>
                <c:pt idx="2">
                  <c:v>1154.0622287326551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231.34700302334491</c:v>
                </c:pt>
                <c:pt idx="7">
                  <c:v>492.2592216626465</c:v>
                </c:pt>
                <c:pt idx="8">
                  <c:v>655.64400667381733</c:v>
                </c:pt>
                <c:pt idx="9">
                  <c:v>1195.6440066738171</c:v>
                </c:pt>
                <c:pt idx="10">
                  <c:v>1735.6440066738171</c:v>
                </c:pt>
                <c:pt idx="11">
                  <c:v>2275.6440066738169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5B44-8C9D-624A2091F64F}"/>
            </c:ext>
          </c:extLst>
        </c:ser>
        <c:ser>
          <c:idx val="5"/>
          <c:order val="5"/>
          <c:tx>
            <c:strRef>
              <c:f>'Results Analysis'!$A$58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Analysis'!$C$58:$N$58</c:f>
              <c:numCache>
                <c:formatCode>_(* #,##0_);_(* \(#,##0\);_(* "-"??_);_(@_)</c:formatCode>
                <c:ptCount val="12"/>
                <c:pt idx="0">
                  <c:v>110.8764692935616</c:v>
                </c:pt>
                <c:pt idx="1">
                  <c:v>246.04675737949901</c:v>
                </c:pt>
                <c:pt idx="2">
                  <c:v>457.83562921691862</c:v>
                </c:pt>
                <c:pt idx="3">
                  <c:v>507.50152277160612</c:v>
                </c:pt>
                <c:pt idx="4">
                  <c:v>808.46360850376334</c:v>
                </c:pt>
                <c:pt idx="5">
                  <c:v>1258.463608503763</c:v>
                </c:pt>
                <c:pt idx="6">
                  <c:v>1570.094010115092</c:v>
                </c:pt>
                <c:pt idx="7">
                  <c:v>1055.52480529015</c:v>
                </c:pt>
                <c:pt idx="8">
                  <c:v>540.95560046520734</c:v>
                </c:pt>
                <c:pt idx="9">
                  <c:v>67.045417088471254</c:v>
                </c:pt>
                <c:pt idx="10">
                  <c:v>0</c:v>
                </c:pt>
                <c:pt idx="11">
                  <c:v>110.8764692935616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6-5B44-8C9D-624A2091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DIM_change!$A$30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DIM_change!$C$30:$N$30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C-4B4E-8816-87547C93F69B}"/>
            </c:ext>
          </c:extLst>
        </c:ser>
        <c:ser>
          <c:idx val="1"/>
          <c:order val="1"/>
          <c:tx>
            <c:strRef>
              <c:f>DIM_change!$A$31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DIM_change!$C$31:$N$31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1269.355590820312</c:v>
                </c:pt>
                <c:pt idx="4">
                  <c:v>1269.355590820312</c:v>
                </c:pt>
                <c:pt idx="5">
                  <c:v>1032.83994855536</c:v>
                </c:pt>
                <c:pt idx="6">
                  <c:v>761.88788145903436</c:v>
                </c:pt>
                <c:pt idx="7">
                  <c:v>613.72166121310647</c:v>
                </c:pt>
                <c:pt idx="8">
                  <c:v>532.69910597952639</c:v>
                </c:pt>
                <c:pt idx="9">
                  <c:v>488.39309314014582</c:v>
                </c:pt>
                <c:pt idx="10">
                  <c:v>464.16499063135512</c:v>
                </c:pt>
                <c:pt idx="11">
                  <c:v>450.91620308406488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C-4B4E-8816-87547C93F69B}"/>
            </c:ext>
          </c:extLst>
        </c:ser>
        <c:ser>
          <c:idx val="2"/>
          <c:order val="2"/>
          <c:tx>
            <c:strRef>
              <c:f>DIM_change!$A$32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DIM_change!$C$32:$N$32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256.21422894325451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C-4B4E-8816-87547C93F69B}"/>
            </c:ext>
          </c:extLst>
        </c:ser>
        <c:ser>
          <c:idx val="3"/>
          <c:order val="3"/>
          <c:tx>
            <c:strRef>
              <c:f>DIM_change!$A$33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DIM_change!$C$33:$N$33</c:f>
              <c:numCache>
                <c:formatCode>_(* #,##0_);_(* \(#,##0\);_(* "-"??_);_(@_)</c:formatCode>
                <c:ptCount val="12"/>
                <c:pt idx="0">
                  <c:v>1347.86865234375</c:v>
                </c:pt>
                <c:pt idx="1">
                  <c:v>1347.86865234375</c:v>
                </c:pt>
                <c:pt idx="2">
                  <c:v>1347.86865234375</c:v>
                </c:pt>
                <c:pt idx="3">
                  <c:v>1035.2260284228901</c:v>
                </c:pt>
                <c:pt idx="4">
                  <c:v>718.77482117278998</c:v>
                </c:pt>
                <c:pt idx="5">
                  <c:v>646.39342266947688</c:v>
                </c:pt>
                <c:pt idx="6">
                  <c:v>629.83773658181121</c:v>
                </c:pt>
                <c:pt idx="7">
                  <c:v>626.05097993575419</c:v>
                </c:pt>
                <c:pt idx="8">
                  <c:v>625.18484090530114</c:v>
                </c:pt>
                <c:pt idx="9">
                  <c:v>624.98673025542462</c:v>
                </c:pt>
                <c:pt idx="10">
                  <c:v>624.94141671081513</c:v>
                </c:pt>
                <c:pt idx="11">
                  <c:v>624.93105221336691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C-4B4E-8816-87547C93F69B}"/>
            </c:ext>
          </c:extLst>
        </c:ser>
        <c:ser>
          <c:idx val="4"/>
          <c:order val="4"/>
          <c:tx>
            <c:strRef>
              <c:f>DIM_change!$A$34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DIM_change!$C$34:$N$34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C-4B4E-8816-87547C93F69B}"/>
            </c:ext>
          </c:extLst>
        </c:ser>
        <c:ser>
          <c:idx val="5"/>
          <c:order val="5"/>
          <c:tx>
            <c:strRef>
              <c:f>DIM_change!$A$35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DIM_change!$C$35:$N$35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1409.368286132812</c:v>
                </c:pt>
                <c:pt idx="10">
                  <c:v>852.33138441282722</c:v>
                </c:pt>
                <c:pt idx="11">
                  <c:v>670.02993619074755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C-4B4E-8816-87547C93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DIM_change!$A$17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DIM_change!$C$17:$N$17</c:f>
              <c:numCache>
                <c:formatCode>_(* #,##0_);_(* \(#,##0\);_(* "-"??_);_(@_)</c:formatCode>
                <c:ptCount val="12"/>
                <c:pt idx="0">
                  <c:v>914.97358943258109</c:v>
                </c:pt>
                <c:pt idx="1">
                  <c:v>1065.9912109375</c:v>
                </c:pt>
                <c:pt idx="2">
                  <c:v>1065.9912109375</c:v>
                </c:pt>
                <c:pt idx="3">
                  <c:v>1722.5569363247309</c:v>
                </c:pt>
                <c:pt idx="4">
                  <c:v>1589.4238332040929</c:v>
                </c:pt>
                <c:pt idx="5">
                  <c:v>1470.0739672438719</c:v>
                </c:pt>
                <c:pt idx="6">
                  <c:v>1412.8139614578299</c:v>
                </c:pt>
                <c:pt idx="7">
                  <c:v>1307.834724179065</c:v>
                </c:pt>
                <c:pt idx="8">
                  <c:v>1220.7009083632779</c:v>
                </c:pt>
                <c:pt idx="9">
                  <c:v>1174.3966551284509</c:v>
                </c:pt>
                <c:pt idx="10">
                  <c:v>1149.514813246258</c:v>
                </c:pt>
                <c:pt idx="11">
                  <c:v>1136.0520359623431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7D4B-9F50-412584184DCC}"/>
            </c:ext>
          </c:extLst>
        </c:ser>
        <c:ser>
          <c:idx val="1"/>
          <c:order val="1"/>
          <c:tx>
            <c:strRef>
              <c:f>DIM_change!$A$18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DIM_change!$C$18:$N$18</c:f>
              <c:numCache>
                <c:formatCode>_(* #,##0_);_(* \(#,##0\);_(* "-"??_);_(@_)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228.6034496933346</c:v>
                </c:pt>
                <c:pt idx="3">
                  <c:v>501.79443359375</c:v>
                </c:pt>
                <c:pt idx="4">
                  <c:v>591.38031005859375</c:v>
                </c:pt>
                <c:pt idx="5">
                  <c:v>591.38031005859375</c:v>
                </c:pt>
                <c:pt idx="6">
                  <c:v>541.38031005859375</c:v>
                </c:pt>
                <c:pt idx="7">
                  <c:v>509.01910772625308</c:v>
                </c:pt>
                <c:pt idx="8">
                  <c:v>657.1990966796875</c:v>
                </c:pt>
                <c:pt idx="9">
                  <c:v>607.1990966796875</c:v>
                </c:pt>
                <c:pt idx="10">
                  <c:v>557.1990966796875</c:v>
                </c:pt>
                <c:pt idx="11">
                  <c:v>557.1990966796875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A-7D4B-9F50-412584184DCC}"/>
            </c:ext>
          </c:extLst>
        </c:ser>
        <c:ser>
          <c:idx val="2"/>
          <c:order val="2"/>
          <c:tx>
            <c:strRef>
              <c:f>DIM_change!$A$19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594.48394775390625</c:v>
                </c:pt>
                <c:pt idx="9">
                  <c:v>644.48394775390625</c:v>
                </c:pt>
                <c:pt idx="10">
                  <c:v>694.48394775390625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A-7D4B-9F50-412584184DCC}"/>
            </c:ext>
          </c:extLst>
        </c:ser>
        <c:ser>
          <c:idx val="3"/>
          <c:order val="3"/>
          <c:tx>
            <c:strRef>
              <c:f>DIM_change!$A$20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200</c:v>
                </c:pt>
                <c:pt idx="6">
                  <c:v>346.25600179036462</c:v>
                </c:pt>
                <c:pt idx="7">
                  <c:v>309.3682861328117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A-7D4B-9F50-412584184DCC}"/>
            </c:ext>
          </c:extLst>
        </c:ser>
        <c:ser>
          <c:idx val="4"/>
          <c:order val="4"/>
          <c:tx>
            <c:strRef>
              <c:f>DIM_change!$A$21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DIM_change!$C$21:$N$21</c:f>
              <c:numCache>
                <c:formatCode>_(* #,##0_);_(* \(#,##0\);_(* "-"??_);_(@_)</c:formatCode>
                <c:ptCount val="12"/>
                <c:pt idx="0">
                  <c:v>844.93408203125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844.93408203125</c:v>
                </c:pt>
                <c:pt idx="4">
                  <c:v>1007.4035644531252</c:v>
                </c:pt>
                <c:pt idx="5">
                  <c:v>907.403564453125</c:v>
                </c:pt>
                <c:pt idx="6">
                  <c:v>1007.403564453125</c:v>
                </c:pt>
                <c:pt idx="7">
                  <c:v>1007.403564453125</c:v>
                </c:pt>
                <c:pt idx="8">
                  <c:v>1144.970703125</c:v>
                </c:pt>
                <c:pt idx="9">
                  <c:v>1144.970703125</c:v>
                </c:pt>
                <c:pt idx="10">
                  <c:v>991.029052734375</c:v>
                </c:pt>
                <c:pt idx="11">
                  <c:v>1144.970703125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A-7D4B-9F50-412584184DCC}"/>
            </c:ext>
          </c:extLst>
        </c:ser>
        <c:ser>
          <c:idx val="5"/>
          <c:order val="5"/>
          <c:tx>
            <c:strRef>
              <c:f>DIM_change!$A$22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737.14999377912113</c:v>
                </c:pt>
                <c:pt idx="6">
                  <c:v>687.14999377912113</c:v>
                </c:pt>
                <c:pt idx="7">
                  <c:v>637.14999377912102</c:v>
                </c:pt>
                <c:pt idx="8">
                  <c:v>756.04045484864344</c:v>
                </c:pt>
                <c:pt idx="9">
                  <c:v>797.10693359375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BA-7D4B-9F50-412584184DCC}"/>
            </c:ext>
          </c:extLst>
        </c:ser>
        <c:ser>
          <c:idx val="6"/>
          <c:order val="6"/>
          <c:tx>
            <c:strRef>
              <c:f>DIM_change!$A$23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DIM_change!$C$16:$N$16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DIM_change!$C$23:$N$23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BA-7D4B-9F50-41258418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DIM_change!$A$53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DIM_change!$C$53:$N$53</c:f>
              <c:numCache>
                <c:formatCode>_(* #,##0_);_(* \(#,##0\);_(* "-"??_);_(@_)</c:formatCode>
                <c:ptCount val="12"/>
                <c:pt idx="0">
                  <c:v>605.18527560764073</c:v>
                </c:pt>
                <c:pt idx="1">
                  <c:v>429.24669053819622</c:v>
                </c:pt>
                <c:pt idx="2">
                  <c:v>324.69957139757122</c:v>
                </c:pt>
                <c:pt idx="3">
                  <c:v>162.60511610243231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194.0768771701407</c:v>
                </c:pt>
                <c:pt idx="9">
                  <c:v>333.23849826389068</c:v>
                </c:pt>
                <c:pt idx="10">
                  <c:v>470.30337863498448</c:v>
                </c:pt>
                <c:pt idx="11">
                  <c:v>470.30337863498448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C-9B46-B923-845AFDD0F84D}"/>
            </c:ext>
          </c:extLst>
        </c:ser>
        <c:ser>
          <c:idx val="1"/>
          <c:order val="1"/>
          <c:tx>
            <c:strRef>
              <c:f>DIM_change!$A$54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DIM_change!$C$54:$N$54</c:f>
              <c:numCache>
                <c:formatCode>_(* #,##0_);_(* \(#,##0\);_(* "-"??_);_(@_)</c:formatCode>
                <c:ptCount val="12"/>
                <c:pt idx="0">
                  <c:v>973.50651054084005</c:v>
                </c:pt>
                <c:pt idx="1">
                  <c:v>727.62367091410397</c:v>
                </c:pt>
                <c:pt idx="2">
                  <c:v>497.57674166061531</c:v>
                </c:pt>
                <c:pt idx="3">
                  <c:v>307.56581624348962</c:v>
                </c:pt>
                <c:pt idx="4">
                  <c:v>77.384609646267364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129.63704725217431</c:v>
                </c:pt>
                <c:pt idx="9">
                  <c:v>129.63704725217431</c:v>
                </c:pt>
                <c:pt idx="10">
                  <c:v>212.07258619354101</c:v>
                </c:pt>
                <c:pt idx="11">
                  <c:v>386.7020061463088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C-9B46-B923-845AFDD0F84D}"/>
            </c:ext>
          </c:extLst>
        </c:ser>
        <c:ser>
          <c:idx val="2"/>
          <c:order val="2"/>
          <c:tx>
            <c:strRef>
              <c:f>DIM_change!$A$55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DIM_change!$C$55:$N$55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13.750888692448029</c:v>
                </c:pt>
                <c:pt idx="2">
                  <c:v>13.750888692448029</c:v>
                </c:pt>
                <c:pt idx="3">
                  <c:v>213.6007116904949</c:v>
                </c:pt>
                <c:pt idx="4">
                  <c:v>344.52394838686303</c:v>
                </c:pt>
                <c:pt idx="5">
                  <c:v>597.68556948061325</c:v>
                </c:pt>
                <c:pt idx="6">
                  <c:v>597.68556948061325</c:v>
                </c:pt>
                <c:pt idx="7">
                  <c:v>712.00380678530087</c:v>
                </c:pt>
                <c:pt idx="8">
                  <c:v>362.76567247178821</c:v>
                </c:pt>
                <c:pt idx="9">
                  <c:v>141.53086344401041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C-9B46-B923-845AFDD0F84D}"/>
            </c:ext>
          </c:extLst>
        </c:ser>
        <c:ser>
          <c:idx val="3"/>
          <c:order val="3"/>
          <c:tx>
            <c:strRef>
              <c:f>DIM_change!$A$56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DIM_change!$C$56:$N$56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2022.2222222222219</c:v>
                </c:pt>
                <c:pt idx="2">
                  <c:v>1244.4444444444439</c:v>
                </c:pt>
                <c:pt idx="3">
                  <c:v>667.48310816620494</c:v>
                </c:pt>
                <c:pt idx="4">
                  <c:v>108.830679666815</c:v>
                </c:pt>
                <c:pt idx="5">
                  <c:v>0</c:v>
                </c:pt>
                <c:pt idx="6">
                  <c:v>101.3524720011645</c:v>
                </c:pt>
                <c:pt idx="7">
                  <c:v>504.33222216089013</c:v>
                </c:pt>
                <c:pt idx="8">
                  <c:v>749.12288802954208</c:v>
                </c:pt>
                <c:pt idx="9">
                  <c:v>1317.9357182264901</c:v>
                </c:pt>
                <c:pt idx="10">
                  <c:v>1841.926848008326</c:v>
                </c:pt>
                <c:pt idx="11">
                  <c:v>2320.9587599803122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C-9B46-B923-845AFDD0F84D}"/>
            </c:ext>
          </c:extLst>
        </c:ser>
        <c:ser>
          <c:idx val="4"/>
          <c:order val="4"/>
          <c:tx>
            <c:strRef>
              <c:f>DIM_change!$A$57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DIM_change!$C$57:$N$57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1749.253336588542</c:v>
                </c:pt>
                <c:pt idx="2">
                  <c:v>1154.0622287326551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258.86552154186347</c:v>
                </c:pt>
                <c:pt idx="7">
                  <c:v>547.29625869968356</c:v>
                </c:pt>
                <c:pt idx="8">
                  <c:v>655.64400667381733</c:v>
                </c:pt>
                <c:pt idx="9">
                  <c:v>1195.6440066738171</c:v>
                </c:pt>
                <c:pt idx="10">
                  <c:v>1735.6440066738171</c:v>
                </c:pt>
                <c:pt idx="11">
                  <c:v>2275.6440066738169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C-9B46-B923-845AFDD0F84D}"/>
            </c:ext>
          </c:extLst>
        </c:ser>
        <c:ser>
          <c:idx val="5"/>
          <c:order val="5"/>
          <c:tx>
            <c:strRef>
              <c:f>DIM_change!$A$58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DIM_change!$C$58:$N$58</c:f>
              <c:numCache>
                <c:formatCode>_(* #,##0_);_(* \(#,##0\);_(* "-"??_);_(@_)</c:formatCode>
                <c:ptCount val="12"/>
                <c:pt idx="0">
                  <c:v>99.127278009381897</c:v>
                </c:pt>
                <c:pt idx="1">
                  <c:v>99.127278009381897</c:v>
                </c:pt>
                <c:pt idx="2">
                  <c:v>303.41434160801469</c:v>
                </c:pt>
                <c:pt idx="3">
                  <c:v>353.08023516270219</c:v>
                </c:pt>
                <c:pt idx="4">
                  <c:v>516.36248857863882</c:v>
                </c:pt>
                <c:pt idx="5">
                  <c:v>777.51992982447473</c:v>
                </c:pt>
                <c:pt idx="6">
                  <c:v>1211.805040298108</c:v>
                </c:pt>
                <c:pt idx="7">
                  <c:v>1661.805040298108</c:v>
                </c:pt>
                <c:pt idx="8">
                  <c:v>1106.249484742551</c:v>
                </c:pt>
                <c:pt idx="9">
                  <c:v>632.339301365815</c:v>
                </c:pt>
                <c:pt idx="10">
                  <c:v>76.783745810259418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C-9B46-B923-845AFDD0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DOL_change!$A$30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DOL_change!$C$30:$N$30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024E-9A3A-3DC915B7AFBB}"/>
            </c:ext>
          </c:extLst>
        </c:ser>
        <c:ser>
          <c:idx val="1"/>
          <c:order val="1"/>
          <c:tx>
            <c:strRef>
              <c:f>DOL_change!$A$31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DOL_change!$C$31:$N$31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1269.355590820312</c:v>
                </c:pt>
                <c:pt idx="4">
                  <c:v>1269.355590820312</c:v>
                </c:pt>
                <c:pt idx="5">
                  <c:v>1032.83994855536</c:v>
                </c:pt>
                <c:pt idx="6">
                  <c:v>761.88788145903436</c:v>
                </c:pt>
                <c:pt idx="7">
                  <c:v>613.72166121310647</c:v>
                </c:pt>
                <c:pt idx="8">
                  <c:v>532.69910597952639</c:v>
                </c:pt>
                <c:pt idx="9">
                  <c:v>488.39309314014582</c:v>
                </c:pt>
                <c:pt idx="10">
                  <c:v>464.16499063135512</c:v>
                </c:pt>
                <c:pt idx="11">
                  <c:v>450.91620308406488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B-024E-9A3A-3DC915B7AFBB}"/>
            </c:ext>
          </c:extLst>
        </c:ser>
        <c:ser>
          <c:idx val="2"/>
          <c:order val="2"/>
          <c:tx>
            <c:strRef>
              <c:f>DOL_change!$A$32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DOL_change!$C$32:$N$32</c:f>
              <c:numCache>
                <c:formatCode>_(* #,##0_);_(* \(#,##0\);_(* "-"??_);_(@_)</c:formatCode>
                <c:ptCount val="12"/>
                <c:pt idx="0">
                  <c:v>595.0048828125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456.08106707276932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258.35074127303221</c:v>
                </c:pt>
                <c:pt idx="9">
                  <c:v>256.74542015658471</c:v>
                </c:pt>
                <c:pt idx="10">
                  <c:v>256.21422894325451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B-024E-9A3A-3DC915B7AFBB}"/>
            </c:ext>
          </c:extLst>
        </c:ser>
        <c:ser>
          <c:idx val="3"/>
          <c:order val="3"/>
          <c:tx>
            <c:strRef>
              <c:f>DOL_change!$A$33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DOL_change!$C$33:$N$33</c:f>
              <c:numCache>
                <c:formatCode>_(* #,##0_);_(* \(#,##0\);_(* "-"??_);_(@_)</c:formatCode>
                <c:ptCount val="12"/>
                <c:pt idx="0">
                  <c:v>1370.333129882812</c:v>
                </c:pt>
                <c:pt idx="1">
                  <c:v>1370.333129882812</c:v>
                </c:pt>
                <c:pt idx="2">
                  <c:v>1370.333129882812</c:v>
                </c:pt>
                <c:pt idx="3">
                  <c:v>1052.4797955632721</c:v>
                </c:pt>
                <c:pt idx="4">
                  <c:v>730.75440152566989</c:v>
                </c:pt>
                <c:pt idx="5">
                  <c:v>657.1666463806348</c:v>
                </c:pt>
                <c:pt idx="6">
                  <c:v>640.33503219150805</c:v>
                </c:pt>
                <c:pt idx="7">
                  <c:v>636.48516293468344</c:v>
                </c:pt>
                <c:pt idx="8">
                  <c:v>635.6045882537228</c:v>
                </c:pt>
                <c:pt idx="9">
                  <c:v>635.40317575968174</c:v>
                </c:pt>
                <c:pt idx="10">
                  <c:v>635.35710698932871</c:v>
                </c:pt>
                <c:pt idx="11">
                  <c:v>635.34656975025666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B-024E-9A3A-3DC915B7AFBB}"/>
            </c:ext>
          </c:extLst>
        </c:ser>
        <c:ser>
          <c:idx val="4"/>
          <c:order val="4"/>
          <c:tx>
            <c:strRef>
              <c:f>DOL_change!$A$34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DOL_change!$C$34:$N$34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1519.16748046875</c:v>
                </c:pt>
                <c:pt idx="2">
                  <c:v>1519.16748046875</c:v>
                </c:pt>
                <c:pt idx="3">
                  <c:v>1519.16748046875</c:v>
                </c:pt>
                <c:pt idx="4">
                  <c:v>1256.7951998210219</c:v>
                </c:pt>
                <c:pt idx="5">
                  <c:v>757.9811701927398</c:v>
                </c:pt>
                <c:pt idx="6">
                  <c:v>620.06026616002043</c:v>
                </c:pt>
                <c:pt idx="7">
                  <c:v>581.92546112380694</c:v>
                </c:pt>
                <c:pt idx="8">
                  <c:v>571.38127737335071</c:v>
                </c:pt>
                <c:pt idx="9">
                  <c:v>568.46583540746678</c:v>
                </c:pt>
                <c:pt idx="10">
                  <c:v>567.65972257241015</c:v>
                </c:pt>
                <c:pt idx="11">
                  <c:v>567.43683427264398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B-024E-9A3A-3DC915B7AFBB}"/>
            </c:ext>
          </c:extLst>
        </c:ser>
        <c:ser>
          <c:idx val="5"/>
          <c:order val="5"/>
          <c:tx>
            <c:strRef>
              <c:f>DOL_change!$A$35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DOL_change!$C$35:$N$35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1434.9931640625</c:v>
                </c:pt>
                <c:pt idx="8">
                  <c:v>1434.9931640625</c:v>
                </c:pt>
                <c:pt idx="9">
                  <c:v>1434.9931640625</c:v>
                </c:pt>
                <c:pt idx="10">
                  <c:v>867.82831867487857</c:v>
                </c:pt>
                <c:pt idx="11">
                  <c:v>682.21229866694284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B-024E-9A3A-3DC915B7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DOL_change!$A$17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DOL_change!$C$17:$N$17</c:f>
              <c:numCache>
                <c:formatCode>_(* #,##0_);_(* \(#,##0\);_(* "-"??_);_(@_)</c:formatCode>
                <c:ptCount val="12"/>
                <c:pt idx="0">
                  <c:v>1065.9912109375</c:v>
                </c:pt>
                <c:pt idx="1">
                  <c:v>1065.9912109375</c:v>
                </c:pt>
                <c:pt idx="2">
                  <c:v>1065.9912109375</c:v>
                </c:pt>
                <c:pt idx="3">
                  <c:v>1671.259953945724</c:v>
                </c:pt>
                <c:pt idx="4">
                  <c:v>1589.4238332040929</c:v>
                </c:pt>
                <c:pt idx="5">
                  <c:v>1470.0739672438719</c:v>
                </c:pt>
                <c:pt idx="6">
                  <c:v>1412.8139614578299</c:v>
                </c:pt>
                <c:pt idx="7">
                  <c:v>1307.834724179065</c:v>
                </c:pt>
                <c:pt idx="8">
                  <c:v>1220.7009083632779</c:v>
                </c:pt>
                <c:pt idx="9">
                  <c:v>1174.3966551284509</c:v>
                </c:pt>
                <c:pt idx="10">
                  <c:v>1149.514813246258</c:v>
                </c:pt>
                <c:pt idx="11">
                  <c:v>1136.0520359623431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E44F-A5C1-F4AD34596FE4}"/>
            </c:ext>
          </c:extLst>
        </c:ser>
        <c:ser>
          <c:idx val="1"/>
          <c:order val="1"/>
          <c:tx>
            <c:strRef>
              <c:f>DOL_change!$A$18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DOL_change!$C$18:$N$18</c:f>
              <c:numCache>
                <c:formatCode>_(* #,##0_);_(* \(#,##0\);_(* "-"??_);_(@_)</c:formatCode>
                <c:ptCount val="12"/>
                <c:pt idx="0">
                  <c:v>70.3331298828125</c:v>
                </c:pt>
                <c:pt idx="1">
                  <c:v>100</c:v>
                </c:pt>
                <c:pt idx="2">
                  <c:v>279.10376496002766</c:v>
                </c:pt>
                <c:pt idx="3">
                  <c:v>501.79443359375</c:v>
                </c:pt>
                <c:pt idx="4">
                  <c:v>591.38031005859705</c:v>
                </c:pt>
                <c:pt idx="5">
                  <c:v>550.12483455291954</c:v>
                </c:pt>
                <c:pt idx="6">
                  <c:v>500.12483455291959</c:v>
                </c:pt>
                <c:pt idx="7">
                  <c:v>450.12483455291954</c:v>
                </c:pt>
                <c:pt idx="8">
                  <c:v>657.1990966796875</c:v>
                </c:pt>
                <c:pt idx="9">
                  <c:v>607.1990966796875</c:v>
                </c:pt>
                <c:pt idx="10">
                  <c:v>557.1990966796875</c:v>
                </c:pt>
                <c:pt idx="11">
                  <c:v>557.1990966796875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E44F-A5C1-F4AD34596FE4}"/>
            </c:ext>
          </c:extLst>
        </c:ser>
        <c:ser>
          <c:idx val="2"/>
          <c:order val="2"/>
          <c:tx>
            <c:strRef>
              <c:f>DOL_change!$A$19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494.48394775390619</c:v>
                </c:pt>
                <c:pt idx="9">
                  <c:v>544.48394775390625</c:v>
                </c:pt>
                <c:pt idx="10">
                  <c:v>594.48394775390625</c:v>
                </c:pt>
                <c:pt idx="11">
                  <c:v>605.43182938983136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E44F-A5C1-F4AD34596FE4}"/>
            </c:ext>
          </c:extLst>
        </c:ser>
        <c:ser>
          <c:idx val="3"/>
          <c:order val="3"/>
          <c:tx>
            <c:strRef>
              <c:f>DOL_change!$A$20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200</c:v>
                </c:pt>
                <c:pt idx="6">
                  <c:v>200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C-E44F-A5C1-F4AD34596FE4}"/>
            </c:ext>
          </c:extLst>
        </c:ser>
        <c:ser>
          <c:idx val="4"/>
          <c:order val="4"/>
          <c:tx>
            <c:strRef>
              <c:f>DOL_change!$A$21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DOL_change!$C$21:$N$21</c:f>
              <c:numCache>
                <c:formatCode>_(* #,##0_);_(* \(#,##0\);_(* "-"??_);_(@_)</c:formatCode>
                <c:ptCount val="12"/>
                <c:pt idx="0">
                  <c:v>835.22975463867192</c:v>
                </c:pt>
                <c:pt idx="1">
                  <c:v>844.93408203125</c:v>
                </c:pt>
                <c:pt idx="2">
                  <c:v>844.93408203125</c:v>
                </c:pt>
                <c:pt idx="3">
                  <c:v>844.93408203125</c:v>
                </c:pt>
                <c:pt idx="4">
                  <c:v>998.60107421875</c:v>
                </c:pt>
                <c:pt idx="5">
                  <c:v>899.302978515625</c:v>
                </c:pt>
                <c:pt idx="6">
                  <c:v>999.302978515625</c:v>
                </c:pt>
                <c:pt idx="7">
                  <c:v>1007.403564453125</c:v>
                </c:pt>
                <c:pt idx="8">
                  <c:v>1144.970703125</c:v>
                </c:pt>
                <c:pt idx="9">
                  <c:v>1144.970703125</c:v>
                </c:pt>
                <c:pt idx="10">
                  <c:v>1144.970703125</c:v>
                </c:pt>
                <c:pt idx="11">
                  <c:v>1144.970703125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C-E44F-A5C1-F4AD34596FE4}"/>
            </c:ext>
          </c:extLst>
        </c:ser>
        <c:ser>
          <c:idx val="5"/>
          <c:order val="5"/>
          <c:tx>
            <c:strRef>
              <c:f>DOL_change!$A$22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454.38401239651591</c:v>
                </c:pt>
                <c:pt idx="6">
                  <c:v>368.82944137160899</c:v>
                </c:pt>
                <c:pt idx="7">
                  <c:v>588.95492553710938</c:v>
                </c:pt>
                <c:pt idx="8">
                  <c:v>610.10853364716581</c:v>
                </c:pt>
                <c:pt idx="9">
                  <c:v>647.10693359375</c:v>
                </c:pt>
                <c:pt idx="10">
                  <c:v>697.10693359375</c:v>
                </c:pt>
                <c:pt idx="11">
                  <c:v>747.10693359375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C-E44F-A5C1-F4AD34596FE4}"/>
            </c:ext>
          </c:extLst>
        </c:ser>
        <c:ser>
          <c:idx val="6"/>
          <c:order val="6"/>
          <c:tx>
            <c:strRef>
              <c:f>DOL_change!$A$23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DOL_change!$C$16:$N$16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DOL_change!$C$23:$N$23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C-E44F-A5C1-F4AD3459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DOL_change!$A$53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DOL_change!$C$53:$N$53</c:f>
              <c:numCache>
                <c:formatCode>_(* #,##0_);_(* \(#,##0\);_(* "-"??_);_(@_)</c:formatCode>
                <c:ptCount val="12"/>
                <c:pt idx="0">
                  <c:v>598.85211181640625</c:v>
                </c:pt>
                <c:pt idx="1">
                  <c:v>420.87388780381951</c:v>
                </c:pt>
                <c:pt idx="2">
                  <c:v>302.47734917534717</c:v>
                </c:pt>
                <c:pt idx="3">
                  <c:v>151.49400499131951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13.19622802734375</c:v>
                </c:pt>
                <c:pt idx="9">
                  <c:v>161.35784912109381</c:v>
                </c:pt>
                <c:pt idx="10">
                  <c:v>307.4227294921875</c:v>
                </c:pt>
                <c:pt idx="11">
                  <c:v>454.97021484375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584B-89A8-12FE0A4AEA08}"/>
            </c:ext>
          </c:extLst>
        </c:ser>
        <c:ser>
          <c:idx val="1"/>
          <c:order val="1"/>
          <c:tx>
            <c:strRef>
              <c:f>DOL_change!$A$54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DOL_change!$C$54:$N$54</c:f>
              <c:numCache>
                <c:formatCode>_(* #,##0_);_(* \(#,##0\);_(* "-"??_);_(@_)</c:formatCode>
                <c:ptCount val="12"/>
                <c:pt idx="0">
                  <c:v>373.00394694010407</c:v>
                </c:pt>
                <c:pt idx="1">
                  <c:v>722.83884684244788</c:v>
                </c:pt>
                <c:pt idx="2">
                  <c:v>503.90302870008679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55.425875033904951</c:v>
                </c:pt>
                <c:pt idx="9">
                  <c:v>373.00394694010407</c:v>
                </c:pt>
                <c:pt idx="10">
                  <c:v>373.00394694010407</c:v>
                </c:pt>
                <c:pt idx="11">
                  <c:v>373.00394694010407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E-584B-89A8-12FE0A4AEA08}"/>
            </c:ext>
          </c:extLst>
        </c:ser>
        <c:ser>
          <c:idx val="2"/>
          <c:order val="2"/>
          <c:tx>
            <c:strRef>
              <c:f>DOL_change!$A$55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DOL_change!$C$55:$N$55</c:f>
              <c:numCache>
                <c:formatCode>_(* #,##0_);_(* \(#,##0\);_(* "-"??_);_(@_)</c:formatCode>
                <c:ptCount val="12"/>
                <c:pt idx="0">
                  <c:v>97.163151780806132</c:v>
                </c:pt>
                <c:pt idx="1">
                  <c:v>255.82989982768109</c:v>
                </c:pt>
                <c:pt idx="2">
                  <c:v>255.82989982768109</c:v>
                </c:pt>
                <c:pt idx="3">
                  <c:v>255.82989982768109</c:v>
                </c:pt>
                <c:pt idx="4">
                  <c:v>255.82989982768109</c:v>
                </c:pt>
                <c:pt idx="5">
                  <c:v>517.9915209214314</c:v>
                </c:pt>
                <c:pt idx="6">
                  <c:v>734.60839209679796</c:v>
                </c:pt>
                <c:pt idx="7">
                  <c:v>724.34646085403176</c:v>
                </c:pt>
                <c:pt idx="8">
                  <c:v>398.73370179370193</c:v>
                </c:pt>
                <c:pt idx="9">
                  <c:v>241.78328946731301</c:v>
                </c:pt>
                <c:pt idx="10">
                  <c:v>82.891450545872033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E-584B-89A8-12FE0A4AEA08}"/>
            </c:ext>
          </c:extLst>
        </c:ser>
        <c:ser>
          <c:idx val="3"/>
          <c:order val="3"/>
          <c:tx>
            <c:strRef>
              <c:f>DOL_change!$A$56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DOL_change!$C$56:$N$56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2022.2222222222219</c:v>
                </c:pt>
                <c:pt idx="2">
                  <c:v>1244.4444444444439</c:v>
                </c:pt>
                <c:pt idx="3">
                  <c:v>698.63403897468334</c:v>
                </c:pt>
                <c:pt idx="4">
                  <c:v>120.81075809709159</c:v>
                </c:pt>
                <c:pt idx="5">
                  <c:v>0</c:v>
                </c:pt>
                <c:pt idx="6">
                  <c:v>56.236115362262026</c:v>
                </c:pt>
                <c:pt idx="7">
                  <c:v>414.34784417440358</c:v>
                </c:pt>
                <c:pt idx="8">
                  <c:v>786.623548630816</c:v>
                </c:pt>
                <c:pt idx="9">
                  <c:v>1346.058606214184</c:v>
                </c:pt>
                <c:pt idx="10">
                  <c:v>1860.674935042189</c:v>
                </c:pt>
                <c:pt idx="11">
                  <c:v>2330.3327257635119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E-584B-89A8-12FE0A4AEA08}"/>
            </c:ext>
          </c:extLst>
        </c:ser>
        <c:ser>
          <c:idx val="4"/>
          <c:order val="4"/>
          <c:tx>
            <c:strRef>
              <c:f>DOL_change!$A$57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DOL_change!$C$57:$N$57</c:f>
              <c:numCache>
                <c:formatCode>_(* #,##0_);_(* \(#,##0\);_(* "-"??_);_(@_)</c:formatCode>
                <c:ptCount val="12"/>
                <c:pt idx="0">
                  <c:v>1562.929770272779</c:v>
                </c:pt>
                <c:pt idx="1">
                  <c:v>1836.266867440748</c:v>
                </c:pt>
                <c:pt idx="2">
                  <c:v>1207.9784288556791</c:v>
                </c:pt>
                <c:pt idx="3">
                  <c:v>635.24554582616474</c:v>
                </c:pt>
                <c:pt idx="4">
                  <c:v>118.0682183522064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137.91408593123131</c:v>
                </c:pt>
                <c:pt idx="9">
                  <c:v>137.91408593123131</c:v>
                </c:pt>
                <c:pt idx="10">
                  <c:v>534.31787483599555</c:v>
                </c:pt>
                <c:pt idx="11">
                  <c:v>1022.929770272779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E-584B-89A8-12FE0A4AEA08}"/>
            </c:ext>
          </c:extLst>
        </c:ser>
        <c:ser>
          <c:idx val="5"/>
          <c:order val="5"/>
          <c:tx>
            <c:strRef>
              <c:f>DOL_change!$A$58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DOL_change!$C$58:$N$58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213.28706359863281</c:v>
                </c:pt>
                <c:pt idx="3">
                  <c:v>471.80278015136719</c:v>
                </c:pt>
                <c:pt idx="4">
                  <c:v>728.84098612256435</c:v>
                </c:pt>
                <c:pt idx="5">
                  <c:v>989.99842736840026</c:v>
                </c:pt>
                <c:pt idx="6">
                  <c:v>1216.666666666667</c:v>
                </c:pt>
                <c:pt idx="7">
                  <c:v>1666.666666666667</c:v>
                </c:pt>
                <c:pt idx="8">
                  <c:v>1111.1111111111111</c:v>
                </c:pt>
                <c:pt idx="9">
                  <c:v>555.55555555555554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E-584B-89A8-12FE0A4A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CE1F-2B92-A546-8F76-74FFA5358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5</xdr:row>
      <xdr:rowOff>101600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8628-E393-3740-A632-2161C36AF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406400</xdr:colOff>
      <xdr:row>42</xdr:row>
      <xdr:rowOff>0</xdr:rowOff>
    </xdr:from>
    <xdr:to>
      <xdr:col>24</xdr:col>
      <xdr:colOff>88900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40EDF-BADA-FD40-B66F-C542B882D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04502-6B63-CE41-A871-467C371C7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DC917-EAA4-C842-A1ED-FAD1ED1A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5CA2F-9413-404F-9326-0EC0313B2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708CE-8769-F34C-A664-E38192D58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F7291-2191-C84F-BC72-76F1C6210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1AF59-C1AB-2D4D-B2C5-F2817373F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62E2A-0910-5B41-8A43-74C187928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76120-98F6-544F-BC0A-A72D7ABB9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5487B-F524-E84A-A093-28DA59D4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1D912-E79B-134F-9308-B74C72FA8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64B69-B655-194A-8B69-2E9444F69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58F6D-FAC7-BE48-A718-417AE12D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85FE8-098C-1642-9672-D3939284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8E9D3-B1AE-CE40-98A4-2A3A8B733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BA82DB-9AF5-C043-BC16-B79373F09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96E1-61DC-3D45-B517-10D308DBC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16AC4-0D09-524D-817C-AE6C1F063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52DAB7-5D41-B846-A202-2C27DA4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378883</xdr:colOff>
      <xdr:row>20</xdr:row>
      <xdr:rowOff>91017</xdr:rowOff>
    </xdr:from>
    <xdr:to>
      <xdr:col>41</xdr:col>
      <xdr:colOff>42334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B71F3-707B-B249-9093-3900EDED9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429683</xdr:colOff>
      <xdr:row>2</xdr:row>
      <xdr:rowOff>2117</xdr:rowOff>
    </xdr:from>
    <xdr:to>
      <xdr:col>41</xdr:col>
      <xdr:colOff>169334</xdr:colOff>
      <xdr:row>15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489CE-D9A7-DF45-8EC5-10271413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279399</xdr:colOff>
      <xdr:row>44</xdr:row>
      <xdr:rowOff>127001</xdr:rowOff>
    </xdr:from>
    <xdr:to>
      <xdr:col>40</xdr:col>
      <xdr:colOff>808566</xdr:colOff>
      <xdr:row>62</xdr:row>
      <xdr:rowOff>29634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4FF699-4C25-6F45-A11F-7E1D4B0A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ABA3-C07F-B44B-AABB-29534EC4C4D9}">
  <dimension ref="A1:N82"/>
  <sheetViews>
    <sheetView topLeftCell="E15" zoomScaleNormal="150" workbookViewId="0">
      <selection activeCell="A81" sqref="A81:A82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 s="3">
        <v>1335.346801757812</v>
      </c>
      <c r="D2" s="3">
        <v>1733.6821442453529</v>
      </c>
      <c r="E2" s="3">
        <v>1735.346801757812</v>
      </c>
      <c r="F2" s="3">
        <v>1722.5569363247309</v>
      </c>
      <c r="G2" s="3">
        <v>1589.4238332040929</v>
      </c>
      <c r="H2" s="3">
        <v>1383.7956284569759</v>
      </c>
      <c r="I2" s="3">
        <v>1245.513067437354</v>
      </c>
      <c r="J2" s="3">
        <v>1182.506156106105</v>
      </c>
      <c r="K2" s="3">
        <v>1152.166793015107</v>
      </c>
      <c r="L2" s="3">
        <v>1136.91976507237</v>
      </c>
      <c r="M2" s="3">
        <v>1129.0211177904939</v>
      </c>
      <c r="N2" s="3">
        <v>1124.845354916901</v>
      </c>
    </row>
    <row r="3" spans="1:14" x14ac:dyDescent="0.2">
      <c r="A3" t="s">
        <v>5</v>
      </c>
      <c r="B3">
        <v>1</v>
      </c>
      <c r="C3" s="3">
        <v>0</v>
      </c>
      <c r="D3" s="3">
        <v>50.000000000001357</v>
      </c>
      <c r="E3" s="3">
        <v>100.00000000000141</v>
      </c>
      <c r="F3" s="3">
        <v>150.00000000000139</v>
      </c>
      <c r="G3" s="3">
        <v>200.00000000000139</v>
      </c>
      <c r="H3" s="3">
        <v>150.00000000000139</v>
      </c>
      <c r="I3" s="3">
        <v>100.00000000000141</v>
      </c>
      <c r="J3" s="3">
        <v>100</v>
      </c>
      <c r="K3" s="3">
        <v>150</v>
      </c>
      <c r="L3" s="3">
        <v>200</v>
      </c>
      <c r="M3" s="3">
        <v>167.98574422561359</v>
      </c>
      <c r="N3" s="3">
        <v>200</v>
      </c>
    </row>
    <row r="4" spans="1:14" x14ac:dyDescent="0.2">
      <c r="B4">
        <v>2</v>
      </c>
      <c r="C4" s="3">
        <v>0</v>
      </c>
      <c r="D4" s="3">
        <v>0</v>
      </c>
      <c r="E4" s="3">
        <v>0</v>
      </c>
      <c r="F4" s="3">
        <v>230.70860089910869</v>
      </c>
      <c r="G4" s="3">
        <v>391.38031005859381</v>
      </c>
      <c r="H4" s="3">
        <v>391.38031005859381</v>
      </c>
      <c r="I4" s="3">
        <v>391.38031005859381</v>
      </c>
      <c r="J4" s="3">
        <v>391.38031005859381</v>
      </c>
      <c r="K4" s="3">
        <v>557.1990966796875</v>
      </c>
      <c r="L4" s="3">
        <v>557.1990966796875</v>
      </c>
      <c r="M4" s="3">
        <v>557.1990966796875</v>
      </c>
      <c r="N4" s="3">
        <v>557.1990966796875</v>
      </c>
    </row>
    <row r="5" spans="1:14" x14ac:dyDescent="0.2">
      <c r="A5" t="s">
        <v>6</v>
      </c>
      <c r="B5">
        <v>1</v>
      </c>
      <c r="C5" s="3">
        <v>50</v>
      </c>
      <c r="D5" s="3">
        <v>100</v>
      </c>
      <c r="E5" s="3">
        <v>150</v>
      </c>
      <c r="F5" s="3">
        <v>200</v>
      </c>
      <c r="G5" s="3">
        <v>200</v>
      </c>
      <c r="H5" s="3">
        <v>150</v>
      </c>
      <c r="I5" s="3">
        <v>100</v>
      </c>
      <c r="J5" s="3">
        <v>50</v>
      </c>
      <c r="K5" s="3">
        <v>100</v>
      </c>
      <c r="L5" s="3">
        <v>150</v>
      </c>
      <c r="M5" s="3">
        <v>200</v>
      </c>
      <c r="N5" s="3">
        <v>200</v>
      </c>
    </row>
    <row r="6" spans="1:14" x14ac:dyDescent="0.2">
      <c r="B6">
        <v>2</v>
      </c>
      <c r="C6" s="3">
        <v>253.7078857421875</v>
      </c>
      <c r="D6" s="3">
        <v>253.7078857421875</v>
      </c>
      <c r="E6" s="3">
        <v>253.7078857421875</v>
      </c>
      <c r="F6" s="3">
        <v>253.7078857421875</v>
      </c>
      <c r="G6" s="3">
        <v>350.53380330403638</v>
      </c>
      <c r="H6" s="3">
        <v>350.53380330403638</v>
      </c>
      <c r="I6" s="3">
        <v>350.53380330403638</v>
      </c>
      <c r="J6" s="3">
        <v>350.53380330403638</v>
      </c>
      <c r="K6" s="3">
        <v>494.48394775390619</v>
      </c>
      <c r="L6" s="3">
        <v>494.48394775390619</v>
      </c>
      <c r="M6" s="3">
        <v>494.48394775390619</v>
      </c>
      <c r="N6" s="3">
        <v>494.48394775390619</v>
      </c>
    </row>
    <row r="7" spans="1:14" x14ac:dyDescent="0.2">
      <c r="A7" t="s">
        <v>7</v>
      </c>
      <c r="B7">
        <v>1</v>
      </c>
      <c r="C7" s="3">
        <v>50</v>
      </c>
      <c r="D7" s="3">
        <v>100</v>
      </c>
      <c r="E7" s="3">
        <v>150</v>
      </c>
      <c r="F7" s="3">
        <v>200</v>
      </c>
      <c r="G7" s="3">
        <v>200</v>
      </c>
      <c r="H7" s="3">
        <v>200</v>
      </c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200</v>
      </c>
    </row>
    <row r="8" spans="1:14" x14ac:dyDescent="0.2">
      <c r="B8">
        <v>2</v>
      </c>
      <c r="C8" s="3">
        <v>100.189208984375</v>
      </c>
      <c r="D8" s="3">
        <v>100.189208984375</v>
      </c>
      <c r="E8" s="3">
        <v>100.189208984375</v>
      </c>
      <c r="F8" s="3">
        <v>100.189208984375</v>
      </c>
      <c r="G8" s="3">
        <v>146.25600179036459</v>
      </c>
      <c r="H8" s="3">
        <v>146.25600179036459</v>
      </c>
      <c r="I8" s="3">
        <v>146.25600179036459</v>
      </c>
      <c r="J8" s="3">
        <v>146.25600179036459</v>
      </c>
      <c r="K8" s="3">
        <v>182.84912109375</v>
      </c>
      <c r="L8" s="3">
        <v>182.84912109375</v>
      </c>
      <c r="M8" s="3">
        <v>182.84912109375</v>
      </c>
      <c r="N8" s="3">
        <v>182.84912109375</v>
      </c>
    </row>
    <row r="9" spans="1:14" x14ac:dyDescent="0.2">
      <c r="A9" t="s">
        <v>2</v>
      </c>
      <c r="B9">
        <v>1</v>
      </c>
      <c r="C9" s="3">
        <v>400</v>
      </c>
      <c r="D9" s="3">
        <v>400</v>
      </c>
      <c r="E9" s="3">
        <v>400</v>
      </c>
      <c r="F9" s="3">
        <v>400</v>
      </c>
      <c r="G9" s="3">
        <v>400</v>
      </c>
      <c r="H9" s="3">
        <v>300</v>
      </c>
      <c r="I9" s="3">
        <v>200</v>
      </c>
      <c r="J9" s="3">
        <v>100</v>
      </c>
      <c r="K9" s="3">
        <v>137.4641743940584</v>
      </c>
      <c r="L9" s="3">
        <v>200</v>
      </c>
      <c r="M9" s="3">
        <v>300</v>
      </c>
      <c r="N9" s="3">
        <v>400</v>
      </c>
    </row>
    <row r="10" spans="1:14" x14ac:dyDescent="0.2">
      <c r="B10">
        <v>2</v>
      </c>
      <c r="C10" s="3">
        <v>0</v>
      </c>
      <c r="D10" s="3">
        <v>0</v>
      </c>
      <c r="E10" s="3">
        <v>160.3709594726549</v>
      </c>
      <c r="F10" s="3">
        <v>444.93408203125</v>
      </c>
      <c r="G10" s="3">
        <v>598.60107421875</v>
      </c>
      <c r="H10" s="3">
        <v>590.78236387210745</v>
      </c>
      <c r="I10" s="3">
        <v>426.69748962981993</v>
      </c>
      <c r="J10" s="3">
        <v>607.403564453125</v>
      </c>
      <c r="K10" s="3">
        <v>744.970703125</v>
      </c>
      <c r="L10" s="3">
        <v>744.970703125</v>
      </c>
      <c r="M10" s="3">
        <v>744.970703125</v>
      </c>
      <c r="N10" s="3">
        <v>744.970703125</v>
      </c>
    </row>
    <row r="11" spans="1:14" x14ac:dyDescent="0.2">
      <c r="A11" t="s">
        <v>3</v>
      </c>
      <c r="B11">
        <v>1</v>
      </c>
      <c r="C11" s="3">
        <v>200</v>
      </c>
      <c r="D11" s="3">
        <v>200</v>
      </c>
      <c r="E11" s="3">
        <v>200</v>
      </c>
      <c r="F11" s="3">
        <v>200</v>
      </c>
      <c r="G11" s="3">
        <v>200</v>
      </c>
      <c r="H11" s="3">
        <v>157.61893655476879</v>
      </c>
      <c r="I11" s="3">
        <v>107.61893655476879</v>
      </c>
      <c r="J11" s="3">
        <v>57.618936554768787</v>
      </c>
      <c r="K11" s="3">
        <v>100</v>
      </c>
      <c r="L11" s="3">
        <v>150</v>
      </c>
      <c r="M11" s="3">
        <v>200</v>
      </c>
      <c r="N11" s="3">
        <v>200</v>
      </c>
    </row>
    <row r="12" spans="1:14" x14ac:dyDescent="0.2">
      <c r="B12">
        <v>2</v>
      </c>
      <c r="C12" s="3">
        <v>384.1156005859375</v>
      </c>
      <c r="D12" s="3">
        <v>384.1156005859375</v>
      </c>
      <c r="E12" s="3">
        <v>384.1156005859375</v>
      </c>
      <c r="F12" s="3">
        <v>384.1156005859375</v>
      </c>
      <c r="G12" s="3">
        <v>538.95492553710938</v>
      </c>
      <c r="H12" s="3">
        <v>538.95492553710938</v>
      </c>
      <c r="I12" s="3">
        <v>538.95492553710938</v>
      </c>
      <c r="J12" s="3">
        <v>538.95492553710938</v>
      </c>
      <c r="K12" s="3">
        <v>646.04045484864344</v>
      </c>
      <c r="L12" s="3">
        <v>647.10693359375</v>
      </c>
      <c r="M12" s="3">
        <v>647.10693359375</v>
      </c>
      <c r="N12" s="3">
        <v>647.10693359375</v>
      </c>
    </row>
    <row r="13" spans="1:14" x14ac:dyDescent="0.2">
      <c r="A13" t="s">
        <v>4</v>
      </c>
      <c r="B13">
        <v>1</v>
      </c>
      <c r="C13" s="3">
        <v>200</v>
      </c>
      <c r="D13" s="3">
        <v>200</v>
      </c>
      <c r="E13" s="3">
        <v>200</v>
      </c>
      <c r="F13" s="3">
        <v>200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</row>
    <row r="14" spans="1:14" x14ac:dyDescent="0.2">
      <c r="B14">
        <v>2</v>
      </c>
      <c r="C14" s="3">
        <v>217.669677734375</v>
      </c>
      <c r="D14" s="3">
        <v>217.669677734375</v>
      </c>
      <c r="E14" s="3">
        <v>217.669677734375</v>
      </c>
      <c r="F14" s="3">
        <v>217.669677734375</v>
      </c>
      <c r="G14" s="3">
        <v>290.24149576822919</v>
      </c>
      <c r="H14" s="3">
        <v>290.24149576822919</v>
      </c>
      <c r="I14" s="3">
        <v>290.24149576822919</v>
      </c>
      <c r="J14" s="3">
        <v>290.24149576822919</v>
      </c>
      <c r="K14" s="3">
        <v>396.148681640625</v>
      </c>
      <c r="L14" s="3">
        <v>396.148681640625</v>
      </c>
      <c r="M14" s="3">
        <v>396.148681640625</v>
      </c>
      <c r="N14" s="3">
        <v>396.148681640625</v>
      </c>
    </row>
    <row r="15" spans="1:14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t="s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</row>
    <row r="17" spans="1:14" x14ac:dyDescent="0.2">
      <c r="A17" t="s">
        <v>1</v>
      </c>
      <c r="C17" s="4">
        <f>C2</f>
        <v>1335.346801757812</v>
      </c>
      <c r="D17" s="4">
        <f t="shared" ref="D17:N17" si="0">D2</f>
        <v>1733.6821442453529</v>
      </c>
      <c r="E17" s="4">
        <f t="shared" si="0"/>
        <v>1735.346801757812</v>
      </c>
      <c r="F17" s="4">
        <f t="shared" si="0"/>
        <v>1722.5569363247309</v>
      </c>
      <c r="G17" s="4">
        <f t="shared" si="0"/>
        <v>1589.4238332040929</v>
      </c>
      <c r="H17" s="4">
        <f t="shared" si="0"/>
        <v>1383.7956284569759</v>
      </c>
      <c r="I17" s="4">
        <f t="shared" si="0"/>
        <v>1245.513067437354</v>
      </c>
      <c r="J17" s="4">
        <f t="shared" si="0"/>
        <v>1182.506156106105</v>
      </c>
      <c r="K17" s="4">
        <f t="shared" si="0"/>
        <v>1152.166793015107</v>
      </c>
      <c r="L17" s="4">
        <f t="shared" si="0"/>
        <v>1136.91976507237</v>
      </c>
      <c r="M17" s="4">
        <f t="shared" si="0"/>
        <v>1129.0211177904939</v>
      </c>
      <c r="N17" s="4">
        <f t="shared" si="0"/>
        <v>1124.845354916901</v>
      </c>
    </row>
    <row r="18" spans="1:14" x14ac:dyDescent="0.2">
      <c r="A18" t="s">
        <v>5</v>
      </c>
      <c r="C18" s="4">
        <f>SUM(C3:C4)</f>
        <v>0</v>
      </c>
      <c r="D18" s="4">
        <f t="shared" ref="D18:N18" si="1">SUM(D3:D4)</f>
        <v>50.000000000001357</v>
      </c>
      <c r="E18" s="4">
        <f t="shared" si="1"/>
        <v>100.00000000000141</v>
      </c>
      <c r="F18" s="4">
        <f t="shared" si="1"/>
        <v>380.70860089911008</v>
      </c>
      <c r="G18" s="4">
        <f t="shared" si="1"/>
        <v>591.38031005859523</v>
      </c>
      <c r="H18" s="4">
        <f t="shared" si="1"/>
        <v>541.38031005859523</v>
      </c>
      <c r="I18" s="4">
        <f t="shared" si="1"/>
        <v>491.38031005859523</v>
      </c>
      <c r="J18" s="4">
        <f t="shared" si="1"/>
        <v>491.38031005859381</v>
      </c>
      <c r="K18" s="4">
        <f t="shared" si="1"/>
        <v>707.1990966796875</v>
      </c>
      <c r="L18" s="4">
        <f t="shared" si="1"/>
        <v>757.1990966796875</v>
      </c>
      <c r="M18" s="4">
        <f t="shared" si="1"/>
        <v>725.18484090530114</v>
      </c>
      <c r="N18" s="4">
        <f t="shared" si="1"/>
        <v>757.1990966796875</v>
      </c>
    </row>
    <row r="19" spans="1:14" x14ac:dyDescent="0.2">
      <c r="A19" t="s">
        <v>6</v>
      </c>
      <c r="C19" s="4">
        <f>SUM(C5:C6)</f>
        <v>303.7078857421875</v>
      </c>
      <c r="D19" s="4">
        <f t="shared" ref="D19:N19" si="2">SUM(D5:D6)</f>
        <v>353.7078857421875</v>
      </c>
      <c r="E19" s="4">
        <f t="shared" si="2"/>
        <v>403.7078857421875</v>
      </c>
      <c r="F19" s="4">
        <f t="shared" si="2"/>
        <v>453.7078857421875</v>
      </c>
      <c r="G19" s="4">
        <f t="shared" si="2"/>
        <v>550.53380330403638</v>
      </c>
      <c r="H19" s="4">
        <f t="shared" si="2"/>
        <v>500.53380330403638</v>
      </c>
      <c r="I19" s="4">
        <f t="shared" si="2"/>
        <v>450.53380330403638</v>
      </c>
      <c r="J19" s="4">
        <f t="shared" si="2"/>
        <v>400.53380330403638</v>
      </c>
      <c r="K19" s="4">
        <f t="shared" si="2"/>
        <v>594.48394775390625</v>
      </c>
      <c r="L19" s="4">
        <f t="shared" si="2"/>
        <v>644.48394775390625</v>
      </c>
      <c r="M19" s="4">
        <f t="shared" si="2"/>
        <v>694.48394775390625</v>
      </c>
      <c r="N19" s="4">
        <f t="shared" si="2"/>
        <v>694.48394775390625</v>
      </c>
    </row>
    <row r="20" spans="1:14" x14ac:dyDescent="0.2">
      <c r="A20" t="s">
        <v>7</v>
      </c>
      <c r="C20" s="4">
        <f>SUM(C7:C8)</f>
        <v>150.189208984375</v>
      </c>
      <c r="D20" s="4">
        <f t="shared" ref="D20:N20" si="3">SUM(D7:D8)</f>
        <v>200.189208984375</v>
      </c>
      <c r="E20" s="4">
        <f t="shared" si="3"/>
        <v>250.189208984375</v>
      </c>
      <c r="F20" s="4">
        <f t="shared" si="3"/>
        <v>300.189208984375</v>
      </c>
      <c r="G20" s="4">
        <f t="shared" si="3"/>
        <v>346.25600179036462</v>
      </c>
      <c r="H20" s="4">
        <f t="shared" si="3"/>
        <v>346.25600179036462</v>
      </c>
      <c r="I20" s="4">
        <f t="shared" si="3"/>
        <v>346.25600179036462</v>
      </c>
      <c r="J20" s="4">
        <f t="shared" si="3"/>
        <v>346.25600179036462</v>
      </c>
      <c r="K20" s="4">
        <f t="shared" si="3"/>
        <v>382.84912109375</v>
      </c>
      <c r="L20" s="4">
        <f t="shared" si="3"/>
        <v>382.84912109375</v>
      </c>
      <c r="M20" s="4">
        <f t="shared" si="3"/>
        <v>382.84912109375</v>
      </c>
      <c r="N20" s="4">
        <f t="shared" si="3"/>
        <v>382.84912109375</v>
      </c>
    </row>
    <row r="21" spans="1:14" x14ac:dyDescent="0.2">
      <c r="A21" t="s">
        <v>2</v>
      </c>
      <c r="C21" s="4">
        <f>SUM(C9:C10)</f>
        <v>400</v>
      </c>
      <c r="D21" s="4">
        <f t="shared" ref="D21:N21" si="4">SUM(D9:D10)</f>
        <v>400</v>
      </c>
      <c r="E21" s="4">
        <f t="shared" si="4"/>
        <v>560.37095947265493</v>
      </c>
      <c r="F21" s="4">
        <f t="shared" si="4"/>
        <v>844.93408203125</v>
      </c>
      <c r="G21" s="4">
        <f t="shared" si="4"/>
        <v>998.60107421875</v>
      </c>
      <c r="H21" s="4">
        <f t="shared" si="4"/>
        <v>890.78236387210745</v>
      </c>
      <c r="I21" s="4">
        <f t="shared" si="4"/>
        <v>626.69748962981998</v>
      </c>
      <c r="J21" s="4">
        <f t="shared" si="4"/>
        <v>707.403564453125</v>
      </c>
      <c r="K21" s="4">
        <f t="shared" si="4"/>
        <v>882.43487751905843</v>
      </c>
      <c r="L21" s="4">
        <f t="shared" si="4"/>
        <v>944.970703125</v>
      </c>
      <c r="M21" s="4">
        <f t="shared" si="4"/>
        <v>1044.970703125</v>
      </c>
      <c r="N21" s="4">
        <f t="shared" si="4"/>
        <v>1144.970703125</v>
      </c>
    </row>
    <row r="22" spans="1:14" x14ac:dyDescent="0.2">
      <c r="A22" t="s">
        <v>3</v>
      </c>
      <c r="C22" s="4">
        <f>SUM(C11:C12)</f>
        <v>584.1156005859375</v>
      </c>
      <c r="D22" s="4">
        <f t="shared" ref="D22:N22" si="5">SUM(D11:D12)</f>
        <v>584.1156005859375</v>
      </c>
      <c r="E22" s="4">
        <f t="shared" si="5"/>
        <v>584.1156005859375</v>
      </c>
      <c r="F22" s="4">
        <f t="shared" si="5"/>
        <v>584.1156005859375</v>
      </c>
      <c r="G22" s="4">
        <f t="shared" si="5"/>
        <v>738.95492553710938</v>
      </c>
      <c r="H22" s="4">
        <f t="shared" si="5"/>
        <v>696.57386209187814</v>
      </c>
      <c r="I22" s="4">
        <f t="shared" si="5"/>
        <v>646.57386209187814</v>
      </c>
      <c r="J22" s="4">
        <f t="shared" si="5"/>
        <v>596.57386209187814</v>
      </c>
      <c r="K22" s="4">
        <f t="shared" si="5"/>
        <v>746.04045484864344</v>
      </c>
      <c r="L22" s="4">
        <f t="shared" si="5"/>
        <v>797.10693359375</v>
      </c>
      <c r="M22" s="4">
        <f t="shared" si="5"/>
        <v>847.10693359375</v>
      </c>
      <c r="N22" s="4">
        <f t="shared" si="5"/>
        <v>847.10693359375</v>
      </c>
    </row>
    <row r="23" spans="1:14" x14ac:dyDescent="0.2">
      <c r="A23" t="s">
        <v>4</v>
      </c>
      <c r="C23" s="4">
        <f>SUM(C13:C14)</f>
        <v>417.669677734375</v>
      </c>
      <c r="D23" s="4">
        <f t="shared" ref="D23:M23" si="6">SUM(D13:D14)</f>
        <v>417.669677734375</v>
      </c>
      <c r="E23" s="4">
        <f t="shared" si="6"/>
        <v>417.669677734375</v>
      </c>
      <c r="F23" s="4">
        <f t="shared" si="6"/>
        <v>417.669677734375</v>
      </c>
      <c r="G23" s="4">
        <f t="shared" si="6"/>
        <v>490.24149576822919</v>
      </c>
      <c r="H23" s="4">
        <f t="shared" si="6"/>
        <v>490.24149576822919</v>
      </c>
      <c r="I23" s="4">
        <f>SUM(I13:I14)</f>
        <v>490.24149576822919</v>
      </c>
      <c r="J23" s="4">
        <f t="shared" si="6"/>
        <v>490.24149576822919</v>
      </c>
      <c r="K23" s="4">
        <f t="shared" si="6"/>
        <v>596.148681640625</v>
      </c>
      <c r="L23" s="4">
        <f t="shared" si="6"/>
        <v>596.148681640625</v>
      </c>
      <c r="M23" s="4">
        <f t="shared" si="6"/>
        <v>596.148681640625</v>
      </c>
      <c r="N23" s="4">
        <f>SUM(N13:N14)</f>
        <v>596.148681640625</v>
      </c>
    </row>
    <row r="24" spans="1:14" x14ac:dyDescent="0.2">
      <c r="D24" s="2"/>
    </row>
    <row r="25" spans="1:14" x14ac:dyDescent="0.2">
      <c r="C25" s="5"/>
      <c r="D25" s="2"/>
    </row>
    <row r="26" spans="1:14" x14ac:dyDescent="0.2">
      <c r="A26" s="1" t="s">
        <v>8</v>
      </c>
      <c r="B26" s="1"/>
    </row>
    <row r="27" spans="1:14" x14ac:dyDescent="0.2">
      <c r="A27" t="s">
        <v>2</v>
      </c>
      <c r="C27" s="3">
        <v>395.41015625</v>
      </c>
      <c r="D27" s="3">
        <v>381.1578369140625</v>
      </c>
      <c r="E27" s="3">
        <v>380.819091796875</v>
      </c>
      <c r="F27" s="3">
        <v>381.2786865234375</v>
      </c>
      <c r="G27" s="3">
        <v>398.60107421875</v>
      </c>
      <c r="H27" s="3">
        <v>396.9366455078125</v>
      </c>
      <c r="I27" s="3">
        <v>399.302978515625</v>
      </c>
      <c r="J27" s="3">
        <v>392.7410888671875</v>
      </c>
      <c r="K27" s="3">
        <v>380.3466796875</v>
      </c>
      <c r="L27" s="3">
        <v>382.6763916015625</v>
      </c>
      <c r="M27" s="3">
        <v>381.029052734375</v>
      </c>
      <c r="N27" s="3">
        <v>385.1019287109375</v>
      </c>
    </row>
    <row r="28" spans="1:14" x14ac:dyDescent="0.2">
      <c r="A28" t="s">
        <v>3</v>
      </c>
      <c r="C28" s="3">
        <v>195.41015625</v>
      </c>
      <c r="D28" s="3">
        <v>181.1578369140625</v>
      </c>
      <c r="E28" s="3">
        <v>180.819091796875</v>
      </c>
      <c r="F28" s="3">
        <v>181.2786865234375</v>
      </c>
      <c r="G28" s="3">
        <v>198.60107421875</v>
      </c>
      <c r="H28" s="3">
        <v>196.9366455078125</v>
      </c>
      <c r="I28" s="3">
        <v>199.302978515625</v>
      </c>
      <c r="J28" s="3">
        <v>192.7410888671875</v>
      </c>
      <c r="K28" s="3">
        <v>180.3466796875</v>
      </c>
      <c r="L28" s="3">
        <v>182.6763916015625</v>
      </c>
      <c r="M28" s="3">
        <v>181.029052734375</v>
      </c>
      <c r="N28" s="3">
        <v>185.1019287109375</v>
      </c>
    </row>
    <row r="29" spans="1:14" x14ac:dyDescent="0.2">
      <c r="A29" t="s">
        <v>4</v>
      </c>
      <c r="C29" s="3">
        <v>196.5576171875</v>
      </c>
      <c r="D29" s="3">
        <v>185.86837768554688</v>
      </c>
      <c r="E29" s="3">
        <v>185.61431884765625</v>
      </c>
      <c r="F29" s="3">
        <v>185.95901489257812</v>
      </c>
      <c r="G29" s="3">
        <v>198.9508056640625</v>
      </c>
      <c r="H29" s="3">
        <v>197.70248413085938</v>
      </c>
      <c r="I29" s="3">
        <v>199.47723388671875</v>
      </c>
      <c r="J29" s="3">
        <v>194.55581665039062</v>
      </c>
      <c r="K29" s="3">
        <v>185.260009765625</v>
      </c>
      <c r="L29" s="3">
        <v>187.00729370117188</v>
      </c>
      <c r="M29" s="3">
        <v>185.77178955078125</v>
      </c>
      <c r="N29" s="3">
        <v>188.82644653320312</v>
      </c>
    </row>
    <row r="30" spans="1:14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</row>
    <row r="31" spans="1:14" x14ac:dyDescent="0.2">
      <c r="A31" t="s">
        <v>9</v>
      </c>
      <c r="C31" s="4">
        <v>1269.355590820312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450.9162030840647</v>
      </c>
      <c r="M31" s="4">
        <v>443.67129517559118</v>
      </c>
      <c r="N31" s="4">
        <v>439.70952203862322</v>
      </c>
    </row>
    <row r="32" spans="1:14" x14ac:dyDescent="0.2">
      <c r="A32" t="s">
        <v>10</v>
      </c>
      <c r="C32" s="4">
        <v>0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258.35074127303233</v>
      </c>
      <c r="L32" s="4">
        <v>256.74542015658471</v>
      </c>
      <c r="M32" s="4">
        <v>256.21422894325428</v>
      </c>
      <c r="N32" s="4">
        <v>256.03846092884987</v>
      </c>
    </row>
    <row r="33" spans="1:14" x14ac:dyDescent="0.2">
      <c r="A33" t="s">
        <v>5</v>
      </c>
      <c r="C33" s="4">
        <v>0</v>
      </c>
      <c r="D33" s="4">
        <v>0</v>
      </c>
      <c r="E33" s="4">
        <v>0</v>
      </c>
      <c r="F33" s="4">
        <v>1347.86865234375</v>
      </c>
      <c r="G33" s="4">
        <v>1347.86865234375</v>
      </c>
      <c r="H33" s="4">
        <v>1035.2260284228901</v>
      </c>
      <c r="I33" s="4">
        <v>718.77482117278998</v>
      </c>
      <c r="J33" s="4">
        <v>646.39342266947688</v>
      </c>
      <c r="K33" s="4">
        <v>629.83773658181121</v>
      </c>
      <c r="L33" s="4">
        <v>626.05097993575419</v>
      </c>
      <c r="M33" s="4">
        <v>625.18484090530103</v>
      </c>
      <c r="N33" s="4">
        <v>624.98673025542473</v>
      </c>
    </row>
    <row r="34" spans="1:14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</row>
    <row r="35" spans="1:14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1409.368286132812</v>
      </c>
      <c r="J35" s="4">
        <v>1409.368286132812</v>
      </c>
      <c r="K35" s="4">
        <v>1409.368286132812</v>
      </c>
      <c r="L35" s="4">
        <v>852.33138441282722</v>
      </c>
      <c r="M35" s="4">
        <v>670.02993619074755</v>
      </c>
      <c r="N35" s="4">
        <v>628.89609952165233</v>
      </c>
    </row>
    <row r="39" spans="1:14" x14ac:dyDescent="0.2">
      <c r="C39" s="6"/>
    </row>
    <row r="40" spans="1:14" x14ac:dyDescent="0.2">
      <c r="A40" s="1" t="s">
        <v>11</v>
      </c>
      <c r="B40" s="1"/>
    </row>
    <row r="41" spans="1:14" x14ac:dyDescent="0.2">
      <c r="A41">
        <v>1</v>
      </c>
      <c r="C41" s="3">
        <v>669.3555908203125</v>
      </c>
      <c r="D41" s="3">
        <v>669.3555908203125</v>
      </c>
      <c r="E41" s="3">
        <v>669.3555908203125</v>
      </c>
      <c r="F41" s="3">
        <v>700</v>
      </c>
      <c r="G41" s="3">
        <v>700</v>
      </c>
      <c r="H41" s="3">
        <v>613.72166121310647</v>
      </c>
      <c r="I41" s="3">
        <v>532.69910597952639</v>
      </c>
      <c r="J41" s="3">
        <v>488.39309314014582</v>
      </c>
      <c r="K41" s="3">
        <v>464.16499063135512</v>
      </c>
      <c r="L41" s="3">
        <v>450.9162030840647</v>
      </c>
      <c r="M41" s="3">
        <v>443.67129517559118</v>
      </c>
      <c r="N41" s="3">
        <v>439.70952203862322</v>
      </c>
    </row>
    <row r="42" spans="1:14" x14ac:dyDescent="0.2">
      <c r="A42">
        <v>2</v>
      </c>
      <c r="C42" s="3">
        <v>0</v>
      </c>
      <c r="D42" s="3">
        <v>398.33534248754091</v>
      </c>
      <c r="E42" s="3">
        <v>400</v>
      </c>
      <c r="F42" s="3">
        <v>400</v>
      </c>
      <c r="G42" s="3">
        <v>400</v>
      </c>
      <c r="H42" s="3">
        <v>322.17320939928112</v>
      </c>
      <c r="I42" s="3">
        <v>277.86389541637948</v>
      </c>
      <c r="J42" s="3">
        <v>263.20220685122769</v>
      </c>
      <c r="K42" s="3">
        <v>258.35074127303233</v>
      </c>
      <c r="L42" s="3">
        <v>256.74542015658471</v>
      </c>
      <c r="M42" s="3">
        <v>256.21422894325428</v>
      </c>
      <c r="N42" s="3">
        <v>256.03846092884987</v>
      </c>
    </row>
    <row r="43" spans="1:14" x14ac:dyDescent="0.2">
      <c r="A43">
        <v>3</v>
      </c>
      <c r="C43" s="3">
        <v>600</v>
      </c>
      <c r="D43" s="3">
        <v>600</v>
      </c>
      <c r="E43" s="3">
        <v>600</v>
      </c>
      <c r="F43" s="3">
        <v>332.83994855536002</v>
      </c>
      <c r="G43" s="3">
        <v>61.887881459034361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">
      <c r="A44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2">
      <c r="A45">
        <v>5</v>
      </c>
      <c r="C45" s="3">
        <v>0</v>
      </c>
      <c r="D45" s="3">
        <v>196.66954032495909</v>
      </c>
      <c r="E45" s="3">
        <v>195.0048828125</v>
      </c>
      <c r="F45" s="3">
        <v>195.0048828125</v>
      </c>
      <c r="G45" s="3">
        <v>56.081067072769201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>
        <v>6</v>
      </c>
      <c r="C46" s="3">
        <v>4.58984375</v>
      </c>
      <c r="D46" s="3">
        <v>18.8421630859375</v>
      </c>
      <c r="E46" s="3">
        <v>499.99999999999858</v>
      </c>
      <c r="F46" s="3">
        <v>600</v>
      </c>
      <c r="G46" s="3">
        <v>600</v>
      </c>
      <c r="H46" s="3">
        <v>493.84571836429501</v>
      </c>
      <c r="I46" s="3">
        <v>227.3945111141949</v>
      </c>
      <c r="J46" s="3">
        <v>314.6624755859375</v>
      </c>
      <c r="K46" s="3">
        <v>502.08819783155838</v>
      </c>
      <c r="L46" s="3">
        <v>562.2943115234375</v>
      </c>
      <c r="M46" s="3">
        <v>600</v>
      </c>
      <c r="N46" s="3">
        <v>259.8687744140625</v>
      </c>
    </row>
    <row r="47" spans="1:14" x14ac:dyDescent="0.2">
      <c r="A47">
        <v>7</v>
      </c>
      <c r="C47" s="3">
        <v>600</v>
      </c>
      <c r="D47" s="3">
        <v>600</v>
      </c>
      <c r="E47" s="3">
        <v>564.30634166447555</v>
      </c>
      <c r="F47" s="3">
        <v>600</v>
      </c>
      <c r="G47" s="3">
        <v>600</v>
      </c>
      <c r="H47" s="3">
        <v>499.63721658406558</v>
      </c>
      <c r="I47" s="3">
        <v>447.2708835762532</v>
      </c>
      <c r="J47" s="3">
        <v>351.52000467289213</v>
      </c>
      <c r="K47" s="3">
        <v>565.69377516114344</v>
      </c>
      <c r="L47" s="3">
        <v>512.83549872400226</v>
      </c>
      <c r="M47" s="3">
        <v>462.04519202296638</v>
      </c>
      <c r="N47" s="3">
        <v>0</v>
      </c>
    </row>
    <row r="48" spans="1:14" x14ac:dyDescent="0.2">
      <c r="A48">
        <v>8</v>
      </c>
      <c r="C48" s="3">
        <v>0</v>
      </c>
      <c r="D48" s="3">
        <v>231.8013000488281</v>
      </c>
      <c r="E48" s="3">
        <v>0</v>
      </c>
      <c r="F48" s="3">
        <v>229.21799130829979</v>
      </c>
      <c r="G48" s="3">
        <v>209.82506528240461</v>
      </c>
      <c r="H48" s="3">
        <v>0</v>
      </c>
      <c r="I48" s="3">
        <v>600.00000000000023</v>
      </c>
      <c r="J48" s="3">
        <v>600.00000000000023</v>
      </c>
      <c r="K48" s="3">
        <v>600</v>
      </c>
      <c r="L48" s="3">
        <v>409.14138793945318</v>
      </c>
      <c r="M48" s="3">
        <v>410.37689208984381</v>
      </c>
      <c r="N48" s="3">
        <v>246.0469784279023</v>
      </c>
    </row>
    <row r="50" spans="1:14" x14ac:dyDescent="0.2">
      <c r="F50" s="3">
        <f>F46+F65+F18</f>
        <v>1680.70860089911</v>
      </c>
      <c r="I50" s="3"/>
    </row>
    <row r="51" spans="1:14" x14ac:dyDescent="0.2">
      <c r="F51" s="3">
        <f>F50-F43</f>
        <v>1347.86865234375</v>
      </c>
      <c r="I51" s="3"/>
    </row>
    <row r="52" spans="1:14" x14ac:dyDescent="0.2">
      <c r="A52" s="1" t="s">
        <v>12</v>
      </c>
      <c r="B52" s="1"/>
    </row>
    <row r="53" spans="1:14" x14ac:dyDescent="0.2">
      <c r="A53" t="s">
        <v>2</v>
      </c>
      <c r="C53" s="4">
        <v>507.5474853515625</v>
      </c>
      <c r="D53" s="4">
        <v>507.5474853515625</v>
      </c>
      <c r="E53" s="4">
        <v>507.5474853515625</v>
      </c>
      <c r="F53" s="4">
        <v>151.49400499131951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57.5474853515625</v>
      </c>
    </row>
    <row r="54" spans="1:14" x14ac:dyDescent="0.2">
      <c r="A54" t="s">
        <v>3</v>
      </c>
      <c r="C54" s="4">
        <v>917.9509549852844</v>
      </c>
      <c r="D54" s="4">
        <v>683.1792264696594</v>
      </c>
      <c r="E54" s="4">
        <v>464.24340832728183</v>
      </c>
      <c r="F54" s="4">
        <v>285.34359402126728</v>
      </c>
      <c r="G54" s="4">
        <v>66.27349853515625</v>
      </c>
      <c r="H54" s="4">
        <v>0</v>
      </c>
      <c r="I54" s="4">
        <v>0</v>
      </c>
      <c r="J54" s="4">
        <v>0</v>
      </c>
      <c r="K54" s="4">
        <v>47.08149169661867</v>
      </c>
      <c r="L54" s="4">
        <v>47.08149169661867</v>
      </c>
      <c r="M54" s="4">
        <v>138.51703063798541</v>
      </c>
      <c r="N54" s="4">
        <v>322.14645059075309</v>
      </c>
    </row>
    <row r="55" spans="1:14" x14ac:dyDescent="0.2">
      <c r="A55" t="s">
        <v>4</v>
      </c>
      <c r="C55" s="4">
        <v>145.14773101156771</v>
      </c>
      <c r="D55" s="4">
        <v>344.14858550375521</v>
      </c>
      <c r="E55" s="4">
        <v>344.14858550375521</v>
      </c>
      <c r="F55" s="4">
        <v>552.99840850180203</v>
      </c>
      <c r="G55" s="4">
        <v>555.24181288194939</v>
      </c>
      <c r="H55" s="4">
        <v>628.5608752215353</v>
      </c>
      <c r="I55" s="4">
        <v>891.84598569516834</v>
      </c>
      <c r="J55" s="4">
        <v>548.25072111906854</v>
      </c>
      <c r="K55" s="4">
        <v>210.12369791666671</v>
      </c>
      <c r="L55" s="4">
        <v>3.4416913763379849E-15</v>
      </c>
      <c r="M55" s="4">
        <v>0</v>
      </c>
      <c r="N55" s="4">
        <v>0</v>
      </c>
    </row>
    <row r="56" spans="1:14" x14ac:dyDescent="0.2">
      <c r="A56" t="s">
        <v>5</v>
      </c>
      <c r="C56" s="4">
        <v>2272.1602410091632</v>
      </c>
      <c r="D56" s="4">
        <v>1610.5934007313849</v>
      </c>
      <c r="E56" s="4">
        <v>1020.418026382428</v>
      </c>
      <c r="F56" s="4">
        <v>1020.418026382428</v>
      </c>
      <c r="G56" s="4">
        <v>242.6402486046504</v>
      </c>
      <c r="H56" s="4">
        <v>0</v>
      </c>
      <c r="I56" s="4">
        <v>0</v>
      </c>
      <c r="J56" s="4">
        <v>0</v>
      </c>
      <c r="K56" s="4">
        <v>143.68442667754479</v>
      </c>
      <c r="L56" s="4">
        <v>665.18902881403608</v>
      </c>
      <c r="M56" s="4">
        <v>1289.2872142546701</v>
      </c>
      <c r="N56" s="4">
        <v>1919.2872142546701</v>
      </c>
    </row>
    <row r="57" spans="1:14" x14ac:dyDescent="0.2">
      <c r="A57" t="s">
        <v>6</v>
      </c>
      <c r="C57" s="4">
        <v>2400</v>
      </c>
      <c r="D57" s="4">
        <v>1749.253336588542</v>
      </c>
      <c r="E57" s="4">
        <v>1154.0622287326551</v>
      </c>
      <c r="F57" s="4">
        <v>574.76705605950303</v>
      </c>
      <c r="G57" s="4">
        <v>90.687059314711362</v>
      </c>
      <c r="H57" s="4">
        <v>0</v>
      </c>
      <c r="I57" s="4">
        <v>231.34700302334491</v>
      </c>
      <c r="J57" s="4">
        <v>492.2592216626465</v>
      </c>
      <c r="K57" s="4">
        <v>655.64400667381733</v>
      </c>
      <c r="L57" s="4">
        <v>1195.6440066738171</v>
      </c>
      <c r="M57" s="4">
        <v>1735.6440066738171</v>
      </c>
      <c r="N57" s="4">
        <v>2275.6440066738169</v>
      </c>
    </row>
    <row r="58" spans="1:14" x14ac:dyDescent="0.2">
      <c r="A58" t="s">
        <v>7</v>
      </c>
      <c r="C58" s="4">
        <v>110.8764692935616</v>
      </c>
      <c r="D58" s="4">
        <v>246.04675737949901</v>
      </c>
      <c r="E58" s="4">
        <v>457.83562921691862</v>
      </c>
      <c r="F58" s="4">
        <v>507.50152277160612</v>
      </c>
      <c r="G58" s="4">
        <v>808.46360850376334</v>
      </c>
      <c r="H58" s="4">
        <v>1258.463608503763</v>
      </c>
      <c r="I58" s="4">
        <v>1570.094010115092</v>
      </c>
      <c r="J58" s="4">
        <v>1055.52480529015</v>
      </c>
      <c r="K58" s="4">
        <v>540.95560046520734</v>
      </c>
      <c r="L58" s="4">
        <v>67.045417088471254</v>
      </c>
      <c r="M58" s="4">
        <v>0</v>
      </c>
      <c r="N58" s="4">
        <v>110.8764692935616</v>
      </c>
    </row>
    <row r="61" spans="1:14" x14ac:dyDescent="0.2">
      <c r="A61" s="1" t="s">
        <v>14</v>
      </c>
      <c r="B61" s="1"/>
    </row>
    <row r="62" spans="1:14" x14ac:dyDescent="0.2">
      <c r="A62" t="s">
        <v>2</v>
      </c>
      <c r="C62" s="3">
        <v>0</v>
      </c>
      <c r="D62" s="3">
        <v>0</v>
      </c>
      <c r="E62" s="3">
        <v>320.4481323242187</v>
      </c>
      <c r="F62" s="3">
        <v>136.3446044921875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 x14ac:dyDescent="0.2">
      <c r="A63" t="s">
        <v>3</v>
      </c>
      <c r="C63" s="3">
        <v>211.2945556640625</v>
      </c>
      <c r="D63" s="3">
        <v>197.04223632813981</v>
      </c>
      <c r="E63" s="3">
        <v>161.00983287541311</v>
      </c>
      <c r="F63" s="3">
        <v>197.1630859375</v>
      </c>
      <c r="G63" s="3">
        <v>59.646148681640618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</row>
    <row r="64" spans="1:14" x14ac:dyDescent="0.2">
      <c r="A64" t="s">
        <v>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309.23573811848979</v>
      </c>
      <c r="J64" s="3">
        <v>304.31432088216172</v>
      </c>
      <c r="K64" s="3">
        <v>189.111328125</v>
      </c>
      <c r="L64" s="3">
        <v>0</v>
      </c>
      <c r="M64" s="3">
        <v>0</v>
      </c>
      <c r="N64" s="3">
        <v>0</v>
      </c>
    </row>
    <row r="65" spans="1:14" x14ac:dyDescent="0.2">
      <c r="A65" t="s">
        <v>5</v>
      </c>
      <c r="C65" s="3">
        <v>595.41015625</v>
      </c>
      <c r="D65" s="3">
        <v>531.15783691406114</v>
      </c>
      <c r="E65" s="3">
        <v>0</v>
      </c>
      <c r="F65" s="3">
        <v>700</v>
      </c>
      <c r="G65" s="3">
        <v>218.3762237441891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">
      <c r="A66" t="s">
        <v>6</v>
      </c>
      <c r="C66" s="3">
        <v>585.6719970703125</v>
      </c>
      <c r="D66" s="3">
        <v>535.67199707029783</v>
      </c>
      <c r="E66" s="3">
        <v>521.36565540583695</v>
      </c>
      <c r="F66" s="3">
        <v>435.6719970703125</v>
      </c>
      <c r="G66" s="3">
        <v>81.618353383240219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1:14" x14ac:dyDescent="0.2">
      <c r="A67" t="s">
        <v>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463.11228434244782</v>
      </c>
      <c r="J67" s="3">
        <v>463.11228434244782</v>
      </c>
      <c r="K67" s="3">
        <v>426.5191650390625</v>
      </c>
      <c r="L67" s="3">
        <v>60.340875379624109</v>
      </c>
      <c r="M67" s="3">
        <v>0</v>
      </c>
      <c r="N67" s="3">
        <v>0</v>
      </c>
    </row>
    <row r="68" spans="1:1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1" t="s">
        <v>13</v>
      </c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t="s">
        <v>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63.941650390625</v>
      </c>
      <c r="N72" s="3">
        <v>500</v>
      </c>
    </row>
    <row r="73" spans="1:14" x14ac:dyDescent="0.2">
      <c r="A73" t="s">
        <v>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52.31276855179852</v>
      </c>
      <c r="K73" s="3">
        <v>0</v>
      </c>
      <c r="L73" s="3">
        <v>101.59504326818519</v>
      </c>
      <c r="M73" s="3">
        <v>204.0326888364086</v>
      </c>
      <c r="N73" s="3">
        <v>662.0050048828125</v>
      </c>
    </row>
    <row r="74" spans="1:14" x14ac:dyDescent="0.2">
      <c r="A74" t="s">
        <v>4</v>
      </c>
      <c r="C74" s="3">
        <v>221.112060546875</v>
      </c>
      <c r="D74" s="3">
        <v>0</v>
      </c>
      <c r="E74" s="3">
        <v>232.05535888671881</v>
      </c>
      <c r="F74" s="3">
        <v>2.492671533497067</v>
      </c>
      <c r="G74" s="3">
        <v>81.465624821762106</v>
      </c>
      <c r="H74" s="3">
        <v>292.53901163737009</v>
      </c>
      <c r="I74" s="3">
        <v>0</v>
      </c>
      <c r="J74" s="3">
        <v>0</v>
      </c>
      <c r="K74" s="3">
        <v>0</v>
      </c>
      <c r="L74" s="3">
        <v>8.8817841970012523E-16</v>
      </c>
      <c r="M74" s="3">
        <v>0</v>
      </c>
      <c r="N74" s="3">
        <v>161.27525667951949</v>
      </c>
    </row>
    <row r="75" spans="1:14" x14ac:dyDescent="0.2">
      <c r="A75" t="s">
        <v>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159.6493629750544</v>
      </c>
      <c r="K75" s="3">
        <v>579.44955792943472</v>
      </c>
      <c r="L75" s="3">
        <v>693.44242826737081</v>
      </c>
      <c r="M75" s="3">
        <v>700</v>
      </c>
      <c r="N75" s="3">
        <v>392.08114083832538</v>
      </c>
    </row>
    <row r="76" spans="1:14" x14ac:dyDescent="0.2">
      <c r="A76" t="s">
        <v>6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257.05222558149438</v>
      </c>
      <c r="I76" s="3">
        <v>289.90246515477941</v>
      </c>
      <c r="J76" s="3">
        <v>181.53865001241201</v>
      </c>
      <c r="K76" s="3">
        <v>600</v>
      </c>
      <c r="L76" s="3">
        <v>600</v>
      </c>
      <c r="M76" s="3">
        <v>600</v>
      </c>
      <c r="N76" s="3">
        <v>138.17332591798089</v>
      </c>
    </row>
    <row r="77" spans="1:14" x14ac:dyDescent="0.2">
      <c r="A77" t="s">
        <v>7</v>
      </c>
      <c r="C77" s="3">
        <v>150.18920898437489</v>
      </c>
      <c r="D77" s="3">
        <v>235.32096870824401</v>
      </c>
      <c r="E77" s="3">
        <v>55.184326171875</v>
      </c>
      <c r="F77" s="3">
        <v>334.40231748017482</v>
      </c>
      <c r="G77" s="3">
        <v>500</v>
      </c>
      <c r="H77" s="3">
        <v>346.25600179036428</v>
      </c>
      <c r="I77" s="3">
        <v>0</v>
      </c>
      <c r="J77" s="3">
        <v>0</v>
      </c>
      <c r="K77" s="3">
        <v>0</v>
      </c>
      <c r="L77" s="3">
        <v>0</v>
      </c>
      <c r="M77" s="3">
        <v>123.1960769928462</v>
      </c>
      <c r="N77" s="3">
        <v>0</v>
      </c>
    </row>
    <row r="81" spans="1:1" x14ac:dyDescent="0.2">
      <c r="A81" s="1" t="s">
        <v>23</v>
      </c>
    </row>
    <row r="82" spans="1:1" x14ac:dyDescent="0.2">
      <c r="A82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C51F-9941-FA49-816B-3836BDC597DA}">
  <dimension ref="A1:AC82"/>
  <sheetViews>
    <sheetView topLeftCell="S12" zoomScale="81" zoomScaleNormal="30" workbookViewId="0">
      <selection activeCell="AC27" sqref="AC27:AC35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914.97358943258109</v>
      </c>
      <c r="D2" s="4">
        <v>1065.9912109375</v>
      </c>
      <c r="E2" s="4">
        <v>1065.9912109375</v>
      </c>
      <c r="F2" s="4">
        <v>1722.5569363247309</v>
      </c>
      <c r="G2" s="4">
        <v>1589.4238332040929</v>
      </c>
      <c r="H2" s="4">
        <v>1470.0739672438719</v>
      </c>
      <c r="I2" s="4">
        <v>1412.8139614578299</v>
      </c>
      <c r="J2" s="4">
        <v>1307.834724179065</v>
      </c>
      <c r="K2" s="4">
        <v>1220.7009083632779</v>
      </c>
      <c r="L2" s="4">
        <v>1174.3966551284509</v>
      </c>
      <c r="M2" s="4">
        <v>1149.514813246258</v>
      </c>
      <c r="N2" s="4">
        <v>1136.0520359623431</v>
      </c>
      <c r="Q2" s="5">
        <f>C2-'Results Analysis'!C2</f>
        <v>-420.37321232523095</v>
      </c>
      <c r="R2" s="5">
        <f>D2-'Results Analysis'!D2</f>
        <v>-667.6909333078529</v>
      </c>
      <c r="S2" s="5">
        <f>E2-'Results Analysis'!E2</f>
        <v>-669.35559082031205</v>
      </c>
      <c r="T2" s="5">
        <f>F2-'Results Analysis'!F2</f>
        <v>0</v>
      </c>
      <c r="U2" s="5">
        <f>G2-'Results Analysis'!G2</f>
        <v>0</v>
      </c>
      <c r="V2" s="5">
        <f>H2-'Results Analysis'!H2</f>
        <v>86.278338786896029</v>
      </c>
      <c r="W2" s="5">
        <f>I2-'Results Analysis'!I2</f>
        <v>167.30089402047588</v>
      </c>
      <c r="X2" s="5">
        <f>J2-'Results Analysis'!J2</f>
        <v>125.32856807296002</v>
      </c>
      <c r="Y2" s="5">
        <f>K2-'Results Analysis'!K2</f>
        <v>68.534115348170872</v>
      </c>
      <c r="Z2" s="5">
        <f>L2-'Results Analysis'!L2</f>
        <v>37.476890056080947</v>
      </c>
      <c r="AA2" s="5">
        <f>M2-'Results Analysis'!M2</f>
        <v>20.493695455764055</v>
      </c>
      <c r="AB2" s="5">
        <f>N2-'Results Analysis'!N2</f>
        <v>11.20668104544211</v>
      </c>
      <c r="AC2" s="7">
        <f>SUM(Q2:AB2)</f>
        <v>-1240.800553667606</v>
      </c>
    </row>
    <row r="3" spans="1:29" x14ac:dyDescent="0.2">
      <c r="A3" t="s">
        <v>5</v>
      </c>
      <c r="B3">
        <v>1</v>
      </c>
      <c r="C3" s="4">
        <v>50</v>
      </c>
      <c r="D3" s="4">
        <v>100</v>
      </c>
      <c r="E3" s="4">
        <v>150</v>
      </c>
      <c r="F3" s="4">
        <v>200</v>
      </c>
      <c r="G3" s="4">
        <v>200</v>
      </c>
      <c r="H3" s="4">
        <v>200</v>
      </c>
      <c r="I3" s="4">
        <v>150</v>
      </c>
      <c r="J3" s="4">
        <v>117.6387976676593</v>
      </c>
      <c r="K3" s="4">
        <v>100</v>
      </c>
      <c r="L3" s="4">
        <v>50</v>
      </c>
      <c r="M3" s="4">
        <v>0</v>
      </c>
      <c r="N3" s="4">
        <v>0</v>
      </c>
      <c r="Q3" s="5">
        <f>C3-'Results Analysis'!C3</f>
        <v>50</v>
      </c>
      <c r="R3" s="5">
        <f>D3-'Results Analysis'!D3</f>
        <v>49.999999999998643</v>
      </c>
      <c r="S3" s="5">
        <f>E3-'Results Analysis'!E3</f>
        <v>49.999999999998593</v>
      </c>
      <c r="T3" s="5">
        <f>F3-'Results Analysis'!F3</f>
        <v>49.999999999998607</v>
      </c>
      <c r="U3" s="5">
        <f>G3-'Results Analysis'!G3</f>
        <v>-1.3926637620897964E-12</v>
      </c>
      <c r="V3" s="5">
        <f>H3-'Results Analysis'!H3</f>
        <v>49.999999999998607</v>
      </c>
      <c r="W3" s="5">
        <f>I3-'Results Analysis'!I3</f>
        <v>49.999999999998593</v>
      </c>
      <c r="X3" s="5">
        <f>J3-'Results Analysis'!J3</f>
        <v>17.638797667659304</v>
      </c>
      <c r="Y3" s="5">
        <f>K3-'Results Analysis'!K3</f>
        <v>-50</v>
      </c>
      <c r="Z3" s="5">
        <f>L3-'Results Analysis'!L3</f>
        <v>-150</v>
      </c>
      <c r="AA3" s="5">
        <f>M3-'Results Analysis'!M3</f>
        <v>-167.98574422561359</v>
      </c>
      <c r="AB3" s="5">
        <f>N3-'Results Analysis'!N3</f>
        <v>-200</v>
      </c>
      <c r="AC3" s="7">
        <f t="shared" ref="AC3:AC14" si="0">SUM(Q3:AB3)</f>
        <v>-250.34694655796267</v>
      </c>
    </row>
    <row r="4" spans="1:29" x14ac:dyDescent="0.2">
      <c r="B4">
        <v>2</v>
      </c>
      <c r="C4" s="4">
        <v>0</v>
      </c>
      <c r="D4" s="4">
        <v>0</v>
      </c>
      <c r="E4" s="4">
        <v>78.603449693334596</v>
      </c>
      <c r="F4" s="4">
        <v>301.79443359375</v>
      </c>
      <c r="G4" s="4">
        <v>391.38031005859381</v>
      </c>
      <c r="H4" s="4">
        <v>391.38031005859381</v>
      </c>
      <c r="I4" s="4">
        <v>391.38031005859381</v>
      </c>
      <c r="J4" s="4">
        <v>391.38031005859381</v>
      </c>
      <c r="K4" s="4">
        <v>557.1990966796875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78.603449693334596</v>
      </c>
      <c r="T4" s="5">
        <f>F4-'Results Analysis'!F4</f>
        <v>71.085832694641311</v>
      </c>
      <c r="U4" s="5">
        <f>G4-'Results Analysis'!G4</f>
        <v>0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0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149.68928238797591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100</v>
      </c>
      <c r="J5" s="4">
        <v>50</v>
      </c>
      <c r="K5" s="4">
        <v>100</v>
      </c>
      <c r="L5" s="4">
        <v>150</v>
      </c>
      <c r="M5" s="4">
        <v>200</v>
      </c>
      <c r="N5" s="4">
        <v>200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0</v>
      </c>
      <c r="X5" s="5">
        <f>J5-'Results Analysis'!J5</f>
        <v>0</v>
      </c>
      <c r="Y5" s="5">
        <f>K5-'Results Analysis'!K5</f>
        <v>0</v>
      </c>
      <c r="Z5" s="5">
        <f>L5-'Results Analysis'!L5</f>
        <v>0</v>
      </c>
      <c r="AA5" s="5">
        <f>M5-'Results Analysis'!M5</f>
        <v>0</v>
      </c>
      <c r="AB5" s="5">
        <f>N5-'Results Analysis'!N5</f>
        <v>0</v>
      </c>
      <c r="AC5" s="7">
        <f t="shared" si="0"/>
        <v>0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350.53380330403638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0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163.11228434244711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-36.887715657552889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-36.887715657552889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100.189208984375</v>
      </c>
      <c r="G8" s="4">
        <v>146.25600179036459</v>
      </c>
      <c r="H8" s="4">
        <v>0</v>
      </c>
      <c r="I8" s="4">
        <v>146.25600179036459</v>
      </c>
      <c r="J8" s="4">
        <v>146.25600179036459</v>
      </c>
      <c r="K8" s="4">
        <v>182.84912109375</v>
      </c>
      <c r="L8" s="4">
        <v>182.84912109375</v>
      </c>
      <c r="M8" s="4">
        <v>182.84912109375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0</v>
      </c>
      <c r="U8" s="5">
        <f>G8-'Results Analysis'!G8</f>
        <v>0</v>
      </c>
      <c r="V8" s="5">
        <f>H8-'Results Analysis'!H8</f>
        <v>-146.25600179036459</v>
      </c>
      <c r="W8" s="5">
        <f>I8-'Results Analysis'!I8</f>
        <v>0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0</v>
      </c>
      <c r="AB8" s="5">
        <f>N8-'Results Analysis'!N8</f>
        <v>0</v>
      </c>
      <c r="AC8" s="7">
        <f t="shared" si="0"/>
        <v>-146.25600179036459</v>
      </c>
    </row>
    <row r="9" spans="1:29" x14ac:dyDescent="0.2">
      <c r="A9" t="s">
        <v>2</v>
      </c>
      <c r="B9">
        <v>1</v>
      </c>
      <c r="C9" s="4">
        <v>400</v>
      </c>
      <c r="D9" s="4">
        <v>400</v>
      </c>
      <c r="E9" s="4">
        <v>400</v>
      </c>
      <c r="F9" s="4">
        <v>400</v>
      </c>
      <c r="G9" s="4">
        <v>400.00000000000023</v>
      </c>
      <c r="H9" s="4">
        <v>300</v>
      </c>
      <c r="I9" s="4">
        <v>400</v>
      </c>
      <c r="J9" s="4">
        <v>400</v>
      </c>
      <c r="K9" s="4">
        <v>400</v>
      </c>
      <c r="L9" s="4">
        <v>400</v>
      </c>
      <c r="M9" s="4">
        <v>300</v>
      </c>
      <c r="N9" s="4">
        <v>400</v>
      </c>
      <c r="Q9" s="5">
        <f>C9-'Results Analysis'!C9</f>
        <v>0</v>
      </c>
      <c r="R9" s="5">
        <f>D9-'Results Analysis'!D9</f>
        <v>0</v>
      </c>
      <c r="S9" s="5">
        <f>E9-'Results Analysis'!E9</f>
        <v>0</v>
      </c>
      <c r="T9" s="5">
        <f>F9-'Results Analysis'!F9</f>
        <v>0</v>
      </c>
      <c r="U9" s="5">
        <f>G9-'Results Analysis'!G9</f>
        <v>0</v>
      </c>
      <c r="V9" s="5">
        <f>H9-'Results Analysis'!H9</f>
        <v>0</v>
      </c>
      <c r="W9" s="5">
        <f>I9-'Results Analysis'!I9</f>
        <v>200</v>
      </c>
      <c r="X9" s="5">
        <f>J9-'Results Analysis'!J9</f>
        <v>300</v>
      </c>
      <c r="Y9" s="5">
        <f>K9-'Results Analysis'!K9</f>
        <v>262.53582560594157</v>
      </c>
      <c r="Z9" s="5">
        <f>L9-'Results Analysis'!L9</f>
        <v>200</v>
      </c>
      <c r="AA9" s="5">
        <f>M9-'Results Analysis'!M9</f>
        <v>0</v>
      </c>
      <c r="AB9" s="5">
        <f>N9-'Results Analysis'!N9</f>
        <v>0</v>
      </c>
      <c r="AC9" s="7">
        <f t="shared" si="0"/>
        <v>962.53582560594157</v>
      </c>
    </row>
    <row r="10" spans="1:29" x14ac:dyDescent="0.2">
      <c r="B10">
        <v>2</v>
      </c>
      <c r="C10" s="4">
        <v>444.93408203125</v>
      </c>
      <c r="D10" s="4">
        <v>444.93408203125</v>
      </c>
      <c r="E10" s="4">
        <v>444.93408203125</v>
      </c>
      <c r="F10" s="4">
        <v>444.93408203125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744.970703125</v>
      </c>
      <c r="L10" s="4">
        <v>744.970703125</v>
      </c>
      <c r="M10" s="4">
        <v>691.029052734375</v>
      </c>
      <c r="N10" s="4">
        <v>744.970703125</v>
      </c>
      <c r="Q10" s="5">
        <f>C10-'Results Analysis'!C10</f>
        <v>444.93408203125</v>
      </c>
      <c r="R10" s="5">
        <f>D10-'Results Analysis'!D10</f>
        <v>444.93408203125</v>
      </c>
      <c r="S10" s="5">
        <f>E10-'Results Analysis'!E10</f>
        <v>284.56312255859507</v>
      </c>
      <c r="T10" s="5">
        <f>F10-'Results Analysis'!F10</f>
        <v>0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0</v>
      </c>
      <c r="Z10" s="5">
        <f>L10-'Results Analysis'!L10</f>
        <v>0</v>
      </c>
      <c r="AA10" s="5">
        <f>M10-'Results Analysis'!M10</f>
        <v>-53.941650390625</v>
      </c>
      <c r="AB10" s="5">
        <f>N10-'Results Analysis'!N10</f>
        <v>0</v>
      </c>
      <c r="AC10" s="7">
        <f t="shared" si="0"/>
        <v>1326.6194018691676</v>
      </c>
    </row>
    <row r="11" spans="1:29" x14ac:dyDescent="0.2">
      <c r="A11" t="s">
        <v>3</v>
      </c>
      <c r="B11">
        <v>1</v>
      </c>
      <c r="C11" s="4">
        <v>200</v>
      </c>
      <c r="D11" s="4">
        <v>200</v>
      </c>
      <c r="E11" s="4">
        <v>200</v>
      </c>
      <c r="F11" s="4">
        <v>200</v>
      </c>
      <c r="G11" s="4">
        <v>200</v>
      </c>
      <c r="H11" s="4">
        <v>198.1950682420117</v>
      </c>
      <c r="I11" s="4">
        <v>148.1950682420117</v>
      </c>
      <c r="J11" s="4">
        <v>98.195068242011672</v>
      </c>
      <c r="K11" s="4">
        <v>108.93352125489341</v>
      </c>
      <c r="L11" s="4">
        <v>150</v>
      </c>
      <c r="M11" s="4">
        <v>200</v>
      </c>
      <c r="N11" s="4">
        <v>200</v>
      </c>
      <c r="Q11" s="5">
        <f>C11-'Results Analysis'!C11</f>
        <v>0</v>
      </c>
      <c r="R11" s="5">
        <f>D11-'Results Analysis'!D11</f>
        <v>0</v>
      </c>
      <c r="S11" s="5">
        <f>E11-'Results Analysis'!E11</f>
        <v>0</v>
      </c>
      <c r="T11" s="5">
        <f>F11-'Results Analysis'!F11</f>
        <v>0</v>
      </c>
      <c r="U11" s="5">
        <f>G11-'Results Analysis'!G11</f>
        <v>0</v>
      </c>
      <c r="V11" s="5">
        <f>H11-'Results Analysis'!H11</f>
        <v>40.576131687242906</v>
      </c>
      <c r="W11" s="5">
        <f>I11-'Results Analysis'!I11</f>
        <v>40.576131687242906</v>
      </c>
      <c r="X11" s="5">
        <f>J11-'Results Analysis'!J11</f>
        <v>40.576131687242885</v>
      </c>
      <c r="Y11" s="5">
        <f>K11-'Results Analysis'!K11</f>
        <v>8.9335212548934066</v>
      </c>
      <c r="Z11" s="5">
        <f>L11-'Results Analysis'!L11</f>
        <v>0</v>
      </c>
      <c r="AA11" s="5">
        <f>M11-'Results Analysis'!M11</f>
        <v>0</v>
      </c>
      <c r="AB11" s="5">
        <f>N11-'Results Analysis'!N11</f>
        <v>0</v>
      </c>
      <c r="AC11" s="7">
        <f t="shared" si="0"/>
        <v>130.6619163166221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538.95492553710938</v>
      </c>
      <c r="I12" s="4">
        <v>538.95492553710938</v>
      </c>
      <c r="J12" s="4">
        <v>538.95492553710938</v>
      </c>
      <c r="K12" s="4">
        <v>647.10693359375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0</v>
      </c>
      <c r="W12" s="5">
        <f>I12-'Results Analysis'!I12</f>
        <v>0</v>
      </c>
      <c r="X12" s="5">
        <f>J12-'Results Analysis'!J12</f>
        <v>0</v>
      </c>
      <c r="Y12" s="5">
        <f>K12-'Results Analysis'!K12</f>
        <v>1.0664787451065649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1.0664787451065649</v>
      </c>
    </row>
    <row r="13" spans="1:29" x14ac:dyDescent="0.2">
      <c r="A13" t="s">
        <v>4</v>
      </c>
      <c r="B13">
        <v>1</v>
      </c>
      <c r="C13" s="4">
        <v>200</v>
      </c>
      <c r="D13" s="4">
        <v>200</v>
      </c>
      <c r="E13" s="4">
        <v>200</v>
      </c>
      <c r="F13" s="4">
        <v>200</v>
      </c>
      <c r="G13" s="4">
        <v>200</v>
      </c>
      <c r="H13" s="4">
        <v>200</v>
      </c>
      <c r="I13" s="4">
        <v>200</v>
      </c>
      <c r="J13" s="4">
        <v>200</v>
      </c>
      <c r="K13" s="4">
        <v>200</v>
      </c>
      <c r="L13" s="4">
        <v>200</v>
      </c>
      <c r="M13" s="4">
        <v>200</v>
      </c>
      <c r="N13" s="4">
        <v>200</v>
      </c>
      <c r="Q13" s="5">
        <f>C13-'Results Analysis'!C13</f>
        <v>0</v>
      </c>
      <c r="R13" s="5">
        <f>D13-'Results Analysis'!D13</f>
        <v>0</v>
      </c>
      <c r="S13" s="5">
        <f>E13-'Results Analysis'!E13</f>
        <v>0</v>
      </c>
      <c r="T13" s="5">
        <f>F13-'Results Analysis'!F13</f>
        <v>0</v>
      </c>
      <c r="U13" s="5">
        <f>G13-'Results Analysis'!G13</f>
        <v>0</v>
      </c>
      <c r="V13" s="5">
        <f>H13-'Results Analysis'!H13</f>
        <v>0</v>
      </c>
      <c r="W13" s="5">
        <f>I13-'Results Analysis'!I13</f>
        <v>0</v>
      </c>
      <c r="X13" s="5">
        <f>J13-'Results Analysis'!J13</f>
        <v>0</v>
      </c>
      <c r="Y13" s="5">
        <f>K13-'Results Analysis'!K13</f>
        <v>0</v>
      </c>
      <c r="Z13" s="5">
        <f>L13-'Results Analysis'!L13</f>
        <v>0</v>
      </c>
      <c r="AA13" s="5">
        <f>M13-'Results Analysis'!M13</f>
        <v>0</v>
      </c>
      <c r="AB13" s="5">
        <f>N13-'Results Analysis'!N13</f>
        <v>0</v>
      </c>
      <c r="AC13" s="7">
        <f t="shared" si="0"/>
        <v>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914.97358943258109</v>
      </c>
      <c r="D17" s="4">
        <f t="shared" ref="D17:N17" si="1">D2</f>
        <v>1065.9912109375</v>
      </c>
      <c r="E17" s="4">
        <f t="shared" si="1"/>
        <v>1065.9912109375</v>
      </c>
      <c r="F17" s="4">
        <f t="shared" si="1"/>
        <v>1722.5569363247309</v>
      </c>
      <c r="G17" s="4">
        <f t="shared" si="1"/>
        <v>1589.4238332040929</v>
      </c>
      <c r="H17" s="4">
        <f t="shared" si="1"/>
        <v>1470.0739672438719</v>
      </c>
      <c r="I17" s="4">
        <f t="shared" si="1"/>
        <v>1412.8139614578299</v>
      </c>
      <c r="J17" s="4">
        <f t="shared" si="1"/>
        <v>1307.834724179065</v>
      </c>
      <c r="K17" s="4">
        <f t="shared" si="1"/>
        <v>1220.7009083632779</v>
      </c>
      <c r="L17" s="4">
        <f t="shared" si="1"/>
        <v>1174.3966551284509</v>
      </c>
      <c r="M17" s="4">
        <f t="shared" si="1"/>
        <v>1149.514813246258</v>
      </c>
      <c r="N17" s="4">
        <f t="shared" si="1"/>
        <v>1136.0520359623431</v>
      </c>
      <c r="Q17" s="5">
        <f>C17-'Results Analysis'!C17</f>
        <v>-420.37321232523095</v>
      </c>
      <c r="R17" s="5">
        <f>D17-'Results Analysis'!D17</f>
        <v>-667.6909333078529</v>
      </c>
      <c r="S17" s="5">
        <f>E17-'Results Analysis'!E17</f>
        <v>-669.35559082031205</v>
      </c>
      <c r="T17" s="5">
        <f>F17-'Results Analysis'!F17</f>
        <v>0</v>
      </c>
      <c r="U17" s="5">
        <f>G17-'Results Analysis'!G17</f>
        <v>0</v>
      </c>
      <c r="V17" s="5">
        <f>H17-'Results Analysis'!H17</f>
        <v>86.278338786896029</v>
      </c>
      <c r="W17" s="5">
        <f>I17-'Results Analysis'!I17</f>
        <v>167.30089402047588</v>
      </c>
      <c r="X17" s="5">
        <f>J17-'Results Analysis'!J17</f>
        <v>125.32856807296002</v>
      </c>
      <c r="Y17" s="5">
        <f>K17-'Results Analysis'!K17</f>
        <v>68.534115348170872</v>
      </c>
      <c r="Z17" s="5">
        <f>L17-'Results Analysis'!L17</f>
        <v>37.476890056080947</v>
      </c>
      <c r="AA17" s="5">
        <f>M17-'Results Analysis'!M17</f>
        <v>20.493695455764055</v>
      </c>
      <c r="AB17" s="5">
        <f>N17-'Results Analysis'!N17</f>
        <v>11.20668104544211</v>
      </c>
      <c r="AC17" s="7">
        <f t="shared" ref="AC17:AC23" si="2">SUM(Q17:AB17)</f>
        <v>-1240.800553667606</v>
      </c>
    </row>
    <row r="18" spans="1:29" x14ac:dyDescent="0.2">
      <c r="A18" t="s">
        <v>5</v>
      </c>
      <c r="C18" s="4">
        <f>SUM(C3:C4)</f>
        <v>50</v>
      </c>
      <c r="D18" s="4">
        <f t="shared" ref="D18:N18" si="3">SUM(D3:D4)</f>
        <v>100</v>
      </c>
      <c r="E18" s="4">
        <f t="shared" si="3"/>
        <v>228.6034496933346</v>
      </c>
      <c r="F18" s="4">
        <f t="shared" si="3"/>
        <v>501.79443359375</v>
      </c>
      <c r="G18" s="4">
        <f t="shared" si="3"/>
        <v>591.38031005859375</v>
      </c>
      <c r="H18" s="4">
        <f t="shared" si="3"/>
        <v>591.38031005859375</v>
      </c>
      <c r="I18" s="4">
        <f t="shared" si="3"/>
        <v>541.38031005859375</v>
      </c>
      <c r="J18" s="4">
        <f t="shared" si="3"/>
        <v>509.01910772625308</v>
      </c>
      <c r="K18" s="4">
        <f t="shared" si="3"/>
        <v>657.1990966796875</v>
      </c>
      <c r="L18" s="4">
        <f t="shared" si="3"/>
        <v>607.1990966796875</v>
      </c>
      <c r="M18" s="4">
        <f t="shared" si="3"/>
        <v>557.1990966796875</v>
      </c>
      <c r="N18" s="4">
        <f t="shared" si="3"/>
        <v>557.1990966796875</v>
      </c>
      <c r="Q18" s="5">
        <f>C18-'Results Analysis'!C18</f>
        <v>50</v>
      </c>
      <c r="R18" s="5">
        <f>D18-'Results Analysis'!D18</f>
        <v>49.999999999998643</v>
      </c>
      <c r="S18" s="5">
        <f>E18-'Results Analysis'!E18</f>
        <v>128.60344969333318</v>
      </c>
      <c r="T18" s="5">
        <f>F18-'Results Analysis'!F18</f>
        <v>121.08583269463992</v>
      </c>
      <c r="U18" s="5">
        <f>G18-'Results Analysis'!G18</f>
        <v>-1.4779288903810084E-12</v>
      </c>
      <c r="V18" s="5">
        <f>H18-'Results Analysis'!H18</f>
        <v>49.999999999998522</v>
      </c>
      <c r="W18" s="5">
        <f>I18-'Results Analysis'!I18</f>
        <v>49.999999999998522</v>
      </c>
      <c r="X18" s="5">
        <f>J18-'Results Analysis'!J18</f>
        <v>17.638797667659276</v>
      </c>
      <c r="Y18" s="5">
        <f>K18-'Results Analysis'!K18</f>
        <v>-50</v>
      </c>
      <c r="Z18" s="5">
        <f>L18-'Results Analysis'!L18</f>
        <v>-150</v>
      </c>
      <c r="AA18" s="5">
        <f>M18-'Results Analysis'!M18</f>
        <v>-167.98574422561364</v>
      </c>
      <c r="AB18" s="5">
        <f>N18-'Results Analysis'!N18</f>
        <v>-200</v>
      </c>
      <c r="AC18" s="7">
        <f t="shared" si="2"/>
        <v>-100.65766416998707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500.53380330403638</v>
      </c>
      <c r="I19" s="4">
        <f t="shared" si="4"/>
        <v>450.53380330403638</v>
      </c>
      <c r="J19" s="4">
        <f t="shared" si="4"/>
        <v>400.53380330403638</v>
      </c>
      <c r="K19" s="4">
        <f t="shared" si="4"/>
        <v>594.48394775390625</v>
      </c>
      <c r="L19" s="4">
        <f t="shared" si="4"/>
        <v>644.48394775390625</v>
      </c>
      <c r="M19" s="4">
        <f t="shared" si="4"/>
        <v>694.48394775390625</v>
      </c>
      <c r="N19" s="4">
        <f t="shared" si="4"/>
        <v>694.48394775390625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0</v>
      </c>
      <c r="W19" s="5">
        <f>I19-'Results Analysis'!I19</f>
        <v>0</v>
      </c>
      <c r="X19" s="5">
        <f>J19-'Results Analysis'!J19</f>
        <v>0</v>
      </c>
      <c r="Y19" s="5">
        <f>K19-'Results Analysis'!K19</f>
        <v>0</v>
      </c>
      <c r="Z19" s="5">
        <f>L19-'Results Analysis'!L19</f>
        <v>0</v>
      </c>
      <c r="AA19" s="5">
        <f>M19-'Results Analysis'!M19</f>
        <v>0</v>
      </c>
      <c r="AB19" s="5">
        <f>N19-'Results Analysis'!N19</f>
        <v>0</v>
      </c>
      <c r="AC19" s="7">
        <f t="shared" si="2"/>
        <v>0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300.189208984375</v>
      </c>
      <c r="G20" s="4">
        <f t="shared" si="5"/>
        <v>346.25600179036462</v>
      </c>
      <c r="H20" s="4">
        <f t="shared" si="5"/>
        <v>200</v>
      </c>
      <c r="I20" s="4">
        <f t="shared" si="5"/>
        <v>346.25600179036462</v>
      </c>
      <c r="J20" s="4">
        <f t="shared" si="5"/>
        <v>309.3682861328117</v>
      </c>
      <c r="K20" s="4">
        <f t="shared" si="5"/>
        <v>382.84912109375</v>
      </c>
      <c r="L20" s="4">
        <f t="shared" si="5"/>
        <v>382.84912109375</v>
      </c>
      <c r="M20" s="4">
        <f t="shared" si="5"/>
        <v>382.84912109375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0</v>
      </c>
      <c r="U20" s="5">
        <f>G20-'Results Analysis'!G20</f>
        <v>0</v>
      </c>
      <c r="V20" s="5">
        <f>H20-'Results Analysis'!H20</f>
        <v>-146.25600179036462</v>
      </c>
      <c r="W20" s="5">
        <f>I20-'Results Analysis'!I20</f>
        <v>0</v>
      </c>
      <c r="X20" s="5">
        <f>J20-'Results Analysis'!J20</f>
        <v>-36.887715657552917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0</v>
      </c>
      <c r="AB20" s="5">
        <f>N20-'Results Analysis'!N20</f>
        <v>0</v>
      </c>
      <c r="AC20" s="7">
        <f t="shared" si="2"/>
        <v>-183.14371744791754</v>
      </c>
    </row>
    <row r="21" spans="1:29" x14ac:dyDescent="0.2">
      <c r="A21" t="s">
        <v>2</v>
      </c>
      <c r="C21" s="4">
        <f>SUM(C9:C10)</f>
        <v>844.93408203125</v>
      </c>
      <c r="D21" s="4">
        <f t="shared" ref="D21:N21" si="6">SUM(D9:D10)</f>
        <v>844.93408203125</v>
      </c>
      <c r="E21" s="4">
        <f t="shared" si="6"/>
        <v>844.93408203125</v>
      </c>
      <c r="F21" s="4">
        <f t="shared" si="6"/>
        <v>844.93408203125</v>
      </c>
      <c r="G21" s="4">
        <f t="shared" si="6"/>
        <v>1007.4035644531252</v>
      </c>
      <c r="H21" s="4">
        <f t="shared" si="6"/>
        <v>907.403564453125</v>
      </c>
      <c r="I21" s="4">
        <f t="shared" si="6"/>
        <v>1007.403564453125</v>
      </c>
      <c r="J21" s="4">
        <f t="shared" si="6"/>
        <v>1007.403564453125</v>
      </c>
      <c r="K21" s="4">
        <f t="shared" si="6"/>
        <v>1144.970703125</v>
      </c>
      <c r="L21" s="4">
        <f t="shared" si="6"/>
        <v>1144.970703125</v>
      </c>
      <c r="M21" s="4">
        <f t="shared" si="6"/>
        <v>991.029052734375</v>
      </c>
      <c r="N21" s="4">
        <f t="shared" si="6"/>
        <v>1144.970703125</v>
      </c>
      <c r="Q21" s="5">
        <f>C21-'Results Analysis'!C21</f>
        <v>444.93408203125</v>
      </c>
      <c r="R21" s="5">
        <f>D21-'Results Analysis'!D21</f>
        <v>444.93408203125</v>
      </c>
      <c r="S21" s="5">
        <f>E21-'Results Analysis'!E21</f>
        <v>284.56312255859507</v>
      </c>
      <c r="T21" s="5">
        <f>F21-'Results Analysis'!F21</f>
        <v>0</v>
      </c>
      <c r="U21" s="5">
        <f>G21-'Results Analysis'!G21</f>
        <v>8.8024902343752274</v>
      </c>
      <c r="V21" s="5">
        <f>H21-'Results Analysis'!H21</f>
        <v>16.621200581017547</v>
      </c>
      <c r="W21" s="5">
        <f>I21-'Results Analysis'!I21</f>
        <v>380.70607482330502</v>
      </c>
      <c r="X21" s="5">
        <f>J21-'Results Analysis'!J21</f>
        <v>300</v>
      </c>
      <c r="Y21" s="5">
        <f>K21-'Results Analysis'!K21</f>
        <v>262.53582560594157</v>
      </c>
      <c r="Z21" s="5">
        <f>L21-'Results Analysis'!L21</f>
        <v>200</v>
      </c>
      <c r="AA21" s="5">
        <f>M21-'Results Analysis'!M21</f>
        <v>-53.941650390625</v>
      </c>
      <c r="AB21" s="5">
        <f>N21-'Results Analysis'!N21</f>
        <v>0</v>
      </c>
      <c r="AC21" s="7">
        <f t="shared" si="2"/>
        <v>2289.1552274751093</v>
      </c>
    </row>
    <row r="22" spans="1:29" x14ac:dyDescent="0.2">
      <c r="A22" t="s">
        <v>3</v>
      </c>
      <c r="C22" s="4">
        <f>SUM(C11:C12)</f>
        <v>584.1156005859375</v>
      </c>
      <c r="D22" s="4">
        <f t="shared" ref="D22:N22" si="7">SUM(D11:D12)</f>
        <v>584.1156005859375</v>
      </c>
      <c r="E22" s="4">
        <f t="shared" si="7"/>
        <v>584.1156005859375</v>
      </c>
      <c r="F22" s="4">
        <f t="shared" si="7"/>
        <v>584.1156005859375</v>
      </c>
      <c r="G22" s="4">
        <f t="shared" si="7"/>
        <v>738.95492553710938</v>
      </c>
      <c r="H22" s="4">
        <f t="shared" si="7"/>
        <v>737.14999377912113</v>
      </c>
      <c r="I22" s="4">
        <f t="shared" si="7"/>
        <v>687.14999377912113</v>
      </c>
      <c r="J22" s="4">
        <f t="shared" si="7"/>
        <v>637.14999377912102</v>
      </c>
      <c r="K22" s="4">
        <f t="shared" si="7"/>
        <v>756.04045484864344</v>
      </c>
      <c r="L22" s="4">
        <f t="shared" si="7"/>
        <v>797.10693359375</v>
      </c>
      <c r="M22" s="4">
        <f t="shared" si="7"/>
        <v>847.10693359375</v>
      </c>
      <c r="N22" s="4">
        <f t="shared" si="7"/>
        <v>847.10693359375</v>
      </c>
      <c r="Q22" s="5">
        <f>C22-'Results Analysis'!C22</f>
        <v>0</v>
      </c>
      <c r="R22" s="5">
        <f>D22-'Results Analysis'!D22</f>
        <v>0</v>
      </c>
      <c r="S22" s="5">
        <f>E22-'Results Analysis'!E22</f>
        <v>0</v>
      </c>
      <c r="T22" s="5">
        <f>F22-'Results Analysis'!F22</f>
        <v>0</v>
      </c>
      <c r="U22" s="5">
        <f>G22-'Results Analysis'!G22</f>
        <v>0</v>
      </c>
      <c r="V22" s="5">
        <f>H22-'Results Analysis'!H22</f>
        <v>40.576131687242992</v>
      </c>
      <c r="W22" s="5">
        <f>I22-'Results Analysis'!I22</f>
        <v>40.576131687242992</v>
      </c>
      <c r="X22" s="5">
        <f>J22-'Results Analysis'!J22</f>
        <v>40.576131687242878</v>
      </c>
      <c r="Y22" s="5">
        <f>K22-'Results Analysis'!K22</f>
        <v>10</v>
      </c>
      <c r="Z22" s="5">
        <f>L22-'Results Analysis'!L22</f>
        <v>0</v>
      </c>
      <c r="AA22" s="5">
        <f>M22-'Results Analysis'!M22</f>
        <v>0</v>
      </c>
      <c r="AB22" s="5">
        <f>N22-'Results Analysis'!N22</f>
        <v>0</v>
      </c>
      <c r="AC22" s="7">
        <f t="shared" si="2"/>
        <v>131.72839506172886</v>
      </c>
    </row>
    <row r="23" spans="1:29" x14ac:dyDescent="0.2">
      <c r="A23" t="s">
        <v>4</v>
      </c>
      <c r="C23" s="4">
        <f>SUM(C13:C14)</f>
        <v>417.669677734375</v>
      </c>
      <c r="D23" s="4">
        <f t="shared" ref="D23:M23" si="8">SUM(D13:D14)</f>
        <v>417.669677734375</v>
      </c>
      <c r="E23" s="4">
        <f t="shared" si="8"/>
        <v>417.669677734375</v>
      </c>
      <c r="F23" s="4">
        <f t="shared" si="8"/>
        <v>417.669677734375</v>
      </c>
      <c r="G23" s="4">
        <f t="shared" si="8"/>
        <v>490.24149576822919</v>
      </c>
      <c r="H23" s="4">
        <f t="shared" si="8"/>
        <v>490.24149576822919</v>
      </c>
      <c r="I23" s="4">
        <f t="shared" si="8"/>
        <v>490.24149576822919</v>
      </c>
      <c r="J23" s="4">
        <f t="shared" si="8"/>
        <v>490.24149576822919</v>
      </c>
      <c r="K23" s="4">
        <f t="shared" si="8"/>
        <v>596.148681640625</v>
      </c>
      <c r="L23" s="4">
        <f t="shared" si="8"/>
        <v>596.148681640625</v>
      </c>
      <c r="M23" s="4">
        <f t="shared" si="8"/>
        <v>596.148681640625</v>
      </c>
      <c r="N23" s="4">
        <f>SUM(N13:N14)</f>
        <v>596.148681640625</v>
      </c>
      <c r="Q23" s="5">
        <f>C23-'Results Analysis'!C23</f>
        <v>0</v>
      </c>
      <c r="R23" s="5">
        <f>D23-'Results Analysis'!D23</f>
        <v>0</v>
      </c>
      <c r="S23" s="5">
        <f>E23-'Results Analysis'!E23</f>
        <v>0</v>
      </c>
      <c r="T23" s="5">
        <f>F23-'Results Analysis'!F23</f>
        <v>0</v>
      </c>
      <c r="U23" s="5">
        <f>G23-'Results Analysis'!G23</f>
        <v>0</v>
      </c>
      <c r="V23" s="5">
        <f>H23-'Results Analysis'!H23</f>
        <v>0</v>
      </c>
      <c r="W23" s="5">
        <f>I23-'Results Analysis'!I23</f>
        <v>0</v>
      </c>
      <c r="X23" s="5">
        <f>J23-'Results Analysis'!J23</f>
        <v>0</v>
      </c>
      <c r="Y23" s="5">
        <f>K23-'Results Analysis'!K23</f>
        <v>0</v>
      </c>
      <c r="Z23" s="5">
        <f>L23-'Results Analysis'!L23</f>
        <v>0</v>
      </c>
      <c r="AA23" s="5">
        <f>M23-'Results Analysis'!M23</f>
        <v>0</v>
      </c>
      <c r="AB23" s="5">
        <f>N23-'Results Analysis'!N23</f>
        <v>0</v>
      </c>
      <c r="AC23" s="7">
        <f t="shared" si="2"/>
        <v>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405.41015625</v>
      </c>
      <c r="D27" s="4">
        <v>391.1578369140625</v>
      </c>
      <c r="E27" s="4">
        <v>390.819091796875</v>
      </c>
      <c r="F27" s="4">
        <v>391.2786865234375</v>
      </c>
      <c r="G27" s="4">
        <v>408.60107421875</v>
      </c>
      <c r="H27" s="4">
        <v>406.9366455078125</v>
      </c>
      <c r="I27" s="4">
        <v>409.302978515625</v>
      </c>
      <c r="J27" s="4">
        <v>402.7410888671875</v>
      </c>
      <c r="K27" s="4">
        <v>390.3466796875</v>
      </c>
      <c r="L27" s="4">
        <v>392.6763916015625</v>
      </c>
      <c r="M27" s="4">
        <v>391.029052734375</v>
      </c>
      <c r="N27" s="4">
        <v>395.1019287109375</v>
      </c>
      <c r="Q27" s="5">
        <f>C27-'Results Analysis'!C27</f>
        <v>10</v>
      </c>
      <c r="R27" s="5">
        <f>D27-'Results Analysis'!D27</f>
        <v>10</v>
      </c>
      <c r="S27" s="5">
        <f>E27-'Results Analysis'!E27</f>
        <v>10</v>
      </c>
      <c r="T27" s="5">
        <f>F27-'Results Analysis'!F27</f>
        <v>10</v>
      </c>
      <c r="U27" s="5">
        <f>G27-'Results Analysis'!G27</f>
        <v>10</v>
      </c>
      <c r="V27" s="5">
        <f>H27-'Results Analysis'!H27</f>
        <v>10</v>
      </c>
      <c r="W27" s="5">
        <f>I27-'Results Analysis'!I27</f>
        <v>10</v>
      </c>
      <c r="X27" s="5">
        <f>J27-'Results Analysis'!J27</f>
        <v>10</v>
      </c>
      <c r="Y27" s="5">
        <f>K27-'Results Analysis'!K27</f>
        <v>10</v>
      </c>
      <c r="Z27" s="5">
        <f>L27-'Results Analysis'!L27</f>
        <v>10</v>
      </c>
      <c r="AA27" s="5">
        <f>M27-'Results Analysis'!M27</f>
        <v>10</v>
      </c>
      <c r="AB27" s="5">
        <f>N27-'Results Analysis'!N27</f>
        <v>10</v>
      </c>
      <c r="AC27" s="7">
        <f t="shared" ref="AC27:AC35" si="9">SUM(Q27:AB27)</f>
        <v>120</v>
      </c>
    </row>
    <row r="28" spans="1:29" x14ac:dyDescent="0.2">
      <c r="A28" t="s">
        <v>3</v>
      </c>
      <c r="C28" s="4">
        <v>205.41015625</v>
      </c>
      <c r="D28" s="4">
        <v>191.1578369140625</v>
      </c>
      <c r="E28" s="4">
        <v>190.819091796875</v>
      </c>
      <c r="F28" s="4">
        <v>191.2786865234375</v>
      </c>
      <c r="G28" s="4">
        <v>208.60107421875</v>
      </c>
      <c r="H28" s="4">
        <v>206.9366455078125</v>
      </c>
      <c r="I28" s="4">
        <v>209.302978515625</v>
      </c>
      <c r="J28" s="4">
        <v>202.7410888671875</v>
      </c>
      <c r="K28" s="4">
        <v>190.3466796875</v>
      </c>
      <c r="L28" s="4">
        <v>192.6763916015625</v>
      </c>
      <c r="M28" s="4">
        <v>191.029052734375</v>
      </c>
      <c r="N28" s="4">
        <v>195.1019287109375</v>
      </c>
      <c r="Q28" s="5">
        <f>C28-'Results Analysis'!C28</f>
        <v>10</v>
      </c>
      <c r="R28" s="5">
        <f>D28-'Results Analysis'!D28</f>
        <v>10</v>
      </c>
      <c r="S28" s="5">
        <f>E28-'Results Analysis'!E28</f>
        <v>10</v>
      </c>
      <c r="T28" s="5">
        <f>F28-'Results Analysis'!F28</f>
        <v>10</v>
      </c>
      <c r="U28" s="5">
        <f>G28-'Results Analysis'!G28</f>
        <v>10</v>
      </c>
      <c r="V28" s="5">
        <f>H28-'Results Analysis'!H28</f>
        <v>10</v>
      </c>
      <c r="W28" s="5">
        <f>I28-'Results Analysis'!I28</f>
        <v>10</v>
      </c>
      <c r="X28" s="5">
        <f>J28-'Results Analysis'!J28</f>
        <v>10</v>
      </c>
      <c r="Y28" s="5">
        <f>K28-'Results Analysis'!K28</f>
        <v>10</v>
      </c>
      <c r="Z28" s="5">
        <f>L28-'Results Analysis'!L28</f>
        <v>10</v>
      </c>
      <c r="AA28" s="5">
        <f>M28-'Results Analysis'!M28</f>
        <v>10</v>
      </c>
      <c r="AB28" s="5">
        <f>N28-'Results Analysis'!N28</f>
        <v>10</v>
      </c>
      <c r="AC28" s="7">
        <f t="shared" si="9"/>
        <v>120</v>
      </c>
    </row>
    <row r="29" spans="1:29" x14ac:dyDescent="0.2">
      <c r="A29" t="s">
        <v>4</v>
      </c>
      <c r="C29" s="4">
        <v>206.5576171875</v>
      </c>
      <c r="D29" s="4">
        <v>195.86837768554688</v>
      </c>
      <c r="E29" s="4">
        <v>195.61431884765625</v>
      </c>
      <c r="F29" s="4">
        <v>195.95901489257812</v>
      </c>
      <c r="G29" s="4">
        <v>208.9508056640625</v>
      </c>
      <c r="H29" s="4">
        <v>207.70248413085938</v>
      </c>
      <c r="I29" s="4">
        <v>209.47723388671875</v>
      </c>
      <c r="J29" s="4">
        <v>204.55581665039062</v>
      </c>
      <c r="K29" s="4">
        <v>195.260009765625</v>
      </c>
      <c r="L29" s="4">
        <v>197.00729370117188</v>
      </c>
      <c r="M29" s="4">
        <v>195.77178955078125</v>
      </c>
      <c r="N29" s="4">
        <v>198.82644653320312</v>
      </c>
      <c r="Q29" s="5">
        <f>C29-'Results Analysis'!C29</f>
        <v>10</v>
      </c>
      <c r="R29" s="5">
        <f>D29-'Results Analysis'!D29</f>
        <v>10</v>
      </c>
      <c r="S29" s="5">
        <f>E29-'Results Analysis'!E29</f>
        <v>10</v>
      </c>
      <c r="T29" s="5">
        <f>F29-'Results Analysis'!F29</f>
        <v>10</v>
      </c>
      <c r="U29" s="5">
        <f>G29-'Results Analysis'!G29</f>
        <v>10</v>
      </c>
      <c r="V29" s="5">
        <f>H29-'Results Analysis'!H29</f>
        <v>10</v>
      </c>
      <c r="W29" s="5">
        <f>I29-'Results Analysis'!I29</f>
        <v>10</v>
      </c>
      <c r="X29" s="5">
        <f>J29-'Results Analysis'!J29</f>
        <v>10</v>
      </c>
      <c r="Y29" s="5">
        <f>K29-'Results Analysis'!K29</f>
        <v>10</v>
      </c>
      <c r="Z29" s="5">
        <f>L29-'Results Analysis'!L29</f>
        <v>10</v>
      </c>
      <c r="AA29" s="5">
        <f>M29-'Results Analysis'!M29</f>
        <v>10</v>
      </c>
      <c r="AB29" s="5">
        <f>N29-'Results Analysis'!N29</f>
        <v>10</v>
      </c>
      <c r="AC29" s="7">
        <f t="shared" si="9"/>
        <v>120</v>
      </c>
    </row>
    <row r="30" spans="1:29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Q30" s="5">
        <f>C30-'Results Analysis'!C30</f>
        <v>0</v>
      </c>
      <c r="R30" s="5">
        <f>D30-'Results Analysis'!D30</f>
        <v>0</v>
      </c>
      <c r="S30" s="5">
        <f>E30-'Results Analysis'!E30</f>
        <v>0</v>
      </c>
      <c r="T30" s="5">
        <f>F30-'Results Analysis'!F30</f>
        <v>0</v>
      </c>
      <c r="U30" s="5">
        <f>G30-'Results Analysis'!G30</f>
        <v>0</v>
      </c>
      <c r="V30" s="5">
        <f>H30-'Results Analysis'!H30</f>
        <v>0</v>
      </c>
      <c r="W30" s="5">
        <f>I30-'Results Analysis'!I30</f>
        <v>0</v>
      </c>
      <c r="X30" s="5">
        <f>J30-'Results Analysis'!J30</f>
        <v>0</v>
      </c>
      <c r="Y30" s="5">
        <f>K30-'Results Analysis'!K30</f>
        <v>0</v>
      </c>
      <c r="Z30" s="5">
        <f>L30-'Results Analysis'!L30</f>
        <v>0</v>
      </c>
      <c r="AA30" s="5">
        <f>M30-'Results Analysis'!M30</f>
        <v>0</v>
      </c>
      <c r="AB30" s="5">
        <f>N30-'Results Analysis'!N30</f>
        <v>0</v>
      </c>
      <c r="AC30" s="7">
        <f t="shared" si="9"/>
        <v>0</v>
      </c>
    </row>
    <row r="31" spans="1:29" x14ac:dyDescent="0.2">
      <c r="A31" t="s">
        <v>9</v>
      </c>
      <c r="C31" s="4">
        <v>0</v>
      </c>
      <c r="D31" s="4">
        <v>0</v>
      </c>
      <c r="E31" s="4">
        <v>0</v>
      </c>
      <c r="F31" s="4">
        <v>1269.355590820312</v>
      </c>
      <c r="G31" s="4">
        <v>1269.355590820312</v>
      </c>
      <c r="H31" s="4">
        <v>1032.83994855536</v>
      </c>
      <c r="I31" s="4">
        <v>761.88788145903436</v>
      </c>
      <c r="J31" s="4">
        <v>613.72166121310647</v>
      </c>
      <c r="K31" s="4">
        <v>532.69910597952639</v>
      </c>
      <c r="L31" s="4">
        <v>488.39309314014582</v>
      </c>
      <c r="M31" s="4">
        <v>464.16499063135512</v>
      </c>
      <c r="N31" s="4">
        <v>450.91620308406488</v>
      </c>
      <c r="Q31" s="5">
        <f>C31-'Results Analysis'!C31</f>
        <v>-1269.355590820312</v>
      </c>
      <c r="R31" s="5">
        <f>D31-'Results Analysis'!D31</f>
        <v>-1269.355590820312</v>
      </c>
      <c r="S31" s="5">
        <f>E31-'Results Analysis'!E31</f>
        <v>-1269.355590820312</v>
      </c>
      <c r="T31" s="5">
        <f>F31-'Results Analysis'!F31</f>
        <v>236.51564226495202</v>
      </c>
      <c r="U31" s="5">
        <f>G31-'Results Analysis'!G31</f>
        <v>507.46770936127768</v>
      </c>
      <c r="V31" s="5">
        <f>H31-'Results Analysis'!H31</f>
        <v>419.11828734225355</v>
      </c>
      <c r="W31" s="5">
        <f>I31-'Results Analysis'!I31</f>
        <v>229.18877547950797</v>
      </c>
      <c r="X31" s="5">
        <f>J31-'Results Analysis'!J31</f>
        <v>125.32856807296065</v>
      </c>
      <c r="Y31" s="5">
        <f>K31-'Results Analysis'!K31</f>
        <v>68.534115348171269</v>
      </c>
      <c r="Z31" s="5">
        <f>L31-'Results Analysis'!L31</f>
        <v>37.476890056081118</v>
      </c>
      <c r="AA31" s="5">
        <f>M31-'Results Analysis'!M31</f>
        <v>20.493695455763941</v>
      </c>
      <c r="AB31" s="5">
        <f>N31-'Results Analysis'!N31</f>
        <v>11.206681045441655</v>
      </c>
      <c r="AC31" s="7">
        <f t="shared" si="9"/>
        <v>-2152.7364080345264</v>
      </c>
    </row>
    <row r="32" spans="1:29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256.21422894325451</v>
      </c>
      <c r="N32" s="4">
        <v>256.03846092884987</v>
      </c>
      <c r="Q32" s="5">
        <f>C32-'Results Analysis'!C32</f>
        <v>595.0048828125</v>
      </c>
      <c r="R32" s="5">
        <f>D32-'Results Analysis'!D32</f>
        <v>0</v>
      </c>
      <c r="S32" s="5">
        <f>E32-'Results Analysis'!E32</f>
        <v>0</v>
      </c>
      <c r="T32" s="5">
        <f>F32-'Results Analysis'!F32</f>
        <v>0</v>
      </c>
      <c r="U32" s="5">
        <f>G32-'Results Analysis'!G32</f>
        <v>0</v>
      </c>
      <c r="V32" s="5">
        <f>H32-'Results Analysis'!H32</f>
        <v>0</v>
      </c>
      <c r="W32" s="5">
        <f>I32-'Results Analysis'!I32</f>
        <v>0</v>
      </c>
      <c r="X32" s="5">
        <f>J32-'Results Analysis'!J32</f>
        <v>0</v>
      </c>
      <c r="Y32" s="5">
        <f>K32-'Results Analysis'!K32</f>
        <v>0</v>
      </c>
      <c r="Z32" s="5">
        <f>L32-'Results Analysis'!L32</f>
        <v>0</v>
      </c>
      <c r="AA32" s="5">
        <f>M32-'Results Analysis'!M32</f>
        <v>0</v>
      </c>
      <c r="AB32" s="5">
        <f>N32-'Results Analysis'!N32</f>
        <v>0</v>
      </c>
      <c r="AC32" s="7">
        <f t="shared" si="9"/>
        <v>595.0048828125</v>
      </c>
    </row>
    <row r="33" spans="1:29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  <c r="Q33" s="5">
        <f>C33-'Results Analysis'!C33</f>
        <v>1347.86865234375</v>
      </c>
      <c r="R33" s="5">
        <f>D33-'Results Analysis'!D33</f>
        <v>1347.86865234375</v>
      </c>
      <c r="S33" s="5">
        <f>E33-'Results Analysis'!E33</f>
        <v>1347.86865234375</v>
      </c>
      <c r="T33" s="5">
        <f>F33-'Results Analysis'!F33</f>
        <v>-312.64262392085993</v>
      </c>
      <c r="U33" s="5">
        <f>G33-'Results Analysis'!G33</f>
        <v>-629.09383117096002</v>
      </c>
      <c r="V33" s="5">
        <f>H33-'Results Analysis'!H33</f>
        <v>-388.83260575341319</v>
      </c>
      <c r="W33" s="5">
        <f>I33-'Results Analysis'!I33</f>
        <v>-88.93708459097877</v>
      </c>
      <c r="X33" s="5">
        <f>J33-'Results Analysis'!J33</f>
        <v>-20.342442733722692</v>
      </c>
      <c r="Y33" s="5">
        <f>K33-'Results Analysis'!K33</f>
        <v>-4.6528956765100702</v>
      </c>
      <c r="Z33" s="5">
        <f>L33-'Results Analysis'!L33</f>
        <v>-1.0642496803295671</v>
      </c>
      <c r="AA33" s="5">
        <f>M33-'Results Analysis'!M33</f>
        <v>-0.24342419448589681</v>
      </c>
      <c r="AB33" s="5">
        <f>N33-'Results Analysis'!N33</f>
        <v>-5.5678042057820676E-2</v>
      </c>
      <c r="AC33" s="7">
        <f t="shared" si="9"/>
        <v>2597.7411212679322</v>
      </c>
    </row>
    <row r="34" spans="1:29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Q34" s="5">
        <f>C34-'Results Analysis'!C34</f>
        <v>0</v>
      </c>
      <c r="R34" s="5">
        <f>D34-'Results Analysis'!D34</f>
        <v>0</v>
      </c>
      <c r="S34" s="5">
        <f>E34-'Results Analysis'!E34</f>
        <v>0</v>
      </c>
      <c r="T34" s="5">
        <f>F34-'Results Analysis'!F34</f>
        <v>0</v>
      </c>
      <c r="U34" s="5">
        <f>G34-'Results Analysis'!G34</f>
        <v>0</v>
      </c>
      <c r="V34" s="5">
        <f>H34-'Results Analysis'!H34</f>
        <v>0</v>
      </c>
      <c r="W34" s="5">
        <f>I34-'Results Analysis'!I34</f>
        <v>0</v>
      </c>
      <c r="X34" s="5">
        <f>J34-'Results Analysis'!J34</f>
        <v>0</v>
      </c>
      <c r="Y34" s="5">
        <f>K34-'Results Analysis'!K34</f>
        <v>0</v>
      </c>
      <c r="Z34" s="5">
        <f>L34-'Results Analysis'!L34</f>
        <v>0</v>
      </c>
      <c r="AA34" s="5">
        <f>M34-'Results Analysis'!M34</f>
        <v>0</v>
      </c>
      <c r="AB34" s="5">
        <f>N34-'Results Analysis'!N34</f>
        <v>0</v>
      </c>
      <c r="AC34" s="7">
        <f t="shared" si="9"/>
        <v>0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1409.368286132812</v>
      </c>
      <c r="K35" s="4">
        <v>1409.368286132812</v>
      </c>
      <c r="L35" s="4">
        <v>1409.368286132812</v>
      </c>
      <c r="M35" s="4">
        <v>852.33138441282722</v>
      </c>
      <c r="N35" s="4">
        <v>670.02993619074755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-1409.368286132812</v>
      </c>
      <c r="X35" s="5">
        <f>J35-'Results Analysis'!J35</f>
        <v>0</v>
      </c>
      <c r="Y35" s="5">
        <f>K35-'Results Analysis'!K35</f>
        <v>0</v>
      </c>
      <c r="Z35" s="5">
        <f>L35-'Results Analysis'!L35</f>
        <v>557.03690171998483</v>
      </c>
      <c r="AA35" s="5">
        <f>M35-'Results Analysis'!M35</f>
        <v>182.30144822207967</v>
      </c>
      <c r="AB35" s="5">
        <f>N35-'Results Analysis'!N35</f>
        <v>41.133836669095217</v>
      </c>
      <c r="AC35" s="7">
        <f t="shared" si="9"/>
        <v>-628.89609952165233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>
        <v>0</v>
      </c>
      <c r="D41">
        <v>0</v>
      </c>
      <c r="E41">
        <v>0</v>
      </c>
      <c r="F41">
        <v>700</v>
      </c>
      <c r="G41">
        <v>700</v>
      </c>
      <c r="H41">
        <v>700.00000000000227</v>
      </c>
      <c r="I41">
        <v>700.00000000000239</v>
      </c>
      <c r="J41">
        <v>613.72166121310647</v>
      </c>
      <c r="K41">
        <v>532.69910597952639</v>
      </c>
      <c r="L41">
        <v>488.39309314014582</v>
      </c>
      <c r="M41">
        <v>464.16499063135512</v>
      </c>
      <c r="N41">
        <v>450.91620308406488</v>
      </c>
      <c r="Q41" s="5">
        <f>C41-'Results Analysis'!C41</f>
        <v>-669.3555908203125</v>
      </c>
      <c r="R41" s="5">
        <f>D41-'Results Analysis'!D41</f>
        <v>-669.3555908203125</v>
      </c>
      <c r="S41" s="5">
        <f>E41-'Results Analysis'!E41</f>
        <v>-669.3555908203125</v>
      </c>
      <c r="T41" s="5">
        <f>F41-'Results Analysis'!F41</f>
        <v>0</v>
      </c>
      <c r="U41" s="5">
        <f>G41-'Results Analysis'!G41</f>
        <v>0</v>
      </c>
      <c r="V41" s="5">
        <f>H41-'Results Analysis'!H41</f>
        <v>86.278338786895802</v>
      </c>
      <c r="W41" s="5">
        <f>I41-'Results Analysis'!I41</f>
        <v>167.30089402047599</v>
      </c>
      <c r="X41" s="5">
        <f>J41-'Results Analysis'!J41</f>
        <v>125.32856807296065</v>
      </c>
      <c r="Y41" s="5">
        <f>K41-'Results Analysis'!K41</f>
        <v>68.534115348171269</v>
      </c>
      <c r="Z41" s="5">
        <f>L41-'Results Analysis'!L41</f>
        <v>37.476890056081118</v>
      </c>
      <c r="AA41" s="5">
        <f>M41-'Results Analysis'!M41</f>
        <v>20.493695455763941</v>
      </c>
      <c r="AB41" s="5">
        <f>N41-'Results Analysis'!N41</f>
        <v>11.206681045441655</v>
      </c>
      <c r="AC41" s="7">
        <f t="shared" ref="AC41:AC48" si="10">SUM(Q41:AB41)</f>
        <v>-1491.4475896751469</v>
      </c>
    </row>
    <row r="42" spans="1:29" x14ac:dyDescent="0.2">
      <c r="A42">
        <v>2</v>
      </c>
      <c r="C42">
        <v>248.98237849508121</v>
      </c>
      <c r="D42">
        <v>400</v>
      </c>
      <c r="E42">
        <v>400</v>
      </c>
      <c r="F42">
        <v>400</v>
      </c>
      <c r="G42">
        <v>400</v>
      </c>
      <c r="H42">
        <v>322.17320939928112</v>
      </c>
      <c r="I42">
        <v>277.86389541637948</v>
      </c>
      <c r="J42">
        <v>263.20220685122769</v>
      </c>
      <c r="K42">
        <v>258.35074127303221</v>
      </c>
      <c r="L42">
        <v>256.74542015658471</v>
      </c>
      <c r="M42">
        <v>256.21422894325451</v>
      </c>
      <c r="N42">
        <v>256.03846092884987</v>
      </c>
      <c r="Q42" s="5">
        <f>C42-'Results Analysis'!C42</f>
        <v>248.98237849508121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0</v>
      </c>
      <c r="U42" s="5">
        <f>G42-'Results Analysis'!G42</f>
        <v>0</v>
      </c>
      <c r="V42" s="5">
        <f>H42-'Results Analysis'!H42</f>
        <v>0</v>
      </c>
      <c r="W42" s="5">
        <f>I42-'Results Analysis'!I42</f>
        <v>0</v>
      </c>
      <c r="X42" s="5">
        <f>J42-'Results Analysis'!J42</f>
        <v>0</v>
      </c>
      <c r="Y42" s="5">
        <f>K42-'Results Analysis'!K42</f>
        <v>0</v>
      </c>
      <c r="Z42" s="5">
        <f>L42-'Results Analysis'!L42</f>
        <v>0</v>
      </c>
      <c r="AA42" s="5">
        <f>M42-'Results Analysis'!M42</f>
        <v>0</v>
      </c>
      <c r="AB42" s="5">
        <f>N42-'Results Analysis'!N42</f>
        <v>0</v>
      </c>
      <c r="AC42" s="7">
        <f t="shared" si="10"/>
        <v>250.64703600754029</v>
      </c>
    </row>
    <row r="43" spans="1:29" x14ac:dyDescent="0.2">
      <c r="A43">
        <v>3</v>
      </c>
      <c r="C43">
        <v>0</v>
      </c>
      <c r="D43">
        <v>0</v>
      </c>
      <c r="E43">
        <v>0</v>
      </c>
      <c r="F43">
        <v>569.3555908203125</v>
      </c>
      <c r="G43">
        <v>569.3555908203125</v>
      </c>
      <c r="H43">
        <v>332.83994855535769</v>
      </c>
      <c r="I43">
        <v>61.887881459031973</v>
      </c>
      <c r="J43">
        <v>0</v>
      </c>
      <c r="K43">
        <v>0</v>
      </c>
      <c r="L43">
        <v>0</v>
      </c>
      <c r="M43">
        <v>0</v>
      </c>
      <c r="N43">
        <v>0</v>
      </c>
      <c r="Q43" s="5">
        <f>C43-'Results Analysis'!C43</f>
        <v>-600</v>
      </c>
      <c r="R43" s="5">
        <f>D43-'Results Analysis'!D43</f>
        <v>-600</v>
      </c>
      <c r="S43" s="5">
        <f>E43-'Results Analysis'!E43</f>
        <v>-600</v>
      </c>
      <c r="T43" s="5">
        <f>F43-'Results Analysis'!F43</f>
        <v>236.51564226495248</v>
      </c>
      <c r="U43" s="5">
        <f>G43-'Results Analysis'!G43</f>
        <v>507.46770936127814</v>
      </c>
      <c r="V43" s="5">
        <f>H43-'Results Analysis'!H43</f>
        <v>332.83994855535769</v>
      </c>
      <c r="W43" s="5">
        <f>I43-'Results Analysis'!I43</f>
        <v>61.887881459031973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-661.28881835937966</v>
      </c>
    </row>
    <row r="44" spans="1:29" x14ac:dyDescent="0.2">
      <c r="A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>
        <v>346.02250431741879</v>
      </c>
      <c r="D45">
        <v>195.0048828125</v>
      </c>
      <c r="E45">
        <v>195.0048828125</v>
      </c>
      <c r="F45">
        <v>195.0048828125</v>
      </c>
      <c r="G45">
        <v>56.081067072769201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Q45" s="5">
        <f>C45-'Results Analysis'!C45</f>
        <v>346.02250431741879</v>
      </c>
      <c r="R45" s="5">
        <f>D45-'Results Analysis'!D45</f>
        <v>-1.6646575124590868</v>
      </c>
      <c r="S45" s="5">
        <f>E45-'Results Analysis'!E45</f>
        <v>0</v>
      </c>
      <c r="T45" s="5">
        <f>F45-'Results Analysis'!F45</f>
        <v>0</v>
      </c>
      <c r="U45" s="5">
        <f>G45-'Results Analysis'!G45</f>
        <v>0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344.35784680495971</v>
      </c>
    </row>
    <row r="46" spans="1:29" x14ac:dyDescent="0.2">
      <c r="A46">
        <v>6</v>
      </c>
      <c r="C46">
        <v>597.86865234375</v>
      </c>
      <c r="D46">
        <v>547.86865234375</v>
      </c>
      <c r="E46">
        <v>600</v>
      </c>
      <c r="F46">
        <v>600.00000000000159</v>
      </c>
      <c r="G46">
        <v>598.80249023437523</v>
      </c>
      <c r="H46">
        <v>500.4669189453125</v>
      </c>
      <c r="I46">
        <v>598.1005859375</v>
      </c>
      <c r="J46">
        <v>389.02150095244781</v>
      </c>
      <c r="K46">
        <v>600</v>
      </c>
      <c r="L46">
        <v>600</v>
      </c>
      <c r="M46">
        <v>600</v>
      </c>
      <c r="N46">
        <v>600</v>
      </c>
      <c r="Q46" s="5">
        <f>C46-'Results Analysis'!C46</f>
        <v>593.27880859375</v>
      </c>
      <c r="R46" s="5">
        <f>D46-'Results Analysis'!D46</f>
        <v>529.0264892578125</v>
      </c>
      <c r="S46" s="5">
        <f>E46-'Results Analysis'!E46</f>
        <v>100.00000000000142</v>
      </c>
      <c r="T46" s="5">
        <f>F46-'Results Analysis'!F46</f>
        <v>1.5916157281026244E-12</v>
      </c>
      <c r="U46" s="5">
        <f>G46-'Results Analysis'!G46</f>
        <v>-1.1975097656247726</v>
      </c>
      <c r="V46" s="5">
        <f>H46-'Results Analysis'!H46</f>
        <v>6.6212005810174901</v>
      </c>
      <c r="W46" s="5">
        <f>I46-'Results Analysis'!I46</f>
        <v>370.70607482330513</v>
      </c>
      <c r="X46" s="5">
        <f>J46-'Results Analysis'!J46</f>
        <v>74.359025366510309</v>
      </c>
      <c r="Y46" s="5">
        <f>K46-'Results Analysis'!K46</f>
        <v>97.911802168441625</v>
      </c>
      <c r="Z46" s="5">
        <f>L46-'Results Analysis'!L46</f>
        <v>37.7056884765625</v>
      </c>
      <c r="AA46" s="5">
        <f>M46-'Results Analysis'!M46</f>
        <v>0</v>
      </c>
      <c r="AB46" s="5">
        <f>N46-'Results Analysis'!N46</f>
        <v>340.1312255859375</v>
      </c>
      <c r="AC46" s="7">
        <f t="shared" si="10"/>
        <v>2148.5428050877154</v>
      </c>
    </row>
    <row r="47" spans="1:29" x14ac:dyDescent="0.2">
      <c r="A47">
        <v>7</v>
      </c>
      <c r="C47">
        <v>600</v>
      </c>
      <c r="D47">
        <v>600</v>
      </c>
      <c r="E47">
        <v>564.30634166447555</v>
      </c>
      <c r="F47">
        <v>600</v>
      </c>
      <c r="G47">
        <v>600</v>
      </c>
      <c r="H47">
        <v>530.21334827130852</v>
      </c>
      <c r="I47">
        <v>477.84701526349602</v>
      </c>
      <c r="J47">
        <v>290.36774129840649</v>
      </c>
      <c r="K47">
        <v>565.69377516114344</v>
      </c>
      <c r="L47">
        <v>512.83549872400226</v>
      </c>
      <c r="M47">
        <v>462.04519202296638</v>
      </c>
      <c r="N47">
        <v>0</v>
      </c>
      <c r="Q47" s="5">
        <f>C47-'Results Analysis'!C47</f>
        <v>0</v>
      </c>
      <c r="R47" s="5">
        <f>D47-'Results Analysis'!D47</f>
        <v>0</v>
      </c>
      <c r="S47" s="5">
        <f>E47-'Results Analysis'!E47</f>
        <v>0</v>
      </c>
      <c r="T47" s="5">
        <f>F47-'Results Analysis'!F47</f>
        <v>0</v>
      </c>
      <c r="U47" s="5">
        <f>G47-'Results Analysis'!G47</f>
        <v>0</v>
      </c>
      <c r="V47" s="5">
        <f>H47-'Results Analysis'!H47</f>
        <v>30.576131687242935</v>
      </c>
      <c r="W47" s="5">
        <f>I47-'Results Analysis'!I47</f>
        <v>30.576131687242821</v>
      </c>
      <c r="X47" s="5">
        <f>J47-'Results Analysis'!J47</f>
        <v>-61.152263374485642</v>
      </c>
      <c r="Y47" s="5">
        <f>K47-'Results Analysis'!K47</f>
        <v>0</v>
      </c>
      <c r="Z47" s="5">
        <f>L47-'Results Analysis'!L47</f>
        <v>0</v>
      </c>
      <c r="AA47" s="5">
        <f>M47-'Results Analysis'!M47</f>
        <v>0</v>
      </c>
      <c r="AB47" s="5">
        <f>N47-'Results Analysis'!N47</f>
        <v>0</v>
      </c>
      <c r="AC47" s="7">
        <f t="shared" si="10"/>
        <v>1.1368683772161603E-13</v>
      </c>
    </row>
    <row r="48" spans="1:29" x14ac:dyDescent="0.2">
      <c r="A48">
        <v>8</v>
      </c>
      <c r="C48">
        <v>195.83329533304379</v>
      </c>
      <c r="D48">
        <v>221.8013000488281</v>
      </c>
      <c r="E48">
        <v>0</v>
      </c>
      <c r="F48">
        <v>76.240399845832371</v>
      </c>
      <c r="G48">
        <v>0</v>
      </c>
      <c r="H48">
        <v>282.53901163736981</v>
      </c>
      <c r="I48">
        <v>153.74399820963529</v>
      </c>
      <c r="J48">
        <v>600</v>
      </c>
      <c r="K48">
        <v>600</v>
      </c>
      <c r="L48">
        <v>526.5191650390625</v>
      </c>
      <c r="M48">
        <v>400.37689208984381</v>
      </c>
      <c r="N48">
        <v>397.32223510742188</v>
      </c>
      <c r="Q48" s="5">
        <f>C48-'Results Analysis'!C48</f>
        <v>195.83329533304379</v>
      </c>
      <c r="R48" s="5">
        <f>D48-'Results Analysis'!D48</f>
        <v>-10</v>
      </c>
      <c r="S48" s="5">
        <f>E48-'Results Analysis'!E48</f>
        <v>0</v>
      </c>
      <c r="T48" s="5">
        <f>F48-'Results Analysis'!F48</f>
        <v>-152.97759146246742</v>
      </c>
      <c r="U48" s="5">
        <f>G48-'Results Analysis'!G48</f>
        <v>-209.82506528240461</v>
      </c>
      <c r="V48" s="5">
        <f>H48-'Results Analysis'!H48</f>
        <v>282.53901163736981</v>
      </c>
      <c r="W48" s="5">
        <f>I48-'Results Analysis'!I48</f>
        <v>-446.25600179036496</v>
      </c>
      <c r="X48" s="5">
        <f>J48-'Results Analysis'!J48</f>
        <v>0</v>
      </c>
      <c r="Y48" s="5">
        <f>K48-'Results Analysis'!K48</f>
        <v>0</v>
      </c>
      <c r="Z48" s="5">
        <f>L48-'Results Analysis'!L48</f>
        <v>117.37777709960932</v>
      </c>
      <c r="AA48" s="5">
        <f>M48-'Results Analysis'!M48</f>
        <v>-10</v>
      </c>
      <c r="AB48" s="5">
        <f>N48-'Results Analysis'!N48</f>
        <v>151.27525667951957</v>
      </c>
      <c r="AC48" s="7">
        <f t="shared" si="10"/>
        <v>-82.033317785694493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605.18527560764073</v>
      </c>
      <c r="D53" s="4">
        <v>429.24669053819622</v>
      </c>
      <c r="E53" s="4">
        <v>324.69957139757122</v>
      </c>
      <c r="F53" s="4">
        <v>162.60511610243231</v>
      </c>
      <c r="G53" s="4">
        <v>0</v>
      </c>
      <c r="H53" s="4">
        <v>0</v>
      </c>
      <c r="I53" s="4">
        <v>0</v>
      </c>
      <c r="J53" s="4">
        <v>0</v>
      </c>
      <c r="K53" s="4">
        <v>194.0768771701407</v>
      </c>
      <c r="L53" s="4">
        <v>333.23849826389068</v>
      </c>
      <c r="M53" s="4">
        <v>470.30337863498448</v>
      </c>
      <c r="N53" s="4">
        <v>470.30337863498448</v>
      </c>
      <c r="Q53" s="5">
        <f>C53-'Results Analysis'!C53</f>
        <v>97.637790256078233</v>
      </c>
      <c r="R53" s="5">
        <f>D53-'Results Analysis'!D53</f>
        <v>-78.300794813366281</v>
      </c>
      <c r="S53" s="5">
        <f>E53-'Results Analysis'!E53</f>
        <v>-182.84791395399128</v>
      </c>
      <c r="T53" s="5">
        <f>F53-'Results Analysis'!F53</f>
        <v>11.111111111112791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194.0768771701407</v>
      </c>
      <c r="Z53" s="5">
        <f>L53-'Results Analysis'!L53</f>
        <v>333.23849826389068</v>
      </c>
      <c r="AA53" s="5">
        <f>M53-'Results Analysis'!M53</f>
        <v>470.30337863498448</v>
      </c>
      <c r="AB53" s="5">
        <f>N53-'Results Analysis'!N53</f>
        <v>412.75589328342198</v>
      </c>
      <c r="AC53" s="7">
        <f t="shared" ref="AC53:AC58" si="11">SUM(Q53:AB53)</f>
        <v>1257.9748399522714</v>
      </c>
    </row>
    <row r="54" spans="1:29" x14ac:dyDescent="0.2">
      <c r="A54" t="s">
        <v>3</v>
      </c>
      <c r="C54" s="4">
        <v>973.50651054084005</v>
      </c>
      <c r="D54" s="4">
        <v>727.62367091410397</v>
      </c>
      <c r="E54" s="4">
        <v>497.57674166061531</v>
      </c>
      <c r="F54" s="4">
        <v>307.56581624348962</v>
      </c>
      <c r="G54" s="4">
        <v>77.384609646267364</v>
      </c>
      <c r="H54" s="4">
        <v>0</v>
      </c>
      <c r="I54" s="4">
        <v>0</v>
      </c>
      <c r="J54" s="4">
        <v>0</v>
      </c>
      <c r="K54" s="4">
        <v>129.63704725217431</v>
      </c>
      <c r="L54" s="4">
        <v>129.63704725217431</v>
      </c>
      <c r="M54" s="4">
        <v>212.07258619354101</v>
      </c>
      <c r="N54" s="4">
        <v>386.7020061463088</v>
      </c>
      <c r="Q54" s="5">
        <f>C54-'Results Analysis'!C54</f>
        <v>55.555555555555657</v>
      </c>
      <c r="R54" s="5">
        <f>D54-'Results Analysis'!D54</f>
        <v>44.444444444444571</v>
      </c>
      <c r="S54" s="5">
        <f>E54-'Results Analysis'!E54</f>
        <v>33.333333333333485</v>
      </c>
      <c r="T54" s="5">
        <f>F54-'Results Analysis'!F54</f>
        <v>22.222222222222342</v>
      </c>
      <c r="U54" s="5">
        <f>G54-'Results Analysis'!G54</f>
        <v>11.111111111111114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82.555555555555642</v>
      </c>
      <c r="Z54" s="5">
        <f>L54-'Results Analysis'!L54</f>
        <v>82.555555555555642</v>
      </c>
      <c r="AA54" s="5">
        <f>M54-'Results Analysis'!M54</f>
        <v>73.5555555555556</v>
      </c>
      <c r="AB54" s="5">
        <f>N54-'Results Analysis'!N54</f>
        <v>64.555555555555713</v>
      </c>
      <c r="AC54" s="7">
        <f t="shared" si="11"/>
        <v>469.88888888888977</v>
      </c>
    </row>
    <row r="55" spans="1:29" x14ac:dyDescent="0.2">
      <c r="A55" t="s">
        <v>4</v>
      </c>
      <c r="C55" s="4">
        <v>0</v>
      </c>
      <c r="D55" s="4">
        <v>13.750888692448029</v>
      </c>
      <c r="E55" s="4">
        <v>13.750888692448029</v>
      </c>
      <c r="F55" s="4">
        <v>213.6007116904949</v>
      </c>
      <c r="G55" s="4">
        <v>344.52394838686303</v>
      </c>
      <c r="H55" s="4">
        <v>597.68556948061325</v>
      </c>
      <c r="I55" s="4">
        <v>597.68556948061325</v>
      </c>
      <c r="J55" s="4">
        <v>712.00380678530087</v>
      </c>
      <c r="K55" s="4">
        <v>362.76567247178821</v>
      </c>
      <c r="L55" s="4">
        <v>141.53086344401041</v>
      </c>
      <c r="M55" s="4">
        <v>0</v>
      </c>
      <c r="N55" s="4">
        <v>0</v>
      </c>
      <c r="Q55" s="5">
        <f>C55-'Results Analysis'!C55</f>
        <v>-145.14773101156771</v>
      </c>
      <c r="R55" s="5">
        <f>D55-'Results Analysis'!D55</f>
        <v>-330.39769681130718</v>
      </c>
      <c r="S55" s="5">
        <f>E55-'Results Analysis'!E55</f>
        <v>-330.39769681130718</v>
      </c>
      <c r="T55" s="5">
        <f>F55-'Results Analysis'!F55</f>
        <v>-339.39769681130713</v>
      </c>
      <c r="U55" s="5">
        <f>G55-'Results Analysis'!G55</f>
        <v>-210.71786449508636</v>
      </c>
      <c r="V55" s="5">
        <f>H55-'Results Analysis'!H55</f>
        <v>-30.875305740922045</v>
      </c>
      <c r="W55" s="5">
        <f>I55-'Results Analysis'!I55</f>
        <v>-294.16041621455508</v>
      </c>
      <c r="X55" s="5">
        <f>J55-'Results Analysis'!J55</f>
        <v>163.75308566623232</v>
      </c>
      <c r="Y55" s="5">
        <f>K55-'Results Analysis'!K55</f>
        <v>152.64197455512149</v>
      </c>
      <c r="Z55" s="5">
        <f>L55-'Results Analysis'!L55</f>
        <v>141.53086344401041</v>
      </c>
      <c r="AA55" s="5">
        <f>M55-'Results Analysis'!M55</f>
        <v>0</v>
      </c>
      <c r="AB55" s="5">
        <f>N55-'Results Analysis'!N55</f>
        <v>0</v>
      </c>
      <c r="AC55" s="7">
        <f t="shared" si="11"/>
        <v>-1223.1684842306884</v>
      </c>
    </row>
    <row r="56" spans="1:29" x14ac:dyDescent="0.2">
      <c r="A56" t="s">
        <v>5</v>
      </c>
      <c r="C56" s="4">
        <v>2800</v>
      </c>
      <c r="D56" s="4">
        <v>2022.2222222222219</v>
      </c>
      <c r="E56" s="4">
        <v>1244.4444444444439</v>
      </c>
      <c r="F56" s="4">
        <v>667.48310816620494</v>
      </c>
      <c r="G56" s="4">
        <v>108.830679666815</v>
      </c>
      <c r="H56" s="4">
        <v>0</v>
      </c>
      <c r="I56" s="4">
        <v>101.3524720011645</v>
      </c>
      <c r="J56" s="4">
        <v>504.33222216089013</v>
      </c>
      <c r="K56" s="4">
        <v>749.12288802954208</v>
      </c>
      <c r="L56" s="4">
        <v>1317.9357182264901</v>
      </c>
      <c r="M56" s="4">
        <v>1841.926848008326</v>
      </c>
      <c r="N56" s="4">
        <v>2320.9587599803122</v>
      </c>
      <c r="Q56" s="5">
        <f>C56-'Results Analysis'!C56</f>
        <v>527.8397589908368</v>
      </c>
      <c r="R56" s="5">
        <f>D56-'Results Analysis'!D56</f>
        <v>411.62882149083703</v>
      </c>
      <c r="S56" s="5">
        <f>E56-'Results Analysis'!E56</f>
        <v>224.02641806201586</v>
      </c>
      <c r="T56" s="5">
        <f>F56-'Results Analysis'!F56</f>
        <v>-352.93491821622308</v>
      </c>
      <c r="U56" s="5">
        <f>G56-'Results Analysis'!G56</f>
        <v>-133.80956893783539</v>
      </c>
      <c r="V56" s="5">
        <f>H56-'Results Analysis'!H56</f>
        <v>0</v>
      </c>
      <c r="W56" s="5">
        <f>I56-'Results Analysis'!I56</f>
        <v>101.3524720011645</v>
      </c>
      <c r="X56" s="5">
        <f>J56-'Results Analysis'!J56</f>
        <v>504.33222216089013</v>
      </c>
      <c r="Y56" s="5">
        <f>K56-'Results Analysis'!K56</f>
        <v>605.43846135199726</v>
      </c>
      <c r="Z56" s="5">
        <f>L56-'Results Analysis'!L56</f>
        <v>652.74668941245397</v>
      </c>
      <c r="AA56" s="5">
        <f>M56-'Results Analysis'!M56</f>
        <v>552.63963375365597</v>
      </c>
      <c r="AB56" s="5">
        <f>N56-'Results Analysis'!N56</f>
        <v>401.67154572564209</v>
      </c>
      <c r="AC56" s="7">
        <f t="shared" si="11"/>
        <v>3494.9315357954356</v>
      </c>
    </row>
    <row r="57" spans="1:29" x14ac:dyDescent="0.2">
      <c r="A57" t="s">
        <v>6</v>
      </c>
      <c r="C57" s="4">
        <v>2400</v>
      </c>
      <c r="D57" s="4">
        <v>1749.253336588542</v>
      </c>
      <c r="E57" s="4">
        <v>1154.0622287326551</v>
      </c>
      <c r="F57" s="4">
        <v>574.76705605950303</v>
      </c>
      <c r="G57" s="4">
        <v>90.687059314711362</v>
      </c>
      <c r="H57" s="4">
        <v>0</v>
      </c>
      <c r="I57" s="4">
        <v>258.86552154186347</v>
      </c>
      <c r="J57" s="4">
        <v>547.29625869968356</v>
      </c>
      <c r="K57" s="4">
        <v>655.64400667381733</v>
      </c>
      <c r="L57" s="4">
        <v>1195.6440066738171</v>
      </c>
      <c r="M57" s="4">
        <v>1735.6440066738171</v>
      </c>
      <c r="N57" s="4">
        <v>2275.6440066738169</v>
      </c>
      <c r="Q57" s="5">
        <f>C57-'Results Analysis'!C57</f>
        <v>0</v>
      </c>
      <c r="R57" s="5">
        <f>D57-'Results Analysis'!D57</f>
        <v>0</v>
      </c>
      <c r="S57" s="5">
        <f>E57-'Results Analysis'!E57</f>
        <v>0</v>
      </c>
      <c r="T57" s="5">
        <f>F57-'Results Analysis'!F57</f>
        <v>0</v>
      </c>
      <c r="U57" s="5">
        <f>G57-'Results Analysis'!G57</f>
        <v>0</v>
      </c>
      <c r="V57" s="5">
        <f>H57-'Results Analysis'!H57</f>
        <v>0</v>
      </c>
      <c r="W57" s="5">
        <f>I57-'Results Analysis'!I57</f>
        <v>27.518518518518562</v>
      </c>
      <c r="X57" s="5">
        <f>J57-'Results Analysis'!J57</f>
        <v>55.037037037037067</v>
      </c>
      <c r="Y57" s="5">
        <f>K57-'Results Analysis'!K57</f>
        <v>0</v>
      </c>
      <c r="Z57" s="5">
        <f>L57-'Results Analysis'!L57</f>
        <v>0</v>
      </c>
      <c r="AA57" s="5">
        <f>M57-'Results Analysis'!M57</f>
        <v>0</v>
      </c>
      <c r="AB57" s="5">
        <f>N57-'Results Analysis'!N57</f>
        <v>0</v>
      </c>
      <c r="AC57" s="7">
        <f t="shared" si="11"/>
        <v>82.555555555555628</v>
      </c>
    </row>
    <row r="58" spans="1:29" x14ac:dyDescent="0.2">
      <c r="A58" t="s">
        <v>7</v>
      </c>
      <c r="C58" s="4">
        <v>99.127278009381897</v>
      </c>
      <c r="D58" s="4">
        <v>99.127278009381897</v>
      </c>
      <c r="E58" s="4">
        <v>303.41434160801469</v>
      </c>
      <c r="F58" s="4">
        <v>353.08023516270219</v>
      </c>
      <c r="G58" s="4">
        <v>516.36248857863882</v>
      </c>
      <c r="H58" s="4">
        <v>777.51992982447473</v>
      </c>
      <c r="I58" s="4">
        <v>1211.805040298108</v>
      </c>
      <c r="J58" s="4">
        <v>1661.805040298108</v>
      </c>
      <c r="K58" s="4">
        <v>1106.249484742551</v>
      </c>
      <c r="L58" s="4">
        <v>632.339301365815</v>
      </c>
      <c r="M58" s="4">
        <v>76.783745810259418</v>
      </c>
      <c r="N58" s="4">
        <v>0</v>
      </c>
      <c r="Q58" s="5">
        <f>C58-'Results Analysis'!C58</f>
        <v>-11.749191284179702</v>
      </c>
      <c r="R58" s="5">
        <f>D58-'Results Analysis'!D58</f>
        <v>-146.91947937011713</v>
      </c>
      <c r="S58" s="5">
        <f>E58-'Results Analysis'!E58</f>
        <v>-154.42128760890392</v>
      </c>
      <c r="T58" s="5">
        <f>F58-'Results Analysis'!F58</f>
        <v>-154.42128760890392</v>
      </c>
      <c r="U58" s="5">
        <f>G58-'Results Analysis'!G58</f>
        <v>-292.10111992512452</v>
      </c>
      <c r="V58" s="5">
        <f>H58-'Results Analysis'!H58</f>
        <v>-480.94367867928827</v>
      </c>
      <c r="W58" s="5">
        <f>I58-'Results Analysis'!I58</f>
        <v>-358.28896981698404</v>
      </c>
      <c r="X58" s="5">
        <f>J58-'Results Analysis'!J58</f>
        <v>606.28023500795803</v>
      </c>
      <c r="Y58" s="5">
        <f>K58-'Results Analysis'!K58</f>
        <v>565.29388427734364</v>
      </c>
      <c r="Z58" s="5">
        <f>L58-'Results Analysis'!L58</f>
        <v>565.29388427734375</v>
      </c>
      <c r="AA58" s="5">
        <f>M58-'Results Analysis'!M58</f>
        <v>76.783745810259418</v>
      </c>
      <c r="AB58" s="5">
        <f>N58-'Results Analysis'!N58</f>
        <v>-110.8764692935616</v>
      </c>
      <c r="AC58" s="7">
        <f t="shared" si="11"/>
        <v>103.93026578584178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AC59" s="1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AC60" s="1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AC61" s="1"/>
    </row>
    <row r="62" spans="1:29" x14ac:dyDescent="0.2">
      <c r="A62" t="s">
        <v>2</v>
      </c>
      <c r="C62" s="4">
        <v>158.3447265625</v>
      </c>
      <c r="D62" s="4">
        <v>94.0924072265625</v>
      </c>
      <c r="E62" s="4">
        <v>145.885009765625</v>
      </c>
      <c r="F62" s="4">
        <v>146.34460449218909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158.3447265625</v>
      </c>
      <c r="R62" s="5">
        <f>D62-'Results Analysis'!D62</f>
        <v>94.0924072265625</v>
      </c>
      <c r="S62" s="5">
        <f>E62-'Results Analysis'!E62</f>
        <v>-174.5631225585937</v>
      </c>
      <c r="T62" s="5">
        <f>F62-'Results Analysis'!F62</f>
        <v>10.000000000001592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 t="shared" ref="AC62:AC67" si="12">SUM(Q62:AB62)</f>
        <v>87.874011230470387</v>
      </c>
    </row>
    <row r="63" spans="1:29" x14ac:dyDescent="0.2">
      <c r="A63" t="s">
        <v>3</v>
      </c>
      <c r="C63" s="4">
        <v>221.2945556640625</v>
      </c>
      <c r="D63" s="4">
        <v>207.04223632813981</v>
      </c>
      <c r="E63" s="4">
        <v>171.00983287541311</v>
      </c>
      <c r="F63" s="4">
        <v>207.1630859375</v>
      </c>
      <c r="G63" s="4">
        <v>69.646148681640625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10</v>
      </c>
      <c r="R63" s="5">
        <f>D63-'Results Analysis'!D63</f>
        <v>10</v>
      </c>
      <c r="S63" s="5">
        <f>E63-'Results Analysis'!E63</f>
        <v>10</v>
      </c>
      <c r="T63" s="5">
        <f>F63-'Results Analysis'!F63</f>
        <v>10</v>
      </c>
      <c r="U63" s="5">
        <f>G63-'Results Analysis'!G63</f>
        <v>10.000000000000007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si="12"/>
        <v>50.000000000000007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314.31432088216138</v>
      </c>
      <c r="K64" s="4">
        <v>199.111328125</v>
      </c>
      <c r="L64" s="4">
        <v>127.3777770996094</v>
      </c>
      <c r="M64" s="4">
        <v>0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-309.23573811848979</v>
      </c>
      <c r="X64" s="5">
        <f>J64-'Results Analysis'!J64</f>
        <v>9.9999999999996589</v>
      </c>
      <c r="Y64" s="5">
        <f>K64-'Results Analysis'!K64</f>
        <v>10</v>
      </c>
      <c r="Z64" s="5">
        <f>L64-'Results Analysis'!L64</f>
        <v>127.3777770996094</v>
      </c>
      <c r="AA64" s="5">
        <f>M64-'Results Analysis'!M64</f>
        <v>0</v>
      </c>
      <c r="AB64" s="5">
        <f>N64-'Results Analysis'!N64</f>
        <v>0</v>
      </c>
      <c r="AC64" s="7">
        <f t="shared" si="12"/>
        <v>-161.85796101888073</v>
      </c>
    </row>
    <row r="65" spans="1:29" x14ac:dyDescent="0.2">
      <c r="A65" t="s">
        <v>5</v>
      </c>
      <c r="C65" s="4">
        <v>700</v>
      </c>
      <c r="D65" s="4">
        <v>700</v>
      </c>
      <c r="E65" s="4">
        <v>519.2652026504154</v>
      </c>
      <c r="F65" s="4">
        <v>502.78718564945092</v>
      </c>
      <c r="G65" s="4">
        <v>97.947611700133507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104.58984375</v>
      </c>
      <c r="R65" s="5">
        <f>D65-'Results Analysis'!D65</f>
        <v>168.84216308593886</v>
      </c>
      <c r="S65" s="5">
        <f>E65-'Results Analysis'!E65</f>
        <v>519.2652026504154</v>
      </c>
      <c r="T65" s="5">
        <f>F65-'Results Analysis'!F65</f>
        <v>-197.21281435054908</v>
      </c>
      <c r="U65" s="5">
        <f>G65-'Results Analysis'!G65</f>
        <v>-120.4286120440556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475.05578309174962</v>
      </c>
    </row>
    <row r="66" spans="1:29" x14ac:dyDescent="0.2">
      <c r="A66" t="s">
        <v>6</v>
      </c>
      <c r="C66" s="4">
        <v>585.6719970703125</v>
      </c>
      <c r="D66" s="4">
        <v>535.67199707029783</v>
      </c>
      <c r="E66" s="4">
        <v>521.36565540583695</v>
      </c>
      <c r="F66" s="4">
        <v>435.6719970703125</v>
      </c>
      <c r="G66" s="4">
        <v>81.618353383240219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0</v>
      </c>
      <c r="R66" s="5">
        <f>D66-'Results Analysis'!D66</f>
        <v>0</v>
      </c>
      <c r="S66" s="5">
        <f>E66-'Results Analysis'!E66</f>
        <v>0</v>
      </c>
      <c r="T66" s="5">
        <f>F66-'Results Analysis'!F66</f>
        <v>0</v>
      </c>
      <c r="U66" s="5">
        <f>G66-'Results Analysis'!G66</f>
        <v>0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0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500.0000000000008</v>
      </c>
      <c r="K67" s="4">
        <v>426.5191650390625</v>
      </c>
      <c r="L67" s="4">
        <v>500</v>
      </c>
      <c r="M67" s="4">
        <v>69.105371229233469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-463.11228434244782</v>
      </c>
      <c r="X67" s="5">
        <f>J67-'Results Analysis'!J67</f>
        <v>36.887715657552974</v>
      </c>
      <c r="Y67" s="5">
        <f>K67-'Results Analysis'!K67</f>
        <v>0</v>
      </c>
      <c r="Z67" s="5">
        <f>L67-'Results Analysis'!L67</f>
        <v>439.65912462037591</v>
      </c>
      <c r="AA67" s="5">
        <f>M67-'Results Analysis'!M67</f>
        <v>69.105371229233469</v>
      </c>
      <c r="AB67" s="5">
        <f>N67-'Results Analysis'!N67</f>
        <v>0</v>
      </c>
      <c r="AC67" s="7">
        <f t="shared" si="12"/>
        <v>82.539927164714527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AC68" s="1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AC69" s="1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AC70" s="1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AC71" s="1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215.64097463348969</v>
      </c>
      <c r="K72" s="4">
        <v>154.6240234375</v>
      </c>
      <c r="L72" s="4">
        <v>152.2943115234375</v>
      </c>
      <c r="M72" s="4">
        <v>0</v>
      </c>
      <c r="N72" s="4">
        <v>149.8687744140625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215.64097463348969</v>
      </c>
      <c r="Y72" s="5">
        <f>K72-'Results Analysis'!K72</f>
        <v>154.6240234375</v>
      </c>
      <c r="Z72" s="5">
        <f>L72-'Results Analysis'!L72</f>
        <v>152.2943115234375</v>
      </c>
      <c r="AA72" s="5">
        <f>M72-'Results Analysis'!M72</f>
        <v>-63.941650390625</v>
      </c>
      <c r="AB72" s="5">
        <f>N72-'Results Analysis'!N72</f>
        <v>-350.1312255859375</v>
      </c>
      <c r="AC72" s="7">
        <f t="shared" ref="AC72:AC77" si="13">SUM(Q72:AB72)</f>
        <v>108.48643361786469</v>
      </c>
    </row>
    <row r="73" spans="1:29" x14ac:dyDescent="0.2">
      <c r="A73" t="s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144.041163613527</v>
      </c>
      <c r="K73" s="4">
        <v>0</v>
      </c>
      <c r="L73" s="4">
        <v>91.595043268185236</v>
      </c>
      <c r="M73" s="4">
        <v>194.0326888364086</v>
      </c>
      <c r="N73" s="4">
        <v>652.0050048828125</v>
      </c>
      <c r="Q73" s="5">
        <f>C73-'Results Analysis'!C73</f>
        <v>0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91.728395061728492</v>
      </c>
      <c r="Y73" s="5">
        <f>K73-'Results Analysis'!K73</f>
        <v>0</v>
      </c>
      <c r="Z73" s="5">
        <f>L73-'Results Analysis'!L73</f>
        <v>-9.9999999999999574</v>
      </c>
      <c r="AA73" s="5">
        <f>M73-'Results Analysis'!M73</f>
        <v>-10</v>
      </c>
      <c r="AB73" s="5">
        <f>N73-'Results Analysis'!N73</f>
        <v>-10</v>
      </c>
      <c r="AC73" s="7">
        <f t="shared" si="13"/>
        <v>61.728395061728534</v>
      </c>
    </row>
    <row r="74" spans="1:29" x14ac:dyDescent="0.2">
      <c r="A74" t="s">
        <v>4</v>
      </c>
      <c r="C74" s="4">
        <v>15.278765213831139</v>
      </c>
      <c r="D74" s="4">
        <v>0</v>
      </c>
      <c r="E74" s="4">
        <v>222.05535888671881</v>
      </c>
      <c r="F74" s="4">
        <v>145.4702629959645</v>
      </c>
      <c r="G74" s="4">
        <v>281.29069010416703</v>
      </c>
      <c r="H74" s="4">
        <v>0</v>
      </c>
      <c r="I74" s="4">
        <v>127.0202636718751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Q74" s="5">
        <f>C74-'Results Analysis'!C74</f>
        <v>-205.83329533304385</v>
      </c>
      <c r="R74" s="5">
        <f>D74-'Results Analysis'!D74</f>
        <v>0</v>
      </c>
      <c r="S74" s="5">
        <f>E74-'Results Analysis'!E74</f>
        <v>-10</v>
      </c>
      <c r="T74" s="5">
        <f>F74-'Results Analysis'!F74</f>
        <v>142.97759146246744</v>
      </c>
      <c r="U74" s="5">
        <f>G74-'Results Analysis'!G74</f>
        <v>199.82506528240492</v>
      </c>
      <c r="V74" s="5">
        <f>H74-'Results Analysis'!H74</f>
        <v>-292.53901163737009</v>
      </c>
      <c r="W74" s="5">
        <f>I74-'Results Analysis'!I74</f>
        <v>127.0202636718751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-161.27525667951949</v>
      </c>
      <c r="AC74" s="7">
        <f t="shared" si="13"/>
        <v>-199.82464323318595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112.61385777907169</v>
      </c>
      <c r="I75" s="4">
        <v>447.75527795525062</v>
      </c>
      <c r="J75" s="4">
        <v>271.98962874294659</v>
      </c>
      <c r="K75" s="4">
        <v>632.01425577438636</v>
      </c>
      <c r="L75" s="4">
        <v>582.21236642426288</v>
      </c>
      <c r="M75" s="4">
        <v>532.25767996887237</v>
      </c>
      <c r="N75" s="4">
        <v>532.26804446632059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112.61385777907169</v>
      </c>
      <c r="W75" s="5">
        <f>I75-'Results Analysis'!I75</f>
        <v>447.75527795525062</v>
      </c>
      <c r="X75" s="5">
        <f>J75-'Results Analysis'!J75</f>
        <v>112.34026576789219</v>
      </c>
      <c r="Y75" s="5">
        <f>K75-'Results Analysis'!K75</f>
        <v>52.564697844951638</v>
      </c>
      <c r="Z75" s="5">
        <f>L75-'Results Analysis'!L75</f>
        <v>-111.23006184310793</v>
      </c>
      <c r="AA75" s="5">
        <f>M75-'Results Analysis'!M75</f>
        <v>-167.74232003112763</v>
      </c>
      <c r="AB75" s="5">
        <f>N75-'Results Analysis'!N75</f>
        <v>140.18690362799521</v>
      </c>
      <c r="AC75" s="7">
        <f t="shared" si="13"/>
        <v>586.4886211009258</v>
      </c>
    </row>
    <row r="76" spans="1:29" x14ac:dyDescent="0.2">
      <c r="A76" t="s">
        <v>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287.62835726873732</v>
      </c>
      <c r="I76" s="4">
        <v>320.47859684202223</v>
      </c>
      <c r="J76" s="4">
        <v>120.38638663792641</v>
      </c>
      <c r="K76" s="4">
        <v>600</v>
      </c>
      <c r="L76" s="4">
        <v>600</v>
      </c>
      <c r="M76" s="4">
        <v>600</v>
      </c>
      <c r="N76" s="4">
        <v>138.17332591798089</v>
      </c>
      <c r="Q76" s="5">
        <f>C76-'Results Analysis'!C76</f>
        <v>0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30.576131687242935</v>
      </c>
      <c r="W76" s="5">
        <f>I76-'Results Analysis'!I76</f>
        <v>30.576131687242821</v>
      </c>
      <c r="X76" s="5">
        <f>J76-'Results Analysis'!J76</f>
        <v>-61.152263374485599</v>
      </c>
      <c r="Y76" s="5">
        <f>K76-'Results Analysis'!K76</f>
        <v>0</v>
      </c>
      <c r="Z76" s="5">
        <f>L76-'Results Analysis'!L76</f>
        <v>0</v>
      </c>
      <c r="AA76" s="5">
        <f>M76-'Results Analysis'!M76</f>
        <v>0</v>
      </c>
      <c r="AB76" s="5">
        <f>N76-'Results Analysis'!N76</f>
        <v>0</v>
      </c>
      <c r="AC76" s="7">
        <f t="shared" si="13"/>
        <v>1.5631940186722204E-13</v>
      </c>
    </row>
    <row r="77" spans="1:29" x14ac:dyDescent="0.2">
      <c r="A77" t="s">
        <v>7</v>
      </c>
      <c r="C77" s="4">
        <v>0</v>
      </c>
      <c r="D77" s="4">
        <v>226.9856262207031</v>
      </c>
      <c r="E77" s="4">
        <v>55.184326171875</v>
      </c>
      <c r="F77" s="4">
        <v>181.42472601770729</v>
      </c>
      <c r="G77" s="4">
        <v>290.17493471759542</v>
      </c>
      <c r="H77" s="4">
        <v>482.53901163736981</v>
      </c>
      <c r="I77" s="4">
        <v>500</v>
      </c>
      <c r="J77" s="4">
        <v>0</v>
      </c>
      <c r="K77" s="4">
        <v>0</v>
      </c>
      <c r="L77" s="4">
        <v>0</v>
      </c>
      <c r="M77" s="4">
        <v>0</v>
      </c>
      <c r="N77" s="4">
        <v>110.1414200104243</v>
      </c>
      <c r="Q77" s="5">
        <f>C77-'Results Analysis'!C77</f>
        <v>-150.18920898437489</v>
      </c>
      <c r="R77" s="5">
        <f>D77-'Results Analysis'!D77</f>
        <v>-8.3353424875409132</v>
      </c>
      <c r="S77" s="5">
        <f>E77-'Results Analysis'!E77</f>
        <v>0</v>
      </c>
      <c r="T77" s="5">
        <f>F77-'Results Analysis'!F77</f>
        <v>-152.97759146246753</v>
      </c>
      <c r="U77" s="5">
        <f>G77-'Results Analysis'!G77</f>
        <v>-209.82506528240458</v>
      </c>
      <c r="V77" s="5">
        <f>H77-'Results Analysis'!H77</f>
        <v>136.28300984700553</v>
      </c>
      <c r="W77" s="5">
        <f>I77-'Results Analysis'!I77</f>
        <v>500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-123.1960769928462</v>
      </c>
      <c r="AB77" s="5">
        <f>N77-'Results Analysis'!N77</f>
        <v>110.1414200104243</v>
      </c>
      <c r="AC77" s="7">
        <f t="shared" si="13"/>
        <v>101.90114464779575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62</v>
      </c>
      <c r="B82">
        <f>A82-'Results Analysis'!A82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CFE4-5705-BD47-9E71-A221089B3DF0}">
  <dimension ref="A1:AC82"/>
  <sheetViews>
    <sheetView topLeftCell="S1" zoomScale="81" zoomScaleNormal="30" workbookViewId="0">
      <selection activeCell="AC53" sqref="AC53:AC58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1065.9912109375</v>
      </c>
      <c r="D2" s="4">
        <v>1065.9912109375</v>
      </c>
      <c r="E2" s="4">
        <v>1065.9912109375</v>
      </c>
      <c r="F2" s="4">
        <v>1671.259953945724</v>
      </c>
      <c r="G2" s="4">
        <v>1589.4238332040929</v>
      </c>
      <c r="H2" s="4">
        <v>1470.0739672438719</v>
      </c>
      <c r="I2" s="4">
        <v>1412.8139614578299</v>
      </c>
      <c r="J2" s="4">
        <v>1307.834724179065</v>
      </c>
      <c r="K2" s="4">
        <v>1220.7009083632779</v>
      </c>
      <c r="L2" s="4">
        <v>1174.3966551284509</v>
      </c>
      <c r="M2" s="4">
        <v>1149.514813246258</v>
      </c>
      <c r="N2" s="4">
        <v>1136.0520359623431</v>
      </c>
      <c r="Q2" s="5">
        <f>C2-'Results Analysis'!C2</f>
        <v>-269.35559082031205</v>
      </c>
      <c r="R2" s="5">
        <f>D2-'Results Analysis'!D2</f>
        <v>-667.6909333078529</v>
      </c>
      <c r="S2" s="5">
        <f>E2-'Results Analysis'!E2</f>
        <v>-669.35559082031205</v>
      </c>
      <c r="T2" s="5">
        <f>F2-'Results Analysis'!F2</f>
        <v>-51.296982379006977</v>
      </c>
      <c r="U2" s="5">
        <f>G2-'Results Analysis'!G2</f>
        <v>0</v>
      </c>
      <c r="V2" s="5">
        <f>H2-'Results Analysis'!H2</f>
        <v>86.278338786896029</v>
      </c>
      <c r="W2" s="5">
        <f>I2-'Results Analysis'!I2</f>
        <v>167.30089402047588</v>
      </c>
      <c r="X2" s="5">
        <f>J2-'Results Analysis'!J2</f>
        <v>125.32856807296002</v>
      </c>
      <c r="Y2" s="5">
        <f>K2-'Results Analysis'!K2</f>
        <v>68.534115348170872</v>
      </c>
      <c r="Z2" s="5">
        <f>L2-'Results Analysis'!L2</f>
        <v>37.476890056080947</v>
      </c>
      <c r="AA2" s="5">
        <f>M2-'Results Analysis'!M2</f>
        <v>20.493695455764055</v>
      </c>
      <c r="AB2" s="5">
        <f>N2-'Results Analysis'!N2</f>
        <v>11.20668104544211</v>
      </c>
      <c r="AC2" s="7">
        <f>SUM(Q2:AB2)</f>
        <v>-1141.0799145416941</v>
      </c>
    </row>
    <row r="3" spans="1:29" x14ac:dyDescent="0.2">
      <c r="A3" t="s">
        <v>5</v>
      </c>
      <c r="B3">
        <v>1</v>
      </c>
      <c r="C3" s="4">
        <v>50</v>
      </c>
      <c r="D3" s="4">
        <v>100</v>
      </c>
      <c r="E3" s="4">
        <v>150</v>
      </c>
      <c r="F3" s="4">
        <v>200</v>
      </c>
      <c r="G3" s="4">
        <v>200.00000000000321</v>
      </c>
      <c r="H3" s="4">
        <v>158.74452449432579</v>
      </c>
      <c r="I3" s="4">
        <v>108.7445244943258</v>
      </c>
      <c r="J3" s="4">
        <v>58.744524494325752</v>
      </c>
      <c r="K3" s="4">
        <v>100</v>
      </c>
      <c r="L3" s="4">
        <v>50</v>
      </c>
      <c r="M3" s="4">
        <v>0</v>
      </c>
      <c r="N3" s="4">
        <v>0</v>
      </c>
      <c r="Q3" s="5">
        <f>C3-'Results Analysis'!C3</f>
        <v>50</v>
      </c>
      <c r="R3" s="5">
        <f>D3-'Results Analysis'!D3</f>
        <v>49.999999999998643</v>
      </c>
      <c r="S3" s="5">
        <f>E3-'Results Analysis'!E3</f>
        <v>49.999999999998593</v>
      </c>
      <c r="T3" s="5">
        <f>F3-'Results Analysis'!F3</f>
        <v>49.999999999998607</v>
      </c>
      <c r="U3" s="5">
        <f>G3-'Results Analysis'!G3</f>
        <v>1.8189894035458565E-12</v>
      </c>
      <c r="V3" s="5">
        <f>H3-'Results Analysis'!H3</f>
        <v>8.7445244943243949</v>
      </c>
      <c r="W3" s="5">
        <f>I3-'Results Analysis'!I3</f>
        <v>8.7445244943243949</v>
      </c>
      <c r="X3" s="5">
        <f>J3-'Results Analysis'!J3</f>
        <v>-41.255475505674248</v>
      </c>
      <c r="Y3" s="5">
        <f>K3-'Results Analysis'!K3</f>
        <v>-50</v>
      </c>
      <c r="Z3" s="5">
        <f>L3-'Results Analysis'!L3</f>
        <v>-150</v>
      </c>
      <c r="AA3" s="5">
        <f>M3-'Results Analysis'!M3</f>
        <v>-167.98574422561359</v>
      </c>
      <c r="AB3" s="5">
        <f>N3-'Results Analysis'!N3</f>
        <v>-200</v>
      </c>
      <c r="AC3" s="7">
        <f t="shared" ref="AC3:AC14" si="0">SUM(Q3:AB3)</f>
        <v>-391.7521707426414</v>
      </c>
    </row>
    <row r="4" spans="1:29" x14ac:dyDescent="0.2">
      <c r="B4">
        <v>2</v>
      </c>
      <c r="C4" s="4">
        <v>20.3331298828125</v>
      </c>
      <c r="D4" s="4">
        <v>0</v>
      </c>
      <c r="E4" s="4">
        <v>129.10376496002769</v>
      </c>
      <c r="F4" s="4">
        <v>301.79443359375</v>
      </c>
      <c r="G4" s="4">
        <v>391.38031005859381</v>
      </c>
      <c r="H4" s="4">
        <v>391.38031005859381</v>
      </c>
      <c r="I4" s="4">
        <v>391.38031005859381</v>
      </c>
      <c r="J4" s="4">
        <v>391.38031005859381</v>
      </c>
      <c r="K4" s="4">
        <v>557.1990966796875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20.3331298828125</v>
      </c>
      <c r="R4" s="5">
        <f>D4-'Results Analysis'!D4</f>
        <v>0</v>
      </c>
      <c r="S4" s="5">
        <f>E4-'Results Analysis'!E4</f>
        <v>129.10376496002769</v>
      </c>
      <c r="T4" s="5">
        <f>F4-'Results Analysis'!F4</f>
        <v>71.085832694641311</v>
      </c>
      <c r="U4" s="5">
        <f>G4-'Results Analysis'!G4</f>
        <v>0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0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220.5227275374815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100</v>
      </c>
      <c r="J5" s="4">
        <v>50</v>
      </c>
      <c r="K5" s="4">
        <v>0</v>
      </c>
      <c r="L5" s="4">
        <v>50</v>
      </c>
      <c r="M5" s="4">
        <v>100</v>
      </c>
      <c r="N5" s="4">
        <v>110.9478816359252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0</v>
      </c>
      <c r="X5" s="5">
        <f>J5-'Results Analysis'!J5</f>
        <v>0</v>
      </c>
      <c r="Y5" s="5">
        <f>K5-'Results Analysis'!K5</f>
        <v>-100</v>
      </c>
      <c r="Z5" s="5">
        <f>L5-'Results Analysis'!L5</f>
        <v>-100</v>
      </c>
      <c r="AA5" s="5">
        <f>M5-'Results Analysis'!M5</f>
        <v>-100</v>
      </c>
      <c r="AB5" s="5">
        <f>N5-'Results Analysis'!N5</f>
        <v>-89.052118364074801</v>
      </c>
      <c r="AC5" s="7">
        <f t="shared" si="0"/>
        <v>-389.05211836407477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350.53380330403638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0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0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100.189208984375</v>
      </c>
      <c r="G8" s="4">
        <v>146.25600179036459</v>
      </c>
      <c r="H8" s="4">
        <v>0</v>
      </c>
      <c r="I8" s="4">
        <v>0</v>
      </c>
      <c r="J8" s="4">
        <v>146.25600179036459</v>
      </c>
      <c r="K8" s="4">
        <v>182.84912109375</v>
      </c>
      <c r="L8" s="4">
        <v>182.84912109375</v>
      </c>
      <c r="M8" s="4">
        <v>182.84912109375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0</v>
      </c>
      <c r="U8" s="5">
        <f>G8-'Results Analysis'!G8</f>
        <v>0</v>
      </c>
      <c r="V8" s="5">
        <f>H8-'Results Analysis'!H8</f>
        <v>-146.25600179036459</v>
      </c>
      <c r="W8" s="5">
        <f>I8-'Results Analysis'!I8</f>
        <v>-146.25600179036459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0</v>
      </c>
      <c r="AB8" s="5">
        <f>N8-'Results Analysis'!N8</f>
        <v>0</v>
      </c>
      <c r="AC8" s="7">
        <f t="shared" si="0"/>
        <v>-292.51200358072919</v>
      </c>
    </row>
    <row r="9" spans="1:29" x14ac:dyDescent="0.2">
      <c r="A9" t="s">
        <v>2</v>
      </c>
      <c r="B9">
        <v>1</v>
      </c>
      <c r="C9" s="4">
        <v>400</v>
      </c>
      <c r="D9" s="4">
        <v>400</v>
      </c>
      <c r="E9" s="4">
        <v>400</v>
      </c>
      <c r="F9" s="4">
        <v>400</v>
      </c>
      <c r="G9" s="4">
        <v>391.197509765625</v>
      </c>
      <c r="H9" s="4">
        <v>291.8994140625</v>
      </c>
      <c r="I9" s="4">
        <v>391.8994140625</v>
      </c>
      <c r="J9" s="4">
        <v>400</v>
      </c>
      <c r="K9" s="4">
        <v>400</v>
      </c>
      <c r="L9" s="4">
        <v>400</v>
      </c>
      <c r="M9" s="4">
        <v>400</v>
      </c>
      <c r="N9" s="4">
        <v>400</v>
      </c>
      <c r="Q9" s="5">
        <f>C9-'Results Analysis'!C9</f>
        <v>0</v>
      </c>
      <c r="R9" s="5">
        <f>D9-'Results Analysis'!D9</f>
        <v>0</v>
      </c>
      <c r="S9" s="5">
        <f>E9-'Results Analysis'!E9</f>
        <v>0</v>
      </c>
      <c r="T9" s="5">
        <f>F9-'Results Analysis'!F9</f>
        <v>0</v>
      </c>
      <c r="U9" s="5">
        <f>G9-'Results Analysis'!G9</f>
        <v>-8.802490234375</v>
      </c>
      <c r="V9" s="5">
        <f>H9-'Results Analysis'!H9</f>
        <v>-8.1005859375</v>
      </c>
      <c r="W9" s="5">
        <f>I9-'Results Analysis'!I9</f>
        <v>191.8994140625</v>
      </c>
      <c r="X9" s="5">
        <f>J9-'Results Analysis'!J9</f>
        <v>300</v>
      </c>
      <c r="Y9" s="5">
        <f>K9-'Results Analysis'!K9</f>
        <v>262.53582560594157</v>
      </c>
      <c r="Z9" s="5">
        <f>L9-'Results Analysis'!L9</f>
        <v>200</v>
      </c>
      <c r="AA9" s="5">
        <f>M9-'Results Analysis'!M9</f>
        <v>100</v>
      </c>
      <c r="AB9" s="5">
        <f>N9-'Results Analysis'!N9</f>
        <v>0</v>
      </c>
      <c r="AC9" s="7">
        <f t="shared" si="0"/>
        <v>1037.5321634965667</v>
      </c>
    </row>
    <row r="10" spans="1:29" x14ac:dyDescent="0.2">
      <c r="B10">
        <v>2</v>
      </c>
      <c r="C10" s="4">
        <v>435.22975463867192</v>
      </c>
      <c r="D10" s="4">
        <v>444.93408203125</v>
      </c>
      <c r="E10" s="4">
        <v>444.93408203125</v>
      </c>
      <c r="F10" s="4">
        <v>444.93408203125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744.970703125</v>
      </c>
      <c r="L10" s="4">
        <v>744.970703125</v>
      </c>
      <c r="M10" s="4">
        <v>744.970703125</v>
      </c>
      <c r="N10" s="4">
        <v>744.970703125</v>
      </c>
      <c r="Q10" s="5">
        <f>C10-'Results Analysis'!C10</f>
        <v>435.22975463867192</v>
      </c>
      <c r="R10" s="5">
        <f>D10-'Results Analysis'!D10</f>
        <v>444.93408203125</v>
      </c>
      <c r="S10" s="5">
        <f>E10-'Results Analysis'!E10</f>
        <v>284.56312255859507</v>
      </c>
      <c r="T10" s="5">
        <f>F10-'Results Analysis'!F10</f>
        <v>0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0</v>
      </c>
      <c r="Z10" s="5">
        <f>L10-'Results Analysis'!L10</f>
        <v>0</v>
      </c>
      <c r="AA10" s="5">
        <f>M10-'Results Analysis'!M10</f>
        <v>0</v>
      </c>
      <c r="AB10" s="5">
        <f>N10-'Results Analysis'!N10</f>
        <v>0</v>
      </c>
      <c r="AC10" s="7">
        <f t="shared" si="0"/>
        <v>1370.8567248672146</v>
      </c>
    </row>
    <row r="11" spans="1:29" x14ac:dyDescent="0.2">
      <c r="A11" t="s">
        <v>3</v>
      </c>
      <c r="B11">
        <v>1</v>
      </c>
      <c r="C11" s="4">
        <v>200</v>
      </c>
      <c r="D11" s="4">
        <v>200</v>
      </c>
      <c r="E11" s="4">
        <v>200</v>
      </c>
      <c r="F11" s="4">
        <v>200</v>
      </c>
      <c r="G11" s="4">
        <v>200</v>
      </c>
      <c r="H11" s="4">
        <v>150</v>
      </c>
      <c r="I11" s="4">
        <v>100</v>
      </c>
      <c r="J11" s="4">
        <v>50</v>
      </c>
      <c r="K11" s="4">
        <v>0</v>
      </c>
      <c r="L11" s="4">
        <v>0</v>
      </c>
      <c r="M11" s="4">
        <v>50</v>
      </c>
      <c r="N11" s="4">
        <v>100</v>
      </c>
      <c r="Q11" s="5">
        <f>C11-'Results Analysis'!C11</f>
        <v>0</v>
      </c>
      <c r="R11" s="5">
        <f>D11-'Results Analysis'!D11</f>
        <v>0</v>
      </c>
      <c r="S11" s="5">
        <f>E11-'Results Analysis'!E11</f>
        <v>0</v>
      </c>
      <c r="T11" s="5">
        <f>F11-'Results Analysis'!F11</f>
        <v>0</v>
      </c>
      <c r="U11" s="5">
        <f>G11-'Results Analysis'!G11</f>
        <v>0</v>
      </c>
      <c r="V11" s="5">
        <f>H11-'Results Analysis'!H11</f>
        <v>-7.6189365547687942</v>
      </c>
      <c r="W11" s="5">
        <f>I11-'Results Analysis'!I11</f>
        <v>-7.6189365547687942</v>
      </c>
      <c r="X11" s="5">
        <f>J11-'Results Analysis'!J11</f>
        <v>-7.6189365547687871</v>
      </c>
      <c r="Y11" s="5">
        <f>K11-'Results Analysis'!K11</f>
        <v>-100</v>
      </c>
      <c r="Z11" s="5">
        <f>L11-'Results Analysis'!L11</f>
        <v>-150</v>
      </c>
      <c r="AA11" s="5">
        <f>M11-'Results Analysis'!M11</f>
        <v>-150</v>
      </c>
      <c r="AB11" s="5">
        <f>N11-'Results Analysis'!N11</f>
        <v>-100</v>
      </c>
      <c r="AC11" s="7">
        <f t="shared" si="0"/>
        <v>-522.85680966430641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304.38401239651591</v>
      </c>
      <c r="I12" s="4">
        <v>268.82944137160899</v>
      </c>
      <c r="J12" s="4">
        <v>538.95492553710938</v>
      </c>
      <c r="K12" s="4">
        <v>610.10853364716581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-234.57091314059346</v>
      </c>
      <c r="W12" s="5">
        <f>I12-'Results Analysis'!I12</f>
        <v>-270.12548416550038</v>
      </c>
      <c r="X12" s="5">
        <f>J12-'Results Analysis'!J12</f>
        <v>0</v>
      </c>
      <c r="Y12" s="5">
        <f>K12-'Results Analysis'!K12</f>
        <v>-35.931921201477621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-540.62831850757152</v>
      </c>
    </row>
    <row r="13" spans="1:29" x14ac:dyDescent="0.2">
      <c r="A13" t="s">
        <v>4</v>
      </c>
      <c r="B13">
        <v>1</v>
      </c>
      <c r="C13" s="4">
        <v>200</v>
      </c>
      <c r="D13" s="4">
        <v>200</v>
      </c>
      <c r="E13" s="4">
        <v>200</v>
      </c>
      <c r="F13" s="4">
        <v>200</v>
      </c>
      <c r="G13" s="4">
        <v>200</v>
      </c>
      <c r="H13" s="4">
        <v>200</v>
      </c>
      <c r="I13" s="4">
        <v>200</v>
      </c>
      <c r="J13" s="4">
        <v>200</v>
      </c>
      <c r="K13" s="4">
        <v>200</v>
      </c>
      <c r="L13" s="4">
        <v>200</v>
      </c>
      <c r="M13" s="4">
        <v>200</v>
      </c>
      <c r="N13" s="4">
        <v>200</v>
      </c>
      <c r="Q13" s="5">
        <f>C13-'Results Analysis'!C13</f>
        <v>0</v>
      </c>
      <c r="R13" s="5">
        <f>D13-'Results Analysis'!D13</f>
        <v>0</v>
      </c>
      <c r="S13" s="5">
        <f>E13-'Results Analysis'!E13</f>
        <v>0</v>
      </c>
      <c r="T13" s="5">
        <f>F13-'Results Analysis'!F13</f>
        <v>0</v>
      </c>
      <c r="U13" s="5">
        <f>G13-'Results Analysis'!G13</f>
        <v>0</v>
      </c>
      <c r="V13" s="5">
        <f>H13-'Results Analysis'!H13</f>
        <v>0</v>
      </c>
      <c r="W13" s="5">
        <f>I13-'Results Analysis'!I13</f>
        <v>0</v>
      </c>
      <c r="X13" s="5">
        <f>J13-'Results Analysis'!J13</f>
        <v>0</v>
      </c>
      <c r="Y13" s="5">
        <f>K13-'Results Analysis'!K13</f>
        <v>0</v>
      </c>
      <c r="Z13" s="5">
        <f>L13-'Results Analysis'!L13</f>
        <v>0</v>
      </c>
      <c r="AA13" s="5">
        <f>M13-'Results Analysis'!M13</f>
        <v>0</v>
      </c>
      <c r="AB13" s="5">
        <f>N13-'Results Analysis'!N13</f>
        <v>0</v>
      </c>
      <c r="AC13" s="7">
        <f t="shared" si="0"/>
        <v>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1065.9912109375</v>
      </c>
      <c r="D17" s="4">
        <f t="shared" ref="D17:N17" si="1">D2</f>
        <v>1065.9912109375</v>
      </c>
      <c r="E17" s="4">
        <f t="shared" si="1"/>
        <v>1065.9912109375</v>
      </c>
      <c r="F17" s="4">
        <f t="shared" si="1"/>
        <v>1671.259953945724</v>
      </c>
      <c r="G17" s="4">
        <f t="shared" si="1"/>
        <v>1589.4238332040929</v>
      </c>
      <c r="H17" s="4">
        <f t="shared" si="1"/>
        <v>1470.0739672438719</v>
      </c>
      <c r="I17" s="4">
        <f t="shared" si="1"/>
        <v>1412.8139614578299</v>
      </c>
      <c r="J17" s="4">
        <f t="shared" si="1"/>
        <v>1307.834724179065</v>
      </c>
      <c r="K17" s="4">
        <f t="shared" si="1"/>
        <v>1220.7009083632779</v>
      </c>
      <c r="L17" s="4">
        <f t="shared" si="1"/>
        <v>1174.3966551284509</v>
      </c>
      <c r="M17" s="4">
        <f t="shared" si="1"/>
        <v>1149.514813246258</v>
      </c>
      <c r="N17" s="4">
        <f t="shared" si="1"/>
        <v>1136.0520359623431</v>
      </c>
      <c r="Q17" s="5">
        <f>C17-'Results Analysis'!C17</f>
        <v>-269.35559082031205</v>
      </c>
      <c r="R17" s="5">
        <f>D17-'Results Analysis'!D17</f>
        <v>-667.6909333078529</v>
      </c>
      <c r="S17" s="5">
        <f>E17-'Results Analysis'!E17</f>
        <v>-669.35559082031205</v>
      </c>
      <c r="T17" s="5">
        <f>F17-'Results Analysis'!F17</f>
        <v>-51.296982379006977</v>
      </c>
      <c r="U17" s="5">
        <f>G17-'Results Analysis'!G17</f>
        <v>0</v>
      </c>
      <c r="V17" s="5">
        <f>H17-'Results Analysis'!H17</f>
        <v>86.278338786896029</v>
      </c>
      <c r="W17" s="5">
        <f>I17-'Results Analysis'!I17</f>
        <v>167.30089402047588</v>
      </c>
      <c r="X17" s="5">
        <f>J17-'Results Analysis'!J17</f>
        <v>125.32856807296002</v>
      </c>
      <c r="Y17" s="5">
        <f>K17-'Results Analysis'!K17</f>
        <v>68.534115348170872</v>
      </c>
      <c r="Z17" s="5">
        <f>L17-'Results Analysis'!L17</f>
        <v>37.476890056080947</v>
      </c>
      <c r="AA17" s="5">
        <f>M17-'Results Analysis'!M17</f>
        <v>20.493695455764055</v>
      </c>
      <c r="AB17" s="5">
        <f>N17-'Results Analysis'!N17</f>
        <v>11.20668104544211</v>
      </c>
      <c r="AC17" s="7">
        <f t="shared" ref="AC17:AC23" si="2">SUM(Q17:AB17)</f>
        <v>-1141.0799145416941</v>
      </c>
    </row>
    <row r="18" spans="1:29" x14ac:dyDescent="0.2">
      <c r="A18" t="s">
        <v>5</v>
      </c>
      <c r="C18" s="4">
        <f>SUM(C3:C4)</f>
        <v>70.3331298828125</v>
      </c>
      <c r="D18" s="4">
        <f t="shared" ref="D18:N18" si="3">SUM(D3:D4)</f>
        <v>100</v>
      </c>
      <c r="E18" s="4">
        <f t="shared" si="3"/>
        <v>279.10376496002766</v>
      </c>
      <c r="F18" s="4">
        <f t="shared" si="3"/>
        <v>501.79443359375</v>
      </c>
      <c r="G18" s="4">
        <f t="shared" si="3"/>
        <v>591.38031005859705</v>
      </c>
      <c r="H18" s="4">
        <f t="shared" si="3"/>
        <v>550.12483455291954</v>
      </c>
      <c r="I18" s="4">
        <f t="shared" si="3"/>
        <v>500.12483455291959</v>
      </c>
      <c r="J18" s="4">
        <f t="shared" si="3"/>
        <v>450.12483455291954</v>
      </c>
      <c r="K18" s="4">
        <f t="shared" si="3"/>
        <v>657.1990966796875</v>
      </c>
      <c r="L18" s="4">
        <f t="shared" si="3"/>
        <v>607.1990966796875</v>
      </c>
      <c r="M18" s="4">
        <f t="shared" si="3"/>
        <v>557.1990966796875</v>
      </c>
      <c r="N18" s="4">
        <f t="shared" si="3"/>
        <v>557.1990966796875</v>
      </c>
      <c r="Q18" s="5">
        <f>C18-'Results Analysis'!C18</f>
        <v>70.3331298828125</v>
      </c>
      <c r="R18" s="5">
        <f>D18-'Results Analysis'!D18</f>
        <v>49.999999999998643</v>
      </c>
      <c r="S18" s="5">
        <f>E18-'Results Analysis'!E18</f>
        <v>179.10376496002624</v>
      </c>
      <c r="T18" s="5">
        <f>F18-'Results Analysis'!F18</f>
        <v>121.08583269463992</v>
      </c>
      <c r="U18" s="5">
        <f>G18-'Results Analysis'!G18</f>
        <v>1.8189894035458565E-12</v>
      </c>
      <c r="V18" s="5">
        <f>H18-'Results Analysis'!H18</f>
        <v>8.7445244943243097</v>
      </c>
      <c r="W18" s="5">
        <f>I18-'Results Analysis'!I18</f>
        <v>8.7445244943243665</v>
      </c>
      <c r="X18" s="5">
        <f>J18-'Results Analysis'!J18</f>
        <v>-41.255475505674269</v>
      </c>
      <c r="Y18" s="5">
        <f>K18-'Results Analysis'!K18</f>
        <v>-50</v>
      </c>
      <c r="Z18" s="5">
        <f>L18-'Results Analysis'!L18</f>
        <v>-150</v>
      </c>
      <c r="AA18" s="5">
        <f>M18-'Results Analysis'!M18</f>
        <v>-167.98574422561364</v>
      </c>
      <c r="AB18" s="5">
        <f>N18-'Results Analysis'!N18</f>
        <v>-200</v>
      </c>
      <c r="AC18" s="7">
        <f t="shared" si="2"/>
        <v>-171.22944320516012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500.53380330403638</v>
      </c>
      <c r="I19" s="4">
        <f t="shared" si="4"/>
        <v>450.53380330403638</v>
      </c>
      <c r="J19" s="4">
        <f t="shared" si="4"/>
        <v>400.53380330403638</v>
      </c>
      <c r="K19" s="4">
        <f t="shared" si="4"/>
        <v>494.48394775390619</v>
      </c>
      <c r="L19" s="4">
        <f t="shared" si="4"/>
        <v>544.48394775390625</v>
      </c>
      <c r="M19" s="4">
        <f t="shared" si="4"/>
        <v>594.48394775390625</v>
      </c>
      <c r="N19" s="4">
        <f t="shared" si="4"/>
        <v>605.43182938983136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0</v>
      </c>
      <c r="W19" s="5">
        <f>I19-'Results Analysis'!I19</f>
        <v>0</v>
      </c>
      <c r="X19" s="5">
        <f>J19-'Results Analysis'!J19</f>
        <v>0</v>
      </c>
      <c r="Y19" s="5">
        <f>K19-'Results Analysis'!K19</f>
        <v>-100.00000000000006</v>
      </c>
      <c r="Z19" s="5">
        <f>L19-'Results Analysis'!L19</f>
        <v>-100</v>
      </c>
      <c r="AA19" s="5">
        <f>M19-'Results Analysis'!M19</f>
        <v>-100</v>
      </c>
      <c r="AB19" s="5">
        <f>N19-'Results Analysis'!N19</f>
        <v>-89.052118364074886</v>
      </c>
      <c r="AC19" s="7">
        <f t="shared" si="2"/>
        <v>-389.05211836407494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300.189208984375</v>
      </c>
      <c r="G20" s="4">
        <f t="shared" si="5"/>
        <v>346.25600179036462</v>
      </c>
      <c r="H20" s="4">
        <f t="shared" si="5"/>
        <v>200</v>
      </c>
      <c r="I20" s="4">
        <f t="shared" si="5"/>
        <v>200</v>
      </c>
      <c r="J20" s="4">
        <f t="shared" si="5"/>
        <v>346.25600179036462</v>
      </c>
      <c r="K20" s="4">
        <f t="shared" si="5"/>
        <v>382.84912109375</v>
      </c>
      <c r="L20" s="4">
        <f t="shared" si="5"/>
        <v>382.84912109375</v>
      </c>
      <c r="M20" s="4">
        <f t="shared" si="5"/>
        <v>382.84912109375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0</v>
      </c>
      <c r="U20" s="5">
        <f>G20-'Results Analysis'!G20</f>
        <v>0</v>
      </c>
      <c r="V20" s="5">
        <f>H20-'Results Analysis'!H20</f>
        <v>-146.25600179036462</v>
      </c>
      <c r="W20" s="5">
        <f>I20-'Results Analysis'!I20</f>
        <v>-146.25600179036462</v>
      </c>
      <c r="X20" s="5">
        <f>J20-'Results Analysis'!J20</f>
        <v>0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0</v>
      </c>
      <c r="AB20" s="5">
        <f>N20-'Results Analysis'!N20</f>
        <v>0</v>
      </c>
      <c r="AC20" s="7">
        <f t="shared" si="2"/>
        <v>-292.51200358072924</v>
      </c>
    </row>
    <row r="21" spans="1:29" x14ac:dyDescent="0.2">
      <c r="A21" t="s">
        <v>2</v>
      </c>
      <c r="C21" s="4">
        <f>SUM(C9:C10)</f>
        <v>835.22975463867192</v>
      </c>
      <c r="D21" s="4">
        <f t="shared" ref="D21:N21" si="6">SUM(D9:D10)</f>
        <v>844.93408203125</v>
      </c>
      <c r="E21" s="4">
        <f t="shared" si="6"/>
        <v>844.93408203125</v>
      </c>
      <c r="F21" s="4">
        <f t="shared" si="6"/>
        <v>844.93408203125</v>
      </c>
      <c r="G21" s="4">
        <f t="shared" si="6"/>
        <v>998.60107421875</v>
      </c>
      <c r="H21" s="4">
        <f t="shared" si="6"/>
        <v>899.302978515625</v>
      </c>
      <c r="I21" s="4">
        <f t="shared" si="6"/>
        <v>999.302978515625</v>
      </c>
      <c r="J21" s="4">
        <f t="shared" si="6"/>
        <v>1007.403564453125</v>
      </c>
      <c r="K21" s="4">
        <f t="shared" si="6"/>
        <v>1144.970703125</v>
      </c>
      <c r="L21" s="4">
        <f t="shared" si="6"/>
        <v>1144.970703125</v>
      </c>
      <c r="M21" s="4">
        <f t="shared" si="6"/>
        <v>1144.970703125</v>
      </c>
      <c r="N21" s="4">
        <f t="shared" si="6"/>
        <v>1144.970703125</v>
      </c>
      <c r="Q21" s="5">
        <f>C21-'Results Analysis'!C21</f>
        <v>435.22975463867192</v>
      </c>
      <c r="R21" s="5">
        <f>D21-'Results Analysis'!D21</f>
        <v>444.93408203125</v>
      </c>
      <c r="S21" s="5">
        <f>E21-'Results Analysis'!E21</f>
        <v>284.56312255859507</v>
      </c>
      <c r="T21" s="5">
        <f>F21-'Results Analysis'!F21</f>
        <v>0</v>
      </c>
      <c r="U21" s="5">
        <f>G21-'Results Analysis'!G21</f>
        <v>0</v>
      </c>
      <c r="V21" s="5">
        <f>H21-'Results Analysis'!H21</f>
        <v>8.5206146435175469</v>
      </c>
      <c r="W21" s="5">
        <f>I21-'Results Analysis'!I21</f>
        <v>372.60548888580502</v>
      </c>
      <c r="X21" s="5">
        <f>J21-'Results Analysis'!J21</f>
        <v>300</v>
      </c>
      <c r="Y21" s="5">
        <f>K21-'Results Analysis'!K21</f>
        <v>262.53582560594157</v>
      </c>
      <c r="Z21" s="5">
        <f>L21-'Results Analysis'!L21</f>
        <v>200</v>
      </c>
      <c r="AA21" s="5">
        <f>M21-'Results Analysis'!M21</f>
        <v>100</v>
      </c>
      <c r="AB21" s="5">
        <f>N21-'Results Analysis'!N21</f>
        <v>0</v>
      </c>
      <c r="AC21" s="7">
        <f t="shared" si="2"/>
        <v>2408.388888363781</v>
      </c>
    </row>
    <row r="22" spans="1:29" x14ac:dyDescent="0.2">
      <c r="A22" t="s">
        <v>3</v>
      </c>
      <c r="C22" s="4">
        <f>SUM(C11:C12)</f>
        <v>584.1156005859375</v>
      </c>
      <c r="D22" s="4">
        <f t="shared" ref="D22:N22" si="7">SUM(D11:D12)</f>
        <v>584.1156005859375</v>
      </c>
      <c r="E22" s="4">
        <f t="shared" si="7"/>
        <v>584.1156005859375</v>
      </c>
      <c r="F22" s="4">
        <f t="shared" si="7"/>
        <v>584.1156005859375</v>
      </c>
      <c r="G22" s="4">
        <f t="shared" si="7"/>
        <v>738.95492553710938</v>
      </c>
      <c r="H22" s="4">
        <f t="shared" si="7"/>
        <v>454.38401239651591</v>
      </c>
      <c r="I22" s="4">
        <f t="shared" si="7"/>
        <v>368.82944137160899</v>
      </c>
      <c r="J22" s="4">
        <f t="shared" si="7"/>
        <v>588.95492553710938</v>
      </c>
      <c r="K22" s="4">
        <f t="shared" si="7"/>
        <v>610.10853364716581</v>
      </c>
      <c r="L22" s="4">
        <f t="shared" si="7"/>
        <v>647.10693359375</v>
      </c>
      <c r="M22" s="4">
        <f t="shared" si="7"/>
        <v>697.10693359375</v>
      </c>
      <c r="N22" s="4">
        <f t="shared" si="7"/>
        <v>747.10693359375</v>
      </c>
      <c r="Q22" s="5">
        <f>C22-'Results Analysis'!C22</f>
        <v>0</v>
      </c>
      <c r="R22" s="5">
        <f>D22-'Results Analysis'!D22</f>
        <v>0</v>
      </c>
      <c r="S22" s="5">
        <f>E22-'Results Analysis'!E22</f>
        <v>0</v>
      </c>
      <c r="T22" s="5">
        <f>F22-'Results Analysis'!F22</f>
        <v>0</v>
      </c>
      <c r="U22" s="5">
        <f>G22-'Results Analysis'!G22</f>
        <v>0</v>
      </c>
      <c r="V22" s="5">
        <f>H22-'Results Analysis'!H22</f>
        <v>-242.18984969536223</v>
      </c>
      <c r="W22" s="5">
        <f>I22-'Results Analysis'!I22</f>
        <v>-277.74442072026915</v>
      </c>
      <c r="X22" s="5">
        <f>J22-'Results Analysis'!J22</f>
        <v>-7.6189365547687657</v>
      </c>
      <c r="Y22" s="5">
        <f>K22-'Results Analysis'!K22</f>
        <v>-135.93192120147762</v>
      </c>
      <c r="Z22" s="5">
        <f>L22-'Results Analysis'!L22</f>
        <v>-150</v>
      </c>
      <c r="AA22" s="5">
        <f>M22-'Results Analysis'!M22</f>
        <v>-150</v>
      </c>
      <c r="AB22" s="5">
        <f>N22-'Results Analysis'!N22</f>
        <v>-100</v>
      </c>
      <c r="AC22" s="7">
        <f t="shared" si="2"/>
        <v>-1063.4851281718777</v>
      </c>
    </row>
    <row r="23" spans="1:29" x14ac:dyDescent="0.2">
      <c r="A23" t="s">
        <v>4</v>
      </c>
      <c r="C23" s="4">
        <f>SUM(C13:C14)</f>
        <v>417.669677734375</v>
      </c>
      <c r="D23" s="4">
        <f t="shared" ref="D23:M23" si="8">SUM(D13:D14)</f>
        <v>417.669677734375</v>
      </c>
      <c r="E23" s="4">
        <f t="shared" si="8"/>
        <v>417.669677734375</v>
      </c>
      <c r="F23" s="4">
        <f t="shared" si="8"/>
        <v>417.669677734375</v>
      </c>
      <c r="G23" s="4">
        <f t="shared" si="8"/>
        <v>490.24149576822919</v>
      </c>
      <c r="H23" s="4">
        <f t="shared" si="8"/>
        <v>490.24149576822919</v>
      </c>
      <c r="I23" s="4">
        <f t="shared" si="8"/>
        <v>490.24149576822919</v>
      </c>
      <c r="J23" s="4">
        <f t="shared" si="8"/>
        <v>490.24149576822919</v>
      </c>
      <c r="K23" s="4">
        <f t="shared" si="8"/>
        <v>596.148681640625</v>
      </c>
      <c r="L23" s="4">
        <f t="shared" si="8"/>
        <v>596.148681640625</v>
      </c>
      <c r="M23" s="4">
        <f t="shared" si="8"/>
        <v>596.148681640625</v>
      </c>
      <c r="N23" s="4">
        <f>SUM(N13:N14)</f>
        <v>596.148681640625</v>
      </c>
      <c r="Q23" s="5">
        <f>C23-'Results Analysis'!C23</f>
        <v>0</v>
      </c>
      <c r="R23" s="5">
        <f>D23-'Results Analysis'!D23</f>
        <v>0</v>
      </c>
      <c r="S23" s="5">
        <f>E23-'Results Analysis'!E23</f>
        <v>0</v>
      </c>
      <c r="T23" s="5">
        <f>F23-'Results Analysis'!F23</f>
        <v>0</v>
      </c>
      <c r="U23" s="5">
        <f>G23-'Results Analysis'!G23</f>
        <v>0</v>
      </c>
      <c r="V23" s="5">
        <f>H23-'Results Analysis'!H23</f>
        <v>0</v>
      </c>
      <c r="W23" s="5">
        <f>I23-'Results Analysis'!I23</f>
        <v>0</v>
      </c>
      <c r="X23" s="5">
        <f>J23-'Results Analysis'!J23</f>
        <v>0</v>
      </c>
      <c r="Y23" s="5">
        <f>K23-'Results Analysis'!K23</f>
        <v>0</v>
      </c>
      <c r="Z23" s="5">
        <f>L23-'Results Analysis'!L23</f>
        <v>0</v>
      </c>
      <c r="AA23" s="5">
        <f>M23-'Results Analysis'!M23</f>
        <v>0</v>
      </c>
      <c r="AB23" s="5">
        <f>N23-'Results Analysis'!N23</f>
        <v>0</v>
      </c>
      <c r="AC23" s="7">
        <f t="shared" si="2"/>
        <v>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Q27" s="5">
        <f>C27-'Results Analysis'!C27</f>
        <v>0</v>
      </c>
      <c r="R27" s="5">
        <f>D27-'Results Analysis'!D27</f>
        <v>0</v>
      </c>
      <c r="S27" s="5">
        <f>E27-'Results Analysis'!E27</f>
        <v>0</v>
      </c>
      <c r="T27" s="5">
        <f>F27-'Results Analysis'!F27</f>
        <v>0</v>
      </c>
      <c r="U27" s="5">
        <f>G27-'Results Analysis'!G27</f>
        <v>0</v>
      </c>
      <c r="V27" s="5">
        <f>H27-'Results Analysis'!H27</f>
        <v>0</v>
      </c>
      <c r="W27" s="5">
        <f>I27-'Results Analysis'!I27</f>
        <v>0</v>
      </c>
      <c r="X27" s="5">
        <f>J27-'Results Analysis'!J27</f>
        <v>0</v>
      </c>
      <c r="Y27" s="5">
        <f>K27-'Results Analysis'!K27</f>
        <v>0</v>
      </c>
      <c r="Z27" s="5">
        <f>L27-'Results Analysis'!L27</f>
        <v>0</v>
      </c>
      <c r="AA27" s="5">
        <f>M27-'Results Analysis'!M27</f>
        <v>0</v>
      </c>
      <c r="AB27" s="5">
        <f>N27-'Results Analysis'!N27</f>
        <v>0</v>
      </c>
      <c r="AC27" s="7">
        <f t="shared" ref="AC27:AC35" si="9">SUM(Q27:AB27)</f>
        <v>0</v>
      </c>
    </row>
    <row r="28" spans="1:29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Q28" s="5">
        <f>C28-'Results Analysis'!C28</f>
        <v>0</v>
      </c>
      <c r="R28" s="5">
        <f>D28-'Results Analysis'!D28</f>
        <v>0</v>
      </c>
      <c r="S28" s="5">
        <f>E28-'Results Analysis'!E28</f>
        <v>0</v>
      </c>
      <c r="T28" s="5">
        <f>F28-'Results Analysis'!F28</f>
        <v>0</v>
      </c>
      <c r="U28" s="5">
        <f>G28-'Results Analysis'!G28</f>
        <v>0</v>
      </c>
      <c r="V28" s="5">
        <f>H28-'Results Analysis'!H28</f>
        <v>0</v>
      </c>
      <c r="W28" s="5">
        <f>I28-'Results Analysis'!I28</f>
        <v>0</v>
      </c>
      <c r="X28" s="5">
        <f>J28-'Results Analysis'!J28</f>
        <v>0</v>
      </c>
      <c r="Y28" s="5">
        <f>K28-'Results Analysis'!K28</f>
        <v>0</v>
      </c>
      <c r="Z28" s="5">
        <f>L28-'Results Analysis'!L28</f>
        <v>0</v>
      </c>
      <c r="AA28" s="5">
        <f>M28-'Results Analysis'!M28</f>
        <v>0</v>
      </c>
      <c r="AB28" s="5">
        <f>N28-'Results Analysis'!N28</f>
        <v>0</v>
      </c>
      <c r="AC28" s="7">
        <f t="shared" si="9"/>
        <v>0</v>
      </c>
    </row>
    <row r="29" spans="1:29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Q29" s="5">
        <f>C29-'Results Analysis'!C29</f>
        <v>0</v>
      </c>
      <c r="R29" s="5">
        <f>D29-'Results Analysis'!D29</f>
        <v>0</v>
      </c>
      <c r="S29" s="5">
        <f>E29-'Results Analysis'!E29</f>
        <v>0</v>
      </c>
      <c r="T29" s="5">
        <f>F29-'Results Analysis'!F29</f>
        <v>0</v>
      </c>
      <c r="U29" s="5">
        <f>G29-'Results Analysis'!G29</f>
        <v>0</v>
      </c>
      <c r="V29" s="5">
        <f>H29-'Results Analysis'!H29</f>
        <v>0</v>
      </c>
      <c r="W29" s="5">
        <f>I29-'Results Analysis'!I29</f>
        <v>0</v>
      </c>
      <c r="X29" s="5">
        <f>J29-'Results Analysis'!J29</f>
        <v>0</v>
      </c>
      <c r="Y29" s="5">
        <f>K29-'Results Analysis'!K29</f>
        <v>0</v>
      </c>
      <c r="Z29" s="5">
        <f>L29-'Results Analysis'!L29</f>
        <v>0</v>
      </c>
      <c r="AA29" s="5">
        <f>M29-'Results Analysis'!M29</f>
        <v>0</v>
      </c>
      <c r="AB29" s="5">
        <f>N29-'Results Analysis'!N29</f>
        <v>0</v>
      </c>
      <c r="AC29" s="7">
        <f t="shared" si="9"/>
        <v>0</v>
      </c>
    </row>
    <row r="30" spans="1:29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Q30" s="5">
        <f>C30-'Results Analysis'!C30</f>
        <v>0</v>
      </c>
      <c r="R30" s="5">
        <f>D30-'Results Analysis'!D30</f>
        <v>0</v>
      </c>
      <c r="S30" s="5">
        <f>E30-'Results Analysis'!E30</f>
        <v>0</v>
      </c>
      <c r="T30" s="5">
        <f>F30-'Results Analysis'!F30</f>
        <v>0</v>
      </c>
      <c r="U30" s="5">
        <f>G30-'Results Analysis'!G30</f>
        <v>0</v>
      </c>
      <c r="V30" s="5">
        <f>H30-'Results Analysis'!H30</f>
        <v>0</v>
      </c>
      <c r="W30" s="5">
        <f>I30-'Results Analysis'!I30</f>
        <v>0</v>
      </c>
      <c r="X30" s="5">
        <f>J30-'Results Analysis'!J30</f>
        <v>0</v>
      </c>
      <c r="Y30" s="5">
        <f>K30-'Results Analysis'!K30</f>
        <v>0</v>
      </c>
      <c r="Z30" s="5">
        <f>L30-'Results Analysis'!L30</f>
        <v>0</v>
      </c>
      <c r="AA30" s="5">
        <f>M30-'Results Analysis'!M30</f>
        <v>0</v>
      </c>
      <c r="AB30" s="5">
        <f>N30-'Results Analysis'!N30</f>
        <v>0</v>
      </c>
      <c r="AC30" s="7">
        <f t="shared" si="9"/>
        <v>0</v>
      </c>
    </row>
    <row r="31" spans="1:29" x14ac:dyDescent="0.2">
      <c r="A31" t="s">
        <v>9</v>
      </c>
      <c r="C31" s="4">
        <v>0</v>
      </c>
      <c r="D31" s="4">
        <v>0</v>
      </c>
      <c r="E31" s="4">
        <v>0</v>
      </c>
      <c r="F31" s="4">
        <v>1269.355590820312</v>
      </c>
      <c r="G31" s="4">
        <v>1269.355590820312</v>
      </c>
      <c r="H31" s="4">
        <v>1032.83994855536</v>
      </c>
      <c r="I31" s="4">
        <v>761.88788145903436</v>
      </c>
      <c r="J31" s="4">
        <v>613.72166121310647</v>
      </c>
      <c r="K31" s="4">
        <v>532.69910597952639</v>
      </c>
      <c r="L31" s="4">
        <v>488.39309314014582</v>
      </c>
      <c r="M31" s="4">
        <v>464.16499063135512</v>
      </c>
      <c r="N31" s="4">
        <v>450.91620308406488</v>
      </c>
      <c r="Q31" s="5">
        <f>C31-'Results Analysis'!C31</f>
        <v>-1269.355590820312</v>
      </c>
      <c r="R31" s="5">
        <f>D31-'Results Analysis'!D31</f>
        <v>-1269.355590820312</v>
      </c>
      <c r="S31" s="5">
        <f>E31-'Results Analysis'!E31</f>
        <v>-1269.355590820312</v>
      </c>
      <c r="T31" s="5">
        <f>F31-'Results Analysis'!F31</f>
        <v>236.51564226495202</v>
      </c>
      <c r="U31" s="5">
        <f>G31-'Results Analysis'!G31</f>
        <v>507.46770936127768</v>
      </c>
      <c r="V31" s="5">
        <f>H31-'Results Analysis'!H31</f>
        <v>419.11828734225355</v>
      </c>
      <c r="W31" s="5">
        <f>I31-'Results Analysis'!I31</f>
        <v>229.18877547950797</v>
      </c>
      <c r="X31" s="5">
        <f>J31-'Results Analysis'!J31</f>
        <v>125.32856807296065</v>
      </c>
      <c r="Y31" s="5">
        <f>K31-'Results Analysis'!K31</f>
        <v>68.534115348171269</v>
      </c>
      <c r="Z31" s="5">
        <f>L31-'Results Analysis'!L31</f>
        <v>37.476890056081118</v>
      </c>
      <c r="AA31" s="5">
        <f>M31-'Results Analysis'!M31</f>
        <v>20.493695455763941</v>
      </c>
      <c r="AB31" s="5">
        <f>N31-'Results Analysis'!N31</f>
        <v>11.206681045441655</v>
      </c>
      <c r="AC31" s="7">
        <f t="shared" si="9"/>
        <v>-2152.7364080345264</v>
      </c>
    </row>
    <row r="32" spans="1:29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456.08106707276932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256.21422894325451</v>
      </c>
      <c r="N32" s="4">
        <v>256.03846092884987</v>
      </c>
      <c r="Q32" s="5">
        <f>C32-'Results Analysis'!C32</f>
        <v>595.0048828125</v>
      </c>
      <c r="R32" s="5">
        <f>D32-'Results Analysis'!D32</f>
        <v>0</v>
      </c>
      <c r="S32" s="5">
        <f>E32-'Results Analysis'!E32</f>
        <v>0</v>
      </c>
      <c r="T32" s="5">
        <f>F32-'Results Analysis'!F32</f>
        <v>0</v>
      </c>
      <c r="U32" s="5">
        <f>G32-'Results Analysis'!G32</f>
        <v>0</v>
      </c>
      <c r="V32" s="5">
        <f>H32-'Results Analysis'!H32</f>
        <v>0</v>
      </c>
      <c r="W32" s="5">
        <f>I32-'Results Analysis'!I32</f>
        <v>0</v>
      </c>
      <c r="X32" s="5">
        <f>J32-'Results Analysis'!J32</f>
        <v>0</v>
      </c>
      <c r="Y32" s="5">
        <f>K32-'Results Analysis'!K32</f>
        <v>0</v>
      </c>
      <c r="Z32" s="5">
        <f>L32-'Results Analysis'!L32</f>
        <v>0</v>
      </c>
      <c r="AA32" s="5">
        <f>M32-'Results Analysis'!M32</f>
        <v>0</v>
      </c>
      <c r="AB32" s="5">
        <f>N32-'Results Analysis'!N32</f>
        <v>0</v>
      </c>
      <c r="AC32" s="7">
        <f t="shared" si="9"/>
        <v>595.0048828125</v>
      </c>
    </row>
    <row r="33" spans="1:29" x14ac:dyDescent="0.2">
      <c r="A33" t="s">
        <v>5</v>
      </c>
      <c r="C33" s="4">
        <v>1370.333129882812</v>
      </c>
      <c r="D33" s="4">
        <v>1370.333129882812</v>
      </c>
      <c r="E33" s="4">
        <v>1370.333129882812</v>
      </c>
      <c r="F33" s="4">
        <v>1052.4797955632721</v>
      </c>
      <c r="G33" s="4">
        <v>730.75440152566989</v>
      </c>
      <c r="H33" s="4">
        <v>657.1666463806348</v>
      </c>
      <c r="I33" s="4">
        <v>640.33503219150805</v>
      </c>
      <c r="J33" s="4">
        <v>636.48516293468344</v>
      </c>
      <c r="K33" s="4">
        <v>635.6045882537228</v>
      </c>
      <c r="L33" s="4">
        <v>635.40317575968174</v>
      </c>
      <c r="M33" s="4">
        <v>635.35710698932871</v>
      </c>
      <c r="N33" s="4">
        <v>635.34656975025666</v>
      </c>
      <c r="Q33" s="5">
        <f>C33-'Results Analysis'!C33</f>
        <v>1370.333129882812</v>
      </c>
      <c r="R33" s="5">
        <f>D33-'Results Analysis'!D33</f>
        <v>1370.333129882812</v>
      </c>
      <c r="S33" s="5">
        <f>E33-'Results Analysis'!E33</f>
        <v>1370.333129882812</v>
      </c>
      <c r="T33" s="5">
        <f>F33-'Results Analysis'!F33</f>
        <v>-295.38885678047791</v>
      </c>
      <c r="U33" s="5">
        <f>G33-'Results Analysis'!G33</f>
        <v>-617.11425081808011</v>
      </c>
      <c r="V33" s="5">
        <f>H33-'Results Analysis'!H33</f>
        <v>-378.05938204225527</v>
      </c>
      <c r="W33" s="5">
        <f>I33-'Results Analysis'!I33</f>
        <v>-78.439788981281936</v>
      </c>
      <c r="X33" s="5">
        <f>J33-'Results Analysis'!J33</f>
        <v>-9.9082597347934325</v>
      </c>
      <c r="Y33" s="5">
        <f>K33-'Results Analysis'!K33</f>
        <v>5.7668516719115814</v>
      </c>
      <c r="Z33" s="5">
        <f>L33-'Results Analysis'!L33</f>
        <v>9.3521958239275591</v>
      </c>
      <c r="AA33" s="5">
        <f>M33-'Results Analysis'!M33</f>
        <v>10.172266084027683</v>
      </c>
      <c r="AB33" s="5">
        <f>N33-'Results Analysis'!N33</f>
        <v>10.359839494831931</v>
      </c>
      <c r="AC33" s="7">
        <f t="shared" si="9"/>
        <v>2767.7400043662456</v>
      </c>
    </row>
    <row r="34" spans="1:29" x14ac:dyDescent="0.2">
      <c r="A34" t="s">
        <v>6</v>
      </c>
      <c r="C34" s="4">
        <v>0</v>
      </c>
      <c r="D34" s="4">
        <v>1519.16748046875</v>
      </c>
      <c r="E34" s="4">
        <v>1519.16748046875</v>
      </c>
      <c r="F34" s="4">
        <v>1519.16748046875</v>
      </c>
      <c r="G34" s="4">
        <v>1256.7951998210219</v>
      </c>
      <c r="H34" s="4">
        <v>757.9811701927398</v>
      </c>
      <c r="I34" s="4">
        <v>620.06026616002043</v>
      </c>
      <c r="J34" s="4">
        <v>581.92546112380694</v>
      </c>
      <c r="K34" s="4">
        <v>571.38127737335071</v>
      </c>
      <c r="L34" s="4">
        <v>568.46583540746678</v>
      </c>
      <c r="M34" s="4">
        <v>567.65972257241015</v>
      </c>
      <c r="N34" s="4">
        <v>567.43683427264398</v>
      </c>
      <c r="Q34" s="5">
        <f>C34-'Results Analysis'!C34</f>
        <v>-1489.3798828125</v>
      </c>
      <c r="R34" s="5">
        <f>D34-'Results Analysis'!D34</f>
        <v>29.78759765625</v>
      </c>
      <c r="S34" s="5">
        <f>E34-'Results Analysis'!E34</f>
        <v>29.78759765625</v>
      </c>
      <c r="T34" s="5">
        <f>F34-'Results Analysis'!F34</f>
        <v>29.78759765625</v>
      </c>
      <c r="U34" s="5">
        <f>G34-'Results Analysis'!G34</f>
        <v>24.643043133744868</v>
      </c>
      <c r="V34" s="5">
        <f>H34-'Results Analysis'!H34</f>
        <v>14.862375886132099</v>
      </c>
      <c r="W34" s="5">
        <f>I34-'Results Analysis'!I34</f>
        <v>12.158044434510202</v>
      </c>
      <c r="X34" s="5">
        <f>J34-'Results Analysis'!J34</f>
        <v>11.410303159290379</v>
      </c>
      <c r="Y34" s="5">
        <f>K34-'Results Analysis'!K34</f>
        <v>11.203554458301028</v>
      </c>
      <c r="Z34" s="5">
        <f>L34-'Results Analysis'!L34</f>
        <v>11.14638892955827</v>
      </c>
      <c r="AA34" s="5">
        <f>M34-'Results Analysis'!M34</f>
        <v>11.130582795537521</v>
      </c>
      <c r="AB34" s="5">
        <f>N34-'Results Analysis'!N34</f>
        <v>11.126212436718674</v>
      </c>
      <c r="AC34" s="7">
        <f t="shared" si="9"/>
        <v>-1292.3365846099568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1434.9931640625</v>
      </c>
      <c r="K35" s="4">
        <v>1434.9931640625</v>
      </c>
      <c r="L35" s="4">
        <v>1434.9931640625</v>
      </c>
      <c r="M35" s="4">
        <v>867.82831867487857</v>
      </c>
      <c r="N35" s="4">
        <v>682.21229866694284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-1409.368286132812</v>
      </c>
      <c r="X35" s="5">
        <f>J35-'Results Analysis'!J35</f>
        <v>25.624877929687955</v>
      </c>
      <c r="Y35" s="5">
        <f>K35-'Results Analysis'!K35</f>
        <v>25.624877929687955</v>
      </c>
      <c r="Z35" s="5">
        <f>L35-'Results Analysis'!L35</f>
        <v>582.66177964967278</v>
      </c>
      <c r="AA35" s="5">
        <f>M35-'Results Analysis'!M35</f>
        <v>197.79838248413103</v>
      </c>
      <c r="AB35" s="5">
        <f>N35-'Results Analysis'!N35</f>
        <v>53.316199145290511</v>
      </c>
      <c r="AC35" s="7">
        <f t="shared" si="9"/>
        <v>-524.34216899434182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 s="4">
        <v>0</v>
      </c>
      <c r="D41" s="4">
        <v>0</v>
      </c>
      <c r="E41" s="4">
        <v>0</v>
      </c>
      <c r="F41" s="4">
        <v>700.00000000000159</v>
      </c>
      <c r="G41" s="4">
        <v>700</v>
      </c>
      <c r="H41" s="4">
        <v>700.00000000000227</v>
      </c>
      <c r="I41" s="4">
        <v>700.00000000000239</v>
      </c>
      <c r="J41" s="4">
        <v>613.72166121310647</v>
      </c>
      <c r="K41" s="4">
        <v>532.69910597952639</v>
      </c>
      <c r="L41" s="4">
        <v>488.39309314014582</v>
      </c>
      <c r="M41" s="4">
        <v>464.16499063135512</v>
      </c>
      <c r="N41" s="4">
        <v>450.91620308406488</v>
      </c>
      <c r="Q41" s="5">
        <f>C41-'Results Analysis'!C41</f>
        <v>-669.3555908203125</v>
      </c>
      <c r="R41" s="5">
        <f>D41-'Results Analysis'!D41</f>
        <v>-669.3555908203125</v>
      </c>
      <c r="S41" s="5">
        <f>E41-'Results Analysis'!E41</f>
        <v>-669.3555908203125</v>
      </c>
      <c r="T41" s="5">
        <f>F41-'Results Analysis'!F41</f>
        <v>1.5916157281026244E-12</v>
      </c>
      <c r="U41" s="5">
        <f>G41-'Results Analysis'!G41</f>
        <v>0</v>
      </c>
      <c r="V41" s="5">
        <f>H41-'Results Analysis'!H41</f>
        <v>86.278338786895802</v>
      </c>
      <c r="W41" s="5">
        <f>I41-'Results Analysis'!I41</f>
        <v>167.30089402047599</v>
      </c>
      <c r="X41" s="5">
        <f>J41-'Results Analysis'!J41</f>
        <v>125.32856807296065</v>
      </c>
      <c r="Y41" s="5">
        <f>K41-'Results Analysis'!K41</f>
        <v>68.534115348171269</v>
      </c>
      <c r="Z41" s="5">
        <f>L41-'Results Analysis'!L41</f>
        <v>37.476890056081118</v>
      </c>
      <c r="AA41" s="5">
        <f>M41-'Results Analysis'!M41</f>
        <v>20.493695455763941</v>
      </c>
      <c r="AB41" s="5">
        <f>N41-'Results Analysis'!N41</f>
        <v>11.206681045441655</v>
      </c>
      <c r="AC41" s="7">
        <f t="shared" ref="AC41:AC48" si="10">SUM(Q41:AB41)</f>
        <v>-1491.4475896751451</v>
      </c>
    </row>
    <row r="42" spans="1:29" x14ac:dyDescent="0.2">
      <c r="A42">
        <v>2</v>
      </c>
      <c r="C42" s="4">
        <v>400</v>
      </c>
      <c r="D42" s="4">
        <v>400</v>
      </c>
      <c r="E42" s="4">
        <v>400</v>
      </c>
      <c r="F42" s="4">
        <v>348.70301762099172</v>
      </c>
      <c r="G42" s="4">
        <v>400</v>
      </c>
      <c r="H42" s="4">
        <v>322.17320939928112</v>
      </c>
      <c r="I42" s="4">
        <v>277.86389541637948</v>
      </c>
      <c r="J42" s="4">
        <v>263.20220685122769</v>
      </c>
      <c r="K42" s="4">
        <v>258.35074127303221</v>
      </c>
      <c r="L42" s="4">
        <v>256.74542015658471</v>
      </c>
      <c r="M42" s="4">
        <v>256.21422894325451</v>
      </c>
      <c r="N42" s="4">
        <v>256.03846092884987</v>
      </c>
      <c r="Q42" s="5">
        <f>C42-'Results Analysis'!C42</f>
        <v>400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-51.296982379008284</v>
      </c>
      <c r="U42" s="5">
        <f>G42-'Results Analysis'!G42</f>
        <v>0</v>
      </c>
      <c r="V42" s="5">
        <f>H42-'Results Analysis'!H42</f>
        <v>0</v>
      </c>
      <c r="W42" s="5">
        <f>I42-'Results Analysis'!I42</f>
        <v>0</v>
      </c>
      <c r="X42" s="5">
        <f>J42-'Results Analysis'!J42</f>
        <v>0</v>
      </c>
      <c r="Y42" s="5">
        <f>K42-'Results Analysis'!K42</f>
        <v>0</v>
      </c>
      <c r="Z42" s="5">
        <f>L42-'Results Analysis'!L42</f>
        <v>0</v>
      </c>
      <c r="AA42" s="5">
        <f>M42-'Results Analysis'!M42</f>
        <v>0</v>
      </c>
      <c r="AB42" s="5">
        <f>N42-'Results Analysis'!N42</f>
        <v>0</v>
      </c>
      <c r="AC42" s="7">
        <f t="shared" si="10"/>
        <v>350.3676751334508</v>
      </c>
    </row>
    <row r="43" spans="1:29" x14ac:dyDescent="0.2">
      <c r="A43">
        <v>3</v>
      </c>
      <c r="C43" s="4">
        <v>0</v>
      </c>
      <c r="D43" s="4">
        <v>0</v>
      </c>
      <c r="E43" s="4">
        <v>0</v>
      </c>
      <c r="F43" s="4">
        <v>569.35559082031091</v>
      </c>
      <c r="G43" s="4">
        <v>569.3555908203125</v>
      </c>
      <c r="H43" s="4">
        <v>332.83994855535769</v>
      </c>
      <c r="I43" s="4">
        <v>61.887881459031973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Q43" s="5">
        <f>C43-'Results Analysis'!C43</f>
        <v>-600</v>
      </c>
      <c r="R43" s="5">
        <f>D43-'Results Analysis'!D43</f>
        <v>-600</v>
      </c>
      <c r="S43" s="5">
        <f>E43-'Results Analysis'!E43</f>
        <v>-600</v>
      </c>
      <c r="T43" s="5">
        <f>F43-'Results Analysis'!F43</f>
        <v>236.51564226495088</v>
      </c>
      <c r="U43" s="5">
        <f>G43-'Results Analysis'!G43</f>
        <v>507.46770936127814</v>
      </c>
      <c r="V43" s="5">
        <f>H43-'Results Analysis'!H43</f>
        <v>332.83994855535769</v>
      </c>
      <c r="W43" s="5">
        <f>I43-'Results Analysis'!I43</f>
        <v>61.887881459031973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-661.28881835938125</v>
      </c>
    </row>
    <row r="44" spans="1:29" x14ac:dyDescent="0.2">
      <c r="A44">
        <v>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 s="4">
        <v>195.0048828125</v>
      </c>
      <c r="D45" s="4">
        <v>195.0048828125</v>
      </c>
      <c r="E45" s="4">
        <v>195.0048828125</v>
      </c>
      <c r="F45" s="4">
        <v>246.30186519150831</v>
      </c>
      <c r="G45" s="4">
        <v>56.081067072769237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Q45" s="5">
        <f>C45-'Results Analysis'!C45</f>
        <v>195.0048828125</v>
      </c>
      <c r="R45" s="5">
        <f>D45-'Results Analysis'!D45</f>
        <v>-1.6646575124590868</v>
      </c>
      <c r="S45" s="5">
        <f>E45-'Results Analysis'!E45</f>
        <v>0</v>
      </c>
      <c r="T45" s="5">
        <f>F45-'Results Analysis'!F45</f>
        <v>51.296982379008313</v>
      </c>
      <c r="U45" s="5">
        <f>G45-'Results Analysis'!G45</f>
        <v>0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244.63720767904923</v>
      </c>
    </row>
    <row r="46" spans="1:29" x14ac:dyDescent="0.2">
      <c r="A46">
        <v>6</v>
      </c>
      <c r="C46" s="4">
        <v>600</v>
      </c>
      <c r="D46" s="4">
        <v>570.3331298828125</v>
      </c>
      <c r="E46" s="4">
        <v>600</v>
      </c>
      <c r="F46" s="4">
        <v>600</v>
      </c>
      <c r="G46" s="4">
        <v>600</v>
      </c>
      <c r="H46" s="4">
        <v>502.3663330078125</v>
      </c>
      <c r="I46" s="4">
        <v>600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Q46" s="5">
        <f>C46-'Results Analysis'!C46</f>
        <v>595.41015625</v>
      </c>
      <c r="R46" s="5">
        <f>D46-'Results Analysis'!D46</f>
        <v>551.490966796875</v>
      </c>
      <c r="S46" s="5">
        <f>E46-'Results Analysis'!E46</f>
        <v>100.00000000000142</v>
      </c>
      <c r="T46" s="5">
        <f>F46-'Results Analysis'!F46</f>
        <v>0</v>
      </c>
      <c r="U46" s="5">
        <f>G46-'Results Analysis'!G46</f>
        <v>0</v>
      </c>
      <c r="V46" s="5">
        <f>H46-'Results Analysis'!H46</f>
        <v>8.5206146435174901</v>
      </c>
      <c r="W46" s="5">
        <f>I46-'Results Analysis'!I46</f>
        <v>372.60548888580513</v>
      </c>
      <c r="X46" s="5">
        <f>J46-'Results Analysis'!J46</f>
        <v>285.3375244140625</v>
      </c>
      <c r="Y46" s="5">
        <f>K46-'Results Analysis'!K46</f>
        <v>97.911802168441625</v>
      </c>
      <c r="Z46" s="5">
        <f>L46-'Results Analysis'!L46</f>
        <v>37.7056884765625</v>
      </c>
      <c r="AA46" s="5">
        <f>M46-'Results Analysis'!M46</f>
        <v>0</v>
      </c>
      <c r="AB46" s="5">
        <f>N46-'Results Analysis'!N46</f>
        <v>340.1312255859375</v>
      </c>
      <c r="AC46" s="7">
        <f t="shared" si="10"/>
        <v>2389.1134672212033</v>
      </c>
    </row>
    <row r="47" spans="1:29" x14ac:dyDescent="0.2">
      <c r="A47">
        <v>7</v>
      </c>
      <c r="C47" s="4">
        <v>0</v>
      </c>
      <c r="D47" s="4">
        <v>600</v>
      </c>
      <c r="E47" s="4">
        <v>600</v>
      </c>
      <c r="F47" s="4">
        <v>600</v>
      </c>
      <c r="G47" s="4">
        <v>600</v>
      </c>
      <c r="H47" s="4">
        <v>257.44736688870341</v>
      </c>
      <c r="I47" s="4">
        <v>169.52646285598399</v>
      </c>
      <c r="J47" s="4">
        <v>334.62953107669409</v>
      </c>
      <c r="K47" s="4">
        <v>76.897329619444463</v>
      </c>
      <c r="L47" s="4">
        <v>464.4305419921875</v>
      </c>
      <c r="M47" s="4">
        <v>516.077880859375</v>
      </c>
      <c r="N47" s="4">
        <v>562.0050048828125</v>
      </c>
      <c r="Q47" s="5">
        <f>C47-'Results Analysis'!C47</f>
        <v>-600</v>
      </c>
      <c r="R47" s="5">
        <f>D47-'Results Analysis'!D47</f>
        <v>0</v>
      </c>
      <c r="S47" s="5">
        <f>E47-'Results Analysis'!E47</f>
        <v>35.693658335524447</v>
      </c>
      <c r="T47" s="5">
        <f>F47-'Results Analysis'!F47</f>
        <v>0</v>
      </c>
      <c r="U47" s="5">
        <f>G47-'Results Analysis'!G47</f>
        <v>0</v>
      </c>
      <c r="V47" s="5">
        <f>H47-'Results Analysis'!H47</f>
        <v>-242.18984969536217</v>
      </c>
      <c r="W47" s="5">
        <f>I47-'Results Analysis'!I47</f>
        <v>-277.7444207202692</v>
      </c>
      <c r="X47" s="5">
        <f>J47-'Results Analysis'!J47</f>
        <v>-16.890473596198035</v>
      </c>
      <c r="Y47" s="5">
        <f>K47-'Results Analysis'!K47</f>
        <v>-488.79644554169897</v>
      </c>
      <c r="Z47" s="5">
        <f>L47-'Results Analysis'!L47</f>
        <v>-48.404956731814764</v>
      </c>
      <c r="AA47" s="5">
        <f>M47-'Results Analysis'!M47</f>
        <v>54.032688836408624</v>
      </c>
      <c r="AB47" s="5">
        <f>N47-'Results Analysis'!N47</f>
        <v>562.0050048828125</v>
      </c>
      <c r="AC47" s="7">
        <f t="shared" si="10"/>
        <v>-1022.2947942305975</v>
      </c>
    </row>
    <row r="48" spans="1:29" x14ac:dyDescent="0.2">
      <c r="A48">
        <v>8</v>
      </c>
      <c r="C48" s="4">
        <v>44.815673828125</v>
      </c>
      <c r="D48" s="4">
        <v>231.8013000488281</v>
      </c>
      <c r="E48" s="4">
        <v>232.05535888671881</v>
      </c>
      <c r="F48" s="4">
        <v>231.7106628417969</v>
      </c>
      <c r="G48" s="4">
        <v>0</v>
      </c>
      <c r="H48" s="4">
        <v>51.853599220295848</v>
      </c>
      <c r="I48" s="4">
        <v>300</v>
      </c>
      <c r="J48" s="4">
        <v>588.73716227213538</v>
      </c>
      <c r="K48" s="4">
        <v>552.14404296875</v>
      </c>
      <c r="L48" s="4">
        <v>552.14404296875</v>
      </c>
      <c r="M48" s="4">
        <v>484.97919758112857</v>
      </c>
      <c r="N48" s="4">
        <v>299.36317757319279</v>
      </c>
      <c r="Q48" s="5">
        <f>C48-'Results Analysis'!C48</f>
        <v>44.815673828125</v>
      </c>
      <c r="R48" s="5">
        <f>D48-'Results Analysis'!D48</f>
        <v>0</v>
      </c>
      <c r="S48" s="5">
        <f>E48-'Results Analysis'!E48</f>
        <v>232.05535888671881</v>
      </c>
      <c r="T48" s="5">
        <f>F48-'Results Analysis'!F48</f>
        <v>2.4926715334971163</v>
      </c>
      <c r="U48" s="5">
        <f>G48-'Results Analysis'!G48</f>
        <v>-209.82506528240461</v>
      </c>
      <c r="V48" s="5">
        <f>H48-'Results Analysis'!H48</f>
        <v>51.853599220295848</v>
      </c>
      <c r="W48" s="5">
        <f>I48-'Results Analysis'!I48</f>
        <v>-300.00000000000023</v>
      </c>
      <c r="X48" s="5">
        <f>J48-'Results Analysis'!J48</f>
        <v>-11.262837727864849</v>
      </c>
      <c r="Y48" s="5">
        <f>K48-'Results Analysis'!K48</f>
        <v>-47.85595703125</v>
      </c>
      <c r="Z48" s="5">
        <f>L48-'Results Analysis'!L48</f>
        <v>143.00265502929682</v>
      </c>
      <c r="AA48" s="5">
        <f>M48-'Results Analysis'!M48</f>
        <v>74.602305491284767</v>
      </c>
      <c r="AB48" s="5">
        <f>N48-'Results Analysis'!N48</f>
        <v>53.316199145290483</v>
      </c>
      <c r="AC48" s="7">
        <f t="shared" si="10"/>
        <v>33.194603092989155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598.85211181640625</v>
      </c>
      <c r="D53" s="4">
        <v>420.87388780381951</v>
      </c>
      <c r="E53" s="4">
        <v>302.47734917534717</v>
      </c>
      <c r="F53" s="4">
        <v>151.49400499131951</v>
      </c>
      <c r="G53" s="4">
        <v>0</v>
      </c>
      <c r="H53" s="4">
        <v>0</v>
      </c>
      <c r="I53" s="4">
        <v>0</v>
      </c>
      <c r="J53" s="4">
        <v>0</v>
      </c>
      <c r="K53" s="4">
        <v>13.19622802734375</v>
      </c>
      <c r="L53" s="4">
        <v>161.35784912109381</v>
      </c>
      <c r="M53" s="4">
        <v>307.4227294921875</v>
      </c>
      <c r="N53" s="4">
        <v>454.97021484375</v>
      </c>
      <c r="Q53" s="5">
        <f>C53-'Results Analysis'!C53</f>
        <v>91.30462646484375</v>
      </c>
      <c r="R53" s="5">
        <f>D53-'Results Analysis'!D53</f>
        <v>-86.673597547742986</v>
      </c>
      <c r="S53" s="5">
        <f>E53-'Results Analysis'!E53</f>
        <v>-205.07013617621533</v>
      </c>
      <c r="T53" s="5">
        <f>F53-'Results Analysis'!F53</f>
        <v>0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13.19622802734375</v>
      </c>
      <c r="Z53" s="5">
        <f>L53-'Results Analysis'!L53</f>
        <v>161.35784912109381</v>
      </c>
      <c r="AA53" s="5">
        <f>M53-'Results Analysis'!M53</f>
        <v>307.4227294921875</v>
      </c>
      <c r="AB53" s="5">
        <f>N53-'Results Analysis'!N53</f>
        <v>397.4227294921875</v>
      </c>
      <c r="AC53" s="7">
        <f t="shared" ref="AC53:AC57" si="11">SUM(Q53:AB53)</f>
        <v>678.96042887369799</v>
      </c>
    </row>
    <row r="54" spans="1:29" x14ac:dyDescent="0.2">
      <c r="A54" t="s">
        <v>3</v>
      </c>
      <c r="C54" s="4">
        <v>373.00394694010407</v>
      </c>
      <c r="D54" s="4">
        <v>722.83884684244788</v>
      </c>
      <c r="E54" s="4">
        <v>503.90302870008679</v>
      </c>
      <c r="F54" s="4">
        <v>285.34359402126728</v>
      </c>
      <c r="G54" s="4">
        <v>66.27349853515625</v>
      </c>
      <c r="H54" s="4">
        <v>0</v>
      </c>
      <c r="I54" s="4">
        <v>0</v>
      </c>
      <c r="J54" s="4">
        <v>0</v>
      </c>
      <c r="K54" s="4">
        <v>55.425875033904951</v>
      </c>
      <c r="L54" s="4">
        <v>373.00394694010407</v>
      </c>
      <c r="M54" s="4">
        <v>373.00394694010407</v>
      </c>
      <c r="N54" s="4">
        <v>373.00394694010407</v>
      </c>
      <c r="Q54" s="5">
        <f>C54-'Results Analysis'!C54</f>
        <v>-544.94700804518038</v>
      </c>
      <c r="R54" s="5">
        <f>D54-'Results Analysis'!D54</f>
        <v>39.659620372788481</v>
      </c>
      <c r="S54" s="5">
        <f>E54-'Results Analysis'!E54</f>
        <v>39.659620372804966</v>
      </c>
      <c r="T54" s="5">
        <f>F54-'Results Analysis'!F54</f>
        <v>0</v>
      </c>
      <c r="U54" s="5">
        <f>G54-'Results Analysis'!G54</f>
        <v>0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8.3443833372862812</v>
      </c>
      <c r="Z54" s="5">
        <f>L54-'Results Analysis'!L54</f>
        <v>325.92245524348539</v>
      </c>
      <c r="AA54" s="5">
        <f>M54-'Results Analysis'!M54</f>
        <v>234.48691630211866</v>
      </c>
      <c r="AB54" s="5">
        <f>N54-'Results Analysis'!N54</f>
        <v>50.857496349350981</v>
      </c>
      <c r="AC54" s="7">
        <f t="shared" si="11"/>
        <v>153.98348393265437</v>
      </c>
    </row>
    <row r="55" spans="1:29" x14ac:dyDescent="0.2">
      <c r="A55" t="s">
        <v>4</v>
      </c>
      <c r="C55" s="4">
        <v>97.163151780806132</v>
      </c>
      <c r="D55" s="4">
        <v>255.82989982768109</v>
      </c>
      <c r="E55" s="4">
        <v>255.82989982768109</v>
      </c>
      <c r="F55" s="4">
        <v>255.82989982768109</v>
      </c>
      <c r="G55" s="4">
        <v>255.82989982768109</v>
      </c>
      <c r="H55" s="4">
        <v>517.9915209214314</v>
      </c>
      <c r="I55" s="4">
        <v>734.60839209679796</v>
      </c>
      <c r="J55" s="4">
        <v>724.34646085403176</v>
      </c>
      <c r="K55" s="4">
        <v>398.73370179370193</v>
      </c>
      <c r="L55" s="4">
        <v>241.78328946731301</v>
      </c>
      <c r="M55" s="4">
        <v>82.891450545872033</v>
      </c>
      <c r="N55" s="4">
        <v>0</v>
      </c>
      <c r="Q55" s="5">
        <f>C55-'Results Analysis'!C55</f>
        <v>-47.984579230761582</v>
      </c>
      <c r="R55" s="5">
        <f>D55-'Results Analysis'!D55</f>
        <v>-88.318685676074125</v>
      </c>
      <c r="S55" s="5">
        <f>E55-'Results Analysis'!E55</f>
        <v>-88.318685676074125</v>
      </c>
      <c r="T55" s="5">
        <f>F55-'Results Analysis'!F55</f>
        <v>-297.16850867412097</v>
      </c>
      <c r="U55" s="5">
        <f>G55-'Results Analysis'!G55</f>
        <v>-299.41191305426833</v>
      </c>
      <c r="V55" s="5">
        <f>H55-'Results Analysis'!H55</f>
        <v>-110.5693543001039</v>
      </c>
      <c r="W55" s="5">
        <f>I55-'Results Analysis'!I55</f>
        <v>-157.23759359837038</v>
      </c>
      <c r="X55" s="5">
        <f>J55-'Results Analysis'!J55</f>
        <v>176.09573973496322</v>
      </c>
      <c r="Y55" s="5">
        <f>K55-'Results Analysis'!K55</f>
        <v>188.61000387703521</v>
      </c>
      <c r="Z55" s="5">
        <f>L55-'Results Analysis'!L55</f>
        <v>241.78328946731301</v>
      </c>
      <c r="AA55" s="5">
        <f>M55-'Results Analysis'!M55</f>
        <v>82.891450545872033</v>
      </c>
      <c r="AB55" s="5">
        <f>N55-'Results Analysis'!N55</f>
        <v>0</v>
      </c>
      <c r="AC55" s="7">
        <f t="shared" si="11"/>
        <v>-399.62883658458981</v>
      </c>
    </row>
    <row r="56" spans="1:29" x14ac:dyDescent="0.2">
      <c r="A56" t="s">
        <v>5</v>
      </c>
      <c r="C56" s="4">
        <v>2800</v>
      </c>
      <c r="D56" s="4">
        <v>2022.2222222222219</v>
      </c>
      <c r="E56" s="4">
        <v>1244.4444444444439</v>
      </c>
      <c r="F56" s="4">
        <v>698.63403897468334</v>
      </c>
      <c r="G56" s="4">
        <v>120.81075809709159</v>
      </c>
      <c r="H56" s="4">
        <v>0</v>
      </c>
      <c r="I56" s="4">
        <v>56.236115362262026</v>
      </c>
      <c r="J56" s="4">
        <v>414.34784417440358</v>
      </c>
      <c r="K56" s="4">
        <v>786.623548630816</v>
      </c>
      <c r="L56" s="4">
        <v>1346.058606214184</v>
      </c>
      <c r="M56" s="4">
        <v>1860.674935042189</v>
      </c>
      <c r="N56" s="4">
        <v>2330.3327257635119</v>
      </c>
      <c r="Q56" s="5">
        <f>C56-'Results Analysis'!C56</f>
        <v>527.8397589908368</v>
      </c>
      <c r="R56" s="5">
        <f>D56-'Results Analysis'!D56</f>
        <v>411.62882149083703</v>
      </c>
      <c r="S56" s="5">
        <f>E56-'Results Analysis'!E56</f>
        <v>224.02641806201586</v>
      </c>
      <c r="T56" s="5">
        <f>F56-'Results Analysis'!F56</f>
        <v>-321.78398740774469</v>
      </c>
      <c r="U56" s="5">
        <f>G56-'Results Analysis'!G56</f>
        <v>-121.8294905075588</v>
      </c>
      <c r="V56" s="5">
        <f>H56-'Results Analysis'!H56</f>
        <v>0</v>
      </c>
      <c r="W56" s="5">
        <f>I56-'Results Analysis'!I56</f>
        <v>56.236115362262026</v>
      </c>
      <c r="X56" s="5">
        <f>J56-'Results Analysis'!J56</f>
        <v>414.34784417440358</v>
      </c>
      <c r="Y56" s="5">
        <f>K56-'Results Analysis'!K56</f>
        <v>642.93912195327118</v>
      </c>
      <c r="Z56" s="5">
        <f>L56-'Results Analysis'!L56</f>
        <v>680.86957740014793</v>
      </c>
      <c r="AA56" s="5">
        <f>M56-'Results Analysis'!M56</f>
        <v>571.3877207875189</v>
      </c>
      <c r="AB56" s="5">
        <f>N56-'Results Analysis'!N56</f>
        <v>411.04551150884186</v>
      </c>
      <c r="AC56" s="7">
        <f t="shared" si="11"/>
        <v>3496.7074118148321</v>
      </c>
    </row>
    <row r="57" spans="1:29" x14ac:dyDescent="0.2">
      <c r="A57" t="s">
        <v>6</v>
      </c>
      <c r="C57" s="4">
        <v>1562.929770272779</v>
      </c>
      <c r="D57" s="4">
        <v>1836.266867440748</v>
      </c>
      <c r="E57" s="4">
        <v>1207.9784288556791</v>
      </c>
      <c r="F57" s="4">
        <v>635.24554582616474</v>
      </c>
      <c r="G57" s="4">
        <v>118.0682183522064</v>
      </c>
      <c r="H57" s="4">
        <v>0</v>
      </c>
      <c r="I57" s="4">
        <v>0</v>
      </c>
      <c r="J57" s="4">
        <v>0</v>
      </c>
      <c r="K57" s="4">
        <v>137.91408593123131</v>
      </c>
      <c r="L57" s="4">
        <v>137.91408593123131</v>
      </c>
      <c r="M57" s="4">
        <v>534.31787483599555</v>
      </c>
      <c r="N57" s="4">
        <v>1022.929770272779</v>
      </c>
      <c r="Q57" s="5">
        <f>C57-'Results Analysis'!C57</f>
        <v>-837.07022972722098</v>
      </c>
      <c r="R57" s="5">
        <f>D57-'Results Analysis'!D57</f>
        <v>87.013530852206031</v>
      </c>
      <c r="S57" s="5">
        <f>E57-'Results Analysis'!E57</f>
        <v>53.916200123024055</v>
      </c>
      <c r="T57" s="5">
        <f>F57-'Results Analysis'!F57</f>
        <v>60.47848976666171</v>
      </c>
      <c r="U57" s="5">
        <f>G57-'Results Analysis'!G57</f>
        <v>27.381159037495038</v>
      </c>
      <c r="V57" s="5">
        <f>H57-'Results Analysis'!H57</f>
        <v>0</v>
      </c>
      <c r="W57" s="5">
        <f>I57-'Results Analysis'!I57</f>
        <v>-231.34700302334491</v>
      </c>
      <c r="X57" s="5">
        <f>J57-'Results Analysis'!J57</f>
        <v>-492.2592216626465</v>
      </c>
      <c r="Y57" s="5">
        <f>K57-'Results Analysis'!K57</f>
        <v>-517.72992074258605</v>
      </c>
      <c r="Z57" s="5">
        <f>L57-'Results Analysis'!L57</f>
        <v>-1057.7299207425858</v>
      </c>
      <c r="AA57" s="5">
        <f>M57-'Results Analysis'!M57</f>
        <v>-1201.3261318378215</v>
      </c>
      <c r="AB57" s="5">
        <f>N57-'Results Analysis'!N57</f>
        <v>-1252.7142364010379</v>
      </c>
      <c r="AC57" s="7">
        <f t="shared" si="11"/>
        <v>-5361.3872843578565</v>
      </c>
    </row>
    <row r="58" spans="1:29" x14ac:dyDescent="0.2">
      <c r="A58" t="s">
        <v>7</v>
      </c>
      <c r="C58" s="4">
        <v>0</v>
      </c>
      <c r="D58" s="4">
        <v>0</v>
      </c>
      <c r="E58" s="4">
        <v>213.28706359863281</v>
      </c>
      <c r="F58" s="4">
        <v>471.80278015136719</v>
      </c>
      <c r="G58" s="4">
        <v>728.84098612256435</v>
      </c>
      <c r="H58" s="4">
        <v>989.99842736840026</v>
      </c>
      <c r="I58" s="4">
        <v>1216.666666666667</v>
      </c>
      <c r="J58" s="4">
        <v>1666.666666666667</v>
      </c>
      <c r="K58" s="4">
        <v>1111.1111111111111</v>
      </c>
      <c r="L58" s="4">
        <v>555.55555555555554</v>
      </c>
      <c r="M58" s="4">
        <v>0</v>
      </c>
      <c r="N58" s="4">
        <v>0</v>
      </c>
      <c r="Q58" s="5">
        <f>C58-'Results Analysis'!C58</f>
        <v>-110.8764692935616</v>
      </c>
      <c r="R58" s="5">
        <f>D58-'Results Analysis'!D58</f>
        <v>-246.04675737949901</v>
      </c>
      <c r="S58" s="5">
        <f>E58-'Results Analysis'!E58</f>
        <v>-244.54856561828581</v>
      </c>
      <c r="T58" s="5">
        <f>F58-'Results Analysis'!F58</f>
        <v>-35.698742620238932</v>
      </c>
      <c r="U58" s="5">
        <f>G58-'Results Analysis'!G58</f>
        <v>-79.622622381198994</v>
      </c>
      <c r="V58" s="5">
        <f>H58-'Results Analysis'!H58</f>
        <v>-268.46518113536274</v>
      </c>
      <c r="W58" s="5">
        <f>I58-'Results Analysis'!I58</f>
        <v>-353.42734344842506</v>
      </c>
      <c r="X58" s="5">
        <f>J58-'Results Analysis'!J58</f>
        <v>611.141861376517</v>
      </c>
      <c r="Y58" s="5">
        <f>K58-'Results Analysis'!K58</f>
        <v>570.15551064590375</v>
      </c>
      <c r="Z58" s="5">
        <f>L58-'Results Analysis'!L58</f>
        <v>488.51013846708429</v>
      </c>
      <c r="AA58" s="5">
        <f>M58-'Results Analysis'!M58</f>
        <v>0</v>
      </c>
      <c r="AB58" s="5">
        <f>N58-'Results Analysis'!N58</f>
        <v>-110.8764692935616</v>
      </c>
      <c r="AC58" s="7">
        <f>SUM(Q58:AB58)</f>
        <v>220.24535931937115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160.18040161132811</v>
      </c>
      <c r="D62" s="4">
        <v>106.556884765625</v>
      </c>
      <c r="E62" s="4">
        <v>135.885009765625</v>
      </c>
      <c r="F62" s="4">
        <v>136.3446044921875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160.18040161132811</v>
      </c>
      <c r="R62" s="5">
        <f>D62-'Results Analysis'!D62</f>
        <v>106.556884765625</v>
      </c>
      <c r="S62" s="5">
        <f>E62-'Results Analysis'!E62</f>
        <v>-184.5631225585937</v>
      </c>
      <c r="T62" s="5">
        <f>F62-'Results Analysis'!F62</f>
        <v>0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82.174163818359375</v>
      </c>
    </row>
    <row r="63" spans="1:29" x14ac:dyDescent="0.2">
      <c r="A63" t="s">
        <v>3</v>
      </c>
      <c r="C63" s="4">
        <v>0</v>
      </c>
      <c r="D63" s="4">
        <v>197.042236328125</v>
      </c>
      <c r="E63" s="4">
        <v>196.7034912109375</v>
      </c>
      <c r="F63" s="4">
        <v>197.1630859375</v>
      </c>
      <c r="G63" s="4">
        <v>59.646148681640618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-211.2945556640625</v>
      </c>
      <c r="R63" s="5">
        <f>D63-'Results Analysis'!D63</f>
        <v>-1.4807710613240488E-11</v>
      </c>
      <c r="S63" s="5">
        <f>E63-'Results Analysis'!E63</f>
        <v>35.69365833552439</v>
      </c>
      <c r="T63" s="5">
        <f>F63-'Results Analysis'!F63</f>
        <v>0</v>
      </c>
      <c r="U63" s="5">
        <f>G63-'Results Analysis'!G63</f>
        <v>0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-175.60089732855292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9.2357381184895644</v>
      </c>
      <c r="J64" s="4">
        <v>293.05148315429682</v>
      </c>
      <c r="K64" s="4">
        <v>141.25537109375</v>
      </c>
      <c r="L64" s="4">
        <v>143.0026550292969</v>
      </c>
      <c r="M64" s="4">
        <v>74.602305491284824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-300.00000000000023</v>
      </c>
      <c r="X64" s="5">
        <f>J64-'Results Analysis'!J64</f>
        <v>-11.262837727864905</v>
      </c>
      <c r="Y64" s="5">
        <f>K64-'Results Analysis'!K64</f>
        <v>-47.85595703125</v>
      </c>
      <c r="Z64" s="5">
        <f>L64-'Results Analysis'!L64</f>
        <v>143.0026550292969</v>
      </c>
      <c r="AA64" s="5">
        <f>M64-'Results Analysis'!M64</f>
        <v>74.602305491284824</v>
      </c>
      <c r="AB64" s="5">
        <f>N64-'Results Analysis'!N64</f>
        <v>0</v>
      </c>
      <c r="AC64" s="7">
        <f t="shared" si="12"/>
        <v>-141.51383423853341</v>
      </c>
    </row>
    <row r="65" spans="1:29" x14ac:dyDescent="0.2">
      <c r="A65" t="s">
        <v>5</v>
      </c>
      <c r="C65" s="4">
        <v>700</v>
      </c>
      <c r="D65" s="4">
        <v>700</v>
      </c>
      <c r="E65" s="4">
        <v>491.2293649227849</v>
      </c>
      <c r="F65" s="4">
        <v>520.04095278983255</v>
      </c>
      <c r="G65" s="4">
        <v>108.7296822873856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104.58984375</v>
      </c>
      <c r="R65" s="5">
        <f>D65-'Results Analysis'!D65</f>
        <v>168.84216308593886</v>
      </c>
      <c r="S65" s="5">
        <f>E65-'Results Analysis'!E65</f>
        <v>491.2293649227849</v>
      </c>
      <c r="T65" s="5">
        <f>F65-'Results Analysis'!F65</f>
        <v>-179.95904721016745</v>
      </c>
      <c r="U65" s="5">
        <f>G65-'Results Analysis'!G65</f>
        <v>-109.6465414568035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475.05578309175286</v>
      </c>
    </row>
    <row r="66" spans="1:29" x14ac:dyDescent="0.2">
      <c r="A66" t="s">
        <v>6</v>
      </c>
      <c r="C66" s="4">
        <v>0</v>
      </c>
      <c r="D66" s="4">
        <v>565.4595947265625</v>
      </c>
      <c r="E66" s="4">
        <v>515.4595947265625</v>
      </c>
      <c r="F66" s="4">
        <v>465.4595947265625</v>
      </c>
      <c r="G66" s="4">
        <v>106.2613965169858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-585.6719970703125</v>
      </c>
      <c r="R66" s="5">
        <f>D66-'Results Analysis'!D66</f>
        <v>29.787597656264666</v>
      </c>
      <c r="S66" s="5">
        <f>E66-'Results Analysis'!E66</f>
        <v>-5.9060606792744466</v>
      </c>
      <c r="T66" s="5">
        <f>F66-'Results Analysis'!F66</f>
        <v>29.78759765625</v>
      </c>
      <c r="U66" s="5">
        <f>G66-'Results Analysis'!G66</f>
        <v>24.643043133745579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-507.35981930332673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500</v>
      </c>
      <c r="K67" s="4">
        <v>500</v>
      </c>
      <c r="L67" s="4">
        <v>500</v>
      </c>
      <c r="M67" s="4">
        <v>0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-463.11228434244782</v>
      </c>
      <c r="X67" s="5">
        <f>J67-'Results Analysis'!J67</f>
        <v>36.887715657552178</v>
      </c>
      <c r="Y67" s="5">
        <f>K67-'Results Analysis'!K67</f>
        <v>73.4808349609375</v>
      </c>
      <c r="Z67" s="5">
        <f>L67-'Results Analysis'!L67</f>
        <v>439.65912462037591</v>
      </c>
      <c r="AA67" s="5">
        <f>M67-'Results Analysis'!M67</f>
        <v>0</v>
      </c>
      <c r="AB67" s="5">
        <f>N67-'Results Analysis'!N67</f>
        <v>0</v>
      </c>
      <c r="AC67" s="7">
        <f t="shared" si="12"/>
        <v>86.915390896417762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14.6624755859375</v>
      </c>
      <c r="K72" s="4">
        <v>164.6240234375</v>
      </c>
      <c r="L72" s="4">
        <v>162.2943115234375</v>
      </c>
      <c r="M72" s="4">
        <v>163.941650390625</v>
      </c>
      <c r="N72" s="4">
        <v>159.8687744140625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14.6624755859375</v>
      </c>
      <c r="Y72" s="5">
        <f>K72-'Results Analysis'!K72</f>
        <v>164.6240234375</v>
      </c>
      <c r="Z72" s="5">
        <f>L72-'Results Analysis'!L72</f>
        <v>162.2943115234375</v>
      </c>
      <c r="AA72" s="5">
        <f>M72-'Results Analysis'!M72</f>
        <v>100</v>
      </c>
      <c r="AB72" s="5">
        <f>N72-'Results Analysis'!N72</f>
        <v>-340.1312255859375</v>
      </c>
      <c r="AC72" s="7">
        <f t="shared" ref="AC72:AC77" si="13">SUM(Q72:AB72)</f>
        <v>101.4495849609375</v>
      </c>
    </row>
    <row r="73" spans="1:29" x14ac:dyDescent="0.2">
      <c r="A73" t="s">
        <v>3</v>
      </c>
      <c r="C73" s="4">
        <v>388.7054443359375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61.584305593227732</v>
      </c>
      <c r="K73" s="4">
        <v>352.86452434022129</v>
      </c>
      <c r="L73" s="4">
        <v>0</v>
      </c>
      <c r="M73" s="4">
        <v>0</v>
      </c>
      <c r="N73" s="4">
        <v>0</v>
      </c>
      <c r="Q73" s="5">
        <f>C73-'Results Analysis'!C73</f>
        <v>388.7054443359375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9.2715370414292124</v>
      </c>
      <c r="Y73" s="5">
        <f>K73-'Results Analysis'!K73</f>
        <v>352.86452434022129</v>
      </c>
      <c r="Z73" s="5">
        <f>L73-'Results Analysis'!L73</f>
        <v>-101.59504326818519</v>
      </c>
      <c r="AA73" s="5">
        <f>M73-'Results Analysis'!M73</f>
        <v>-204.0326888364086</v>
      </c>
      <c r="AB73" s="5">
        <f>N73-'Results Analysis'!N73</f>
        <v>-662.0050048828125</v>
      </c>
      <c r="AC73" s="7">
        <f t="shared" si="13"/>
        <v>-216.79123126981835</v>
      </c>
    </row>
    <row r="74" spans="1:29" x14ac:dyDescent="0.2">
      <c r="A74" t="s">
        <v>4</v>
      </c>
      <c r="C74" s="4">
        <v>176.29638671875</v>
      </c>
      <c r="D74" s="4">
        <v>0</v>
      </c>
      <c r="E74" s="4">
        <v>0</v>
      </c>
      <c r="F74" s="4">
        <v>0</v>
      </c>
      <c r="G74" s="4">
        <v>291.29069010416703</v>
      </c>
      <c r="H74" s="4">
        <v>240.68541241707391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107.959057534229</v>
      </c>
      <c r="Q74" s="5">
        <f>C74-'Results Analysis'!C74</f>
        <v>-44.815673828125</v>
      </c>
      <c r="R74" s="5">
        <f>D74-'Results Analysis'!D74</f>
        <v>0</v>
      </c>
      <c r="S74" s="5">
        <f>E74-'Results Analysis'!E74</f>
        <v>-232.05535888671881</v>
      </c>
      <c r="T74" s="5">
        <f>F74-'Results Analysis'!F74</f>
        <v>-2.492671533497067</v>
      </c>
      <c r="U74" s="5">
        <f>G74-'Results Analysis'!G74</f>
        <v>209.82506528240492</v>
      </c>
      <c r="V74" s="5">
        <f>H74-'Results Analysis'!H74</f>
        <v>-51.853599220296189</v>
      </c>
      <c r="W74" s="5">
        <f>I74-'Results Analysis'!I74</f>
        <v>0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-53.316199145290483</v>
      </c>
      <c r="AC74" s="7">
        <f t="shared" si="13"/>
        <v>-174.70843733152262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62.484572624739457</v>
      </c>
      <c r="I75" s="4">
        <v>397.90192090237952</v>
      </c>
      <c r="J75" s="4">
        <v>413.63967161823598</v>
      </c>
      <c r="K75" s="4">
        <v>621.5945084259647</v>
      </c>
      <c r="L75" s="4">
        <v>571.79592092000576</v>
      </c>
      <c r="M75" s="4">
        <v>521.84198969035879</v>
      </c>
      <c r="N75" s="4">
        <v>521.85252692943084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62.484572624739457</v>
      </c>
      <c r="W75" s="5">
        <f>I75-'Results Analysis'!I75</f>
        <v>397.90192090237952</v>
      </c>
      <c r="X75" s="5">
        <f>J75-'Results Analysis'!J75</f>
        <v>253.99030864318158</v>
      </c>
      <c r="Y75" s="5">
        <f>K75-'Results Analysis'!K75</f>
        <v>42.144950496529987</v>
      </c>
      <c r="Z75" s="5">
        <f>L75-'Results Analysis'!L75</f>
        <v>-121.64650734736506</v>
      </c>
      <c r="AA75" s="5">
        <f>M75-'Results Analysis'!M75</f>
        <v>-178.15801030964121</v>
      </c>
      <c r="AB75" s="5">
        <f>N75-'Results Analysis'!N75</f>
        <v>129.77138609110546</v>
      </c>
      <c r="AC75" s="7">
        <f t="shared" si="13"/>
        <v>586.48862110092978</v>
      </c>
    </row>
    <row r="76" spans="1:29" x14ac:dyDescent="0.2">
      <c r="A76" t="s">
        <v>6</v>
      </c>
      <c r="C76" s="4">
        <v>303.7078857421875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153.23787325692359</v>
      </c>
      <c r="K76" s="4">
        <v>0</v>
      </c>
      <c r="L76" s="4">
        <v>440.44865433862702</v>
      </c>
      <c r="M76" s="4">
        <v>542.9021060408711</v>
      </c>
      <c r="N76" s="4">
        <v>600</v>
      </c>
      <c r="Q76" s="5">
        <f>C76-'Results Analysis'!C76</f>
        <v>303.7078857421875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-257.05222558149438</v>
      </c>
      <c r="W76" s="5">
        <f>I76-'Results Analysis'!I76</f>
        <v>-289.90246515477941</v>
      </c>
      <c r="X76" s="5">
        <f>J76-'Results Analysis'!J76</f>
        <v>-28.300776755488414</v>
      </c>
      <c r="Y76" s="5">
        <f>K76-'Results Analysis'!K76</f>
        <v>-600</v>
      </c>
      <c r="Z76" s="5">
        <f>L76-'Results Analysis'!L76</f>
        <v>-159.55134566137298</v>
      </c>
      <c r="AA76" s="5">
        <f>M76-'Results Analysis'!M76</f>
        <v>-57.097893959128896</v>
      </c>
      <c r="AB76" s="5">
        <f>N76-'Results Analysis'!N76</f>
        <v>461.82667408201911</v>
      </c>
      <c r="AC76" s="7">
        <f t="shared" si="13"/>
        <v>-626.37014728805752</v>
      </c>
    </row>
    <row r="77" spans="1:29" x14ac:dyDescent="0.2">
      <c r="A77" t="s">
        <v>7</v>
      </c>
      <c r="C77" s="4">
        <v>0</v>
      </c>
      <c r="D77" s="4">
        <v>236.9856262207031</v>
      </c>
      <c r="E77" s="4">
        <v>287.23968505859381</v>
      </c>
      <c r="F77" s="4">
        <v>285.59800663466348</v>
      </c>
      <c r="G77" s="4">
        <v>290.17493471759542</v>
      </c>
      <c r="H77" s="4">
        <v>251.85359922029579</v>
      </c>
      <c r="I77" s="4">
        <v>500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Q77" s="5">
        <f>C77-'Results Analysis'!C77</f>
        <v>-150.18920898437489</v>
      </c>
      <c r="R77" s="5">
        <f>D77-'Results Analysis'!D77</f>
        <v>1.6646575124590868</v>
      </c>
      <c r="S77" s="5">
        <f>E77-'Results Analysis'!E77</f>
        <v>232.05535888671881</v>
      </c>
      <c r="T77" s="5">
        <f>F77-'Results Analysis'!F77</f>
        <v>-48.804310845511338</v>
      </c>
      <c r="U77" s="5">
        <f>G77-'Results Analysis'!G77</f>
        <v>-209.82506528240458</v>
      </c>
      <c r="V77" s="5">
        <f>H77-'Results Analysis'!H77</f>
        <v>-94.402402570068489</v>
      </c>
      <c r="W77" s="5">
        <f>I77-'Results Analysis'!I77</f>
        <v>500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-123.1960769928462</v>
      </c>
      <c r="AB77" s="5">
        <f>N77-'Results Analysis'!N77</f>
        <v>0</v>
      </c>
      <c r="AC77" s="7">
        <f t="shared" si="13"/>
        <v>107.3029517239724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61</v>
      </c>
      <c r="B82">
        <f>A82-'Results Analysis'!A82</f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A15E-6A67-EE4A-A9EA-6B51A5CA9A3C}">
  <dimension ref="A1:AC82"/>
  <sheetViews>
    <sheetView topLeftCell="T18" zoomScale="81" zoomScaleNormal="30" workbookViewId="0">
      <selection activeCell="AC27" sqref="AC27:AC35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1047.1398357015189</v>
      </c>
      <c r="D2" s="4">
        <v>1085.01953125</v>
      </c>
      <c r="E2" s="4">
        <v>1085.01953125</v>
      </c>
      <c r="F2" s="4">
        <v>1740.34427736258</v>
      </c>
      <c r="G2" s="4">
        <v>1603.407371295639</v>
      </c>
      <c r="H2" s="4">
        <v>1498.979792223681</v>
      </c>
      <c r="I2" s="4">
        <v>1439.1343009726911</v>
      </c>
      <c r="J2" s="4">
        <v>1347.5791700401601</v>
      </c>
      <c r="K2" s="4">
        <v>1258.2825413319431</v>
      </c>
      <c r="L2" s="4">
        <v>1210.856423384565</v>
      </c>
      <c r="M2" s="4">
        <v>1185.381076321313</v>
      </c>
      <c r="N2" s="4">
        <v>1171.6003072491619</v>
      </c>
      <c r="Q2" s="5">
        <f>C2-'Results Analysis'!C2</f>
        <v>-288.20696605629314</v>
      </c>
      <c r="R2" s="5">
        <f>D2-'Results Analysis'!D2</f>
        <v>-648.6626129953529</v>
      </c>
      <c r="S2" s="5">
        <f>E2-'Results Analysis'!E2</f>
        <v>-650.32727050781205</v>
      </c>
      <c r="T2" s="5">
        <f>F2-'Results Analysis'!F2</f>
        <v>17.787341037849046</v>
      </c>
      <c r="U2" s="5">
        <f>G2-'Results Analysis'!G2</f>
        <v>13.983538091546052</v>
      </c>
      <c r="V2" s="5">
        <f>H2-'Results Analysis'!H2</f>
        <v>115.18416376670507</v>
      </c>
      <c r="W2" s="5">
        <f>I2-'Results Analysis'!I2</f>
        <v>193.62123353533707</v>
      </c>
      <c r="X2" s="5">
        <f>J2-'Results Analysis'!J2</f>
        <v>165.0730139340551</v>
      </c>
      <c r="Y2" s="5">
        <f>K2-'Results Analysis'!K2</f>
        <v>106.11574831683606</v>
      </c>
      <c r="Z2" s="5">
        <f>L2-'Results Analysis'!L2</f>
        <v>73.93665831219505</v>
      </c>
      <c r="AA2" s="5">
        <f>M2-'Results Analysis'!M2</f>
        <v>56.359958530819085</v>
      </c>
      <c r="AB2" s="5">
        <f>N2-'Results Analysis'!N2</f>
        <v>46.754952332260928</v>
      </c>
      <c r="AC2" s="7">
        <f>SUM(Q2:AB2)</f>
        <v>-798.38024170185463</v>
      </c>
    </row>
    <row r="3" spans="1:29" x14ac:dyDescent="0.2">
      <c r="A3" t="s">
        <v>5</v>
      </c>
      <c r="B3">
        <v>1</v>
      </c>
      <c r="C3" s="4">
        <v>50</v>
      </c>
      <c r="D3" s="4">
        <v>100</v>
      </c>
      <c r="E3" s="4">
        <v>150</v>
      </c>
      <c r="F3" s="4">
        <v>200</v>
      </c>
      <c r="G3" s="4">
        <v>200.00000000000281</v>
      </c>
      <c r="H3" s="4">
        <v>200</v>
      </c>
      <c r="I3" s="4">
        <v>150</v>
      </c>
      <c r="J3" s="4">
        <v>150</v>
      </c>
      <c r="K3" s="4">
        <v>100</v>
      </c>
      <c r="L3" s="4">
        <v>50</v>
      </c>
      <c r="M3" s="4">
        <v>0</v>
      </c>
      <c r="N3" s="4">
        <v>0</v>
      </c>
      <c r="Q3" s="5">
        <f>C3-'Results Analysis'!C3</f>
        <v>50</v>
      </c>
      <c r="R3" s="5">
        <f>D3-'Results Analysis'!D3</f>
        <v>49.999999999998643</v>
      </c>
      <c r="S3" s="5">
        <f>E3-'Results Analysis'!E3</f>
        <v>49.999999999998593</v>
      </c>
      <c r="T3" s="5">
        <f>F3-'Results Analysis'!F3</f>
        <v>49.999999999998607</v>
      </c>
      <c r="U3" s="5">
        <f>G3-'Results Analysis'!G3</f>
        <v>1.4210854715202004E-12</v>
      </c>
      <c r="V3" s="5">
        <f>H3-'Results Analysis'!H3</f>
        <v>49.999999999998607</v>
      </c>
      <c r="W3" s="5">
        <f>I3-'Results Analysis'!I3</f>
        <v>49.999999999998593</v>
      </c>
      <c r="X3" s="5">
        <f>J3-'Results Analysis'!J3</f>
        <v>50</v>
      </c>
      <c r="Y3" s="5">
        <f>K3-'Results Analysis'!K3</f>
        <v>-50</v>
      </c>
      <c r="Z3" s="5">
        <f>L3-'Results Analysis'!L3</f>
        <v>-150</v>
      </c>
      <c r="AA3" s="5">
        <f>M3-'Results Analysis'!M3</f>
        <v>-167.98574422561359</v>
      </c>
      <c r="AB3" s="5">
        <f>N3-'Results Analysis'!N3</f>
        <v>-200</v>
      </c>
      <c r="AC3" s="7">
        <f t="shared" ref="AC3:AC14" si="0">SUM(Q3:AB3)</f>
        <v>-217.98574422561916</v>
      </c>
    </row>
    <row r="4" spans="1:29" x14ac:dyDescent="0.2">
      <c r="B4">
        <v>2</v>
      </c>
      <c r="C4" s="4">
        <v>0</v>
      </c>
      <c r="D4" s="4">
        <v>0</v>
      </c>
      <c r="E4" s="4">
        <v>136.44573484957851</v>
      </c>
      <c r="F4" s="4">
        <v>301.79443359375</v>
      </c>
      <c r="G4" s="4">
        <v>391.38031005859381</v>
      </c>
      <c r="H4" s="4">
        <v>391.38031005859381</v>
      </c>
      <c r="I4" s="4">
        <v>391.38031005859381</v>
      </c>
      <c r="J4" s="4">
        <v>391.38031005859381</v>
      </c>
      <c r="K4" s="4">
        <v>557.1990966796875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136.44573484957851</v>
      </c>
      <c r="T4" s="5">
        <f>F4-'Results Analysis'!F4</f>
        <v>71.085832694641311</v>
      </c>
      <c r="U4" s="5">
        <f>G4-'Results Analysis'!G4</f>
        <v>0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0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207.53156754421983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100</v>
      </c>
      <c r="J5" s="4">
        <v>50</v>
      </c>
      <c r="K5" s="4">
        <v>100</v>
      </c>
      <c r="L5" s="4">
        <v>150</v>
      </c>
      <c r="M5" s="4">
        <v>200</v>
      </c>
      <c r="N5" s="4">
        <v>200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0</v>
      </c>
      <c r="X5" s="5">
        <f>J5-'Results Analysis'!J5</f>
        <v>0</v>
      </c>
      <c r="Y5" s="5">
        <f>K5-'Results Analysis'!K5</f>
        <v>0</v>
      </c>
      <c r="Z5" s="5">
        <f>L5-'Results Analysis'!L5</f>
        <v>0</v>
      </c>
      <c r="AA5" s="5">
        <f>M5-'Results Analysis'!M5</f>
        <v>0</v>
      </c>
      <c r="AB5" s="5">
        <f>N5-'Results Analysis'!N5</f>
        <v>0</v>
      </c>
      <c r="AC5" s="7">
        <f t="shared" si="0"/>
        <v>0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350.53380330403638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0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0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100.189208984375</v>
      </c>
      <c r="G8" s="4">
        <v>146.25600179036459</v>
      </c>
      <c r="H8" s="4">
        <v>0</v>
      </c>
      <c r="I8" s="4">
        <v>0</v>
      </c>
      <c r="J8" s="4">
        <v>146.25600179036459</v>
      </c>
      <c r="K8" s="4">
        <v>182.84912109375</v>
      </c>
      <c r="L8" s="4">
        <v>182.84912109375</v>
      </c>
      <c r="M8" s="4">
        <v>182.84912109375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0</v>
      </c>
      <c r="U8" s="5">
        <f>G8-'Results Analysis'!G8</f>
        <v>0</v>
      </c>
      <c r="V8" s="5">
        <f>H8-'Results Analysis'!H8</f>
        <v>-146.25600179036459</v>
      </c>
      <c r="W8" s="5">
        <f>I8-'Results Analysis'!I8</f>
        <v>-146.25600179036459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0</v>
      </c>
      <c r="AB8" s="5">
        <f>N8-'Results Analysis'!N8</f>
        <v>0</v>
      </c>
      <c r="AC8" s="7">
        <f t="shared" si="0"/>
        <v>-292.51200358072919</v>
      </c>
    </row>
    <row r="9" spans="1:29" x14ac:dyDescent="0.2">
      <c r="A9" t="s">
        <v>2</v>
      </c>
      <c r="B9">
        <v>1</v>
      </c>
      <c r="C9" s="4">
        <v>400</v>
      </c>
      <c r="D9" s="4">
        <v>400</v>
      </c>
      <c r="E9" s="4">
        <v>400</v>
      </c>
      <c r="F9" s="4">
        <v>400</v>
      </c>
      <c r="G9" s="4">
        <v>391.197509765625</v>
      </c>
      <c r="H9" s="4">
        <v>291.8994140625</v>
      </c>
      <c r="I9" s="4">
        <v>391.8994140625</v>
      </c>
      <c r="J9" s="4">
        <v>400</v>
      </c>
      <c r="K9" s="4">
        <v>400</v>
      </c>
      <c r="L9" s="4">
        <v>358.09755500262162</v>
      </c>
      <c r="M9" s="4">
        <v>258.09755500262162</v>
      </c>
      <c r="N9" s="4">
        <v>358.09755500262162</v>
      </c>
      <c r="Q9" s="5">
        <f>C9-'Results Analysis'!C9</f>
        <v>0</v>
      </c>
      <c r="R9" s="5">
        <f>D9-'Results Analysis'!D9</f>
        <v>0</v>
      </c>
      <c r="S9" s="5">
        <f>E9-'Results Analysis'!E9</f>
        <v>0</v>
      </c>
      <c r="T9" s="5">
        <f>F9-'Results Analysis'!F9</f>
        <v>0</v>
      </c>
      <c r="U9" s="5">
        <f>G9-'Results Analysis'!G9</f>
        <v>-8.802490234375</v>
      </c>
      <c r="V9" s="5">
        <f>H9-'Results Analysis'!H9</f>
        <v>-8.1005859375</v>
      </c>
      <c r="W9" s="5">
        <f>I9-'Results Analysis'!I9</f>
        <v>191.8994140625</v>
      </c>
      <c r="X9" s="5">
        <f>J9-'Results Analysis'!J9</f>
        <v>300</v>
      </c>
      <c r="Y9" s="5">
        <f>K9-'Results Analysis'!K9</f>
        <v>262.53582560594157</v>
      </c>
      <c r="Z9" s="5">
        <f>L9-'Results Analysis'!L9</f>
        <v>158.09755500262162</v>
      </c>
      <c r="AA9" s="5">
        <f>M9-'Results Analysis'!M9</f>
        <v>-41.902444997378382</v>
      </c>
      <c r="AB9" s="5">
        <f>N9-'Results Analysis'!N9</f>
        <v>-41.902444997378382</v>
      </c>
      <c r="AC9" s="7">
        <f t="shared" si="0"/>
        <v>811.82482850443148</v>
      </c>
    </row>
    <row r="10" spans="1:29" x14ac:dyDescent="0.2">
      <c r="B10">
        <v>2</v>
      </c>
      <c r="C10" s="4">
        <v>444.93408203125</v>
      </c>
      <c r="D10" s="4">
        <v>444.93408203125</v>
      </c>
      <c r="E10" s="4">
        <v>444.93408203125</v>
      </c>
      <c r="F10" s="4">
        <v>444.93408203125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744.970703125</v>
      </c>
      <c r="L10" s="4">
        <v>744.970703125</v>
      </c>
      <c r="M10" s="4">
        <v>722.93149773175344</v>
      </c>
      <c r="N10" s="4">
        <v>744.970703125</v>
      </c>
      <c r="Q10" s="5">
        <f>C10-'Results Analysis'!C10</f>
        <v>444.93408203125</v>
      </c>
      <c r="R10" s="5">
        <f>D10-'Results Analysis'!D10</f>
        <v>444.93408203125</v>
      </c>
      <c r="S10" s="5">
        <f>E10-'Results Analysis'!E10</f>
        <v>284.56312255859507</v>
      </c>
      <c r="T10" s="5">
        <f>F10-'Results Analysis'!F10</f>
        <v>0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0</v>
      </c>
      <c r="Z10" s="5">
        <f>L10-'Results Analysis'!L10</f>
        <v>0</v>
      </c>
      <c r="AA10" s="5">
        <f>M10-'Results Analysis'!M10</f>
        <v>-22.039205393246561</v>
      </c>
      <c r="AB10" s="5">
        <f>N10-'Results Analysis'!N10</f>
        <v>0</v>
      </c>
      <c r="AC10" s="7">
        <f t="shared" si="0"/>
        <v>1358.5218468665462</v>
      </c>
    </row>
    <row r="11" spans="1:29" x14ac:dyDescent="0.2">
      <c r="A11" t="s">
        <v>3</v>
      </c>
      <c r="B11">
        <v>1</v>
      </c>
      <c r="C11" s="4">
        <v>200</v>
      </c>
      <c r="D11" s="4">
        <v>200</v>
      </c>
      <c r="E11" s="4">
        <v>200</v>
      </c>
      <c r="F11" s="4">
        <v>200</v>
      </c>
      <c r="G11" s="4">
        <v>200</v>
      </c>
      <c r="H11" s="4">
        <v>157.61893655476879</v>
      </c>
      <c r="I11" s="4">
        <v>107.61893655476879</v>
      </c>
      <c r="J11" s="4">
        <v>57.618936554768787</v>
      </c>
      <c r="K11" s="4">
        <v>100</v>
      </c>
      <c r="L11" s="4">
        <v>150</v>
      </c>
      <c r="M11" s="4">
        <v>200</v>
      </c>
      <c r="N11" s="4">
        <v>200</v>
      </c>
      <c r="Q11" s="5">
        <f>C11-'Results Analysis'!C11</f>
        <v>0</v>
      </c>
      <c r="R11" s="5">
        <f>D11-'Results Analysis'!D11</f>
        <v>0</v>
      </c>
      <c r="S11" s="5">
        <f>E11-'Results Analysis'!E11</f>
        <v>0</v>
      </c>
      <c r="T11" s="5">
        <f>F11-'Results Analysis'!F11</f>
        <v>0</v>
      </c>
      <c r="U11" s="5">
        <f>G11-'Results Analysis'!G11</f>
        <v>0</v>
      </c>
      <c r="V11" s="5">
        <f>H11-'Results Analysis'!H11</f>
        <v>0</v>
      </c>
      <c r="W11" s="5">
        <f>I11-'Results Analysis'!I11</f>
        <v>0</v>
      </c>
      <c r="X11" s="5">
        <f>J11-'Results Analysis'!J11</f>
        <v>0</v>
      </c>
      <c r="Y11" s="5">
        <f>K11-'Results Analysis'!K11</f>
        <v>0</v>
      </c>
      <c r="Z11" s="5">
        <f>L11-'Results Analysis'!L11</f>
        <v>0</v>
      </c>
      <c r="AA11" s="5">
        <f>M11-'Results Analysis'!M11</f>
        <v>0</v>
      </c>
      <c r="AB11" s="5">
        <f>N11-'Results Analysis'!N11</f>
        <v>0</v>
      </c>
      <c r="AC11" s="7">
        <f t="shared" si="0"/>
        <v>0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538.95492553710938</v>
      </c>
      <c r="I12" s="4">
        <v>538.95492553710938</v>
      </c>
      <c r="J12" s="4">
        <v>538.95492553710938</v>
      </c>
      <c r="K12" s="4">
        <v>646.04045484864344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0</v>
      </c>
      <c r="W12" s="5">
        <f>I12-'Results Analysis'!I12</f>
        <v>0</v>
      </c>
      <c r="X12" s="5">
        <f>J12-'Results Analysis'!J12</f>
        <v>0</v>
      </c>
      <c r="Y12" s="5">
        <f>K12-'Results Analysis'!K12</f>
        <v>0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0</v>
      </c>
    </row>
    <row r="13" spans="1:29" x14ac:dyDescent="0.2">
      <c r="A13" t="s">
        <v>4</v>
      </c>
      <c r="B13">
        <v>1</v>
      </c>
      <c r="C13" s="4">
        <v>200</v>
      </c>
      <c r="D13" s="4">
        <v>200</v>
      </c>
      <c r="E13" s="4">
        <v>200</v>
      </c>
      <c r="F13" s="4">
        <v>200</v>
      </c>
      <c r="G13" s="4">
        <v>200</v>
      </c>
      <c r="H13" s="4">
        <v>200</v>
      </c>
      <c r="I13" s="4">
        <v>200</v>
      </c>
      <c r="J13" s="4">
        <v>200</v>
      </c>
      <c r="K13" s="4">
        <v>200</v>
      </c>
      <c r="L13" s="4">
        <v>200</v>
      </c>
      <c r="M13" s="4">
        <v>200</v>
      </c>
      <c r="N13" s="4">
        <v>200</v>
      </c>
      <c r="Q13" s="5">
        <f>C13-'Results Analysis'!C13</f>
        <v>0</v>
      </c>
      <c r="R13" s="5">
        <f>D13-'Results Analysis'!D13</f>
        <v>0</v>
      </c>
      <c r="S13" s="5">
        <f>E13-'Results Analysis'!E13</f>
        <v>0</v>
      </c>
      <c r="T13" s="5">
        <f>F13-'Results Analysis'!F13</f>
        <v>0</v>
      </c>
      <c r="U13" s="5">
        <f>G13-'Results Analysis'!G13</f>
        <v>0</v>
      </c>
      <c r="V13" s="5">
        <f>H13-'Results Analysis'!H13</f>
        <v>0</v>
      </c>
      <c r="W13" s="5">
        <f>I13-'Results Analysis'!I13</f>
        <v>0</v>
      </c>
      <c r="X13" s="5">
        <f>J13-'Results Analysis'!J13</f>
        <v>0</v>
      </c>
      <c r="Y13" s="5">
        <f>K13-'Results Analysis'!K13</f>
        <v>0</v>
      </c>
      <c r="Z13" s="5">
        <f>L13-'Results Analysis'!L13</f>
        <v>0</v>
      </c>
      <c r="AA13" s="5">
        <f>M13-'Results Analysis'!M13</f>
        <v>0</v>
      </c>
      <c r="AB13" s="5">
        <f>N13-'Results Analysis'!N13</f>
        <v>0</v>
      </c>
      <c r="AC13" s="7">
        <f t="shared" si="0"/>
        <v>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1047.1398357015189</v>
      </c>
      <c r="D17" s="4">
        <f t="shared" ref="D17:N17" si="1">D2</f>
        <v>1085.01953125</v>
      </c>
      <c r="E17" s="4">
        <f t="shared" si="1"/>
        <v>1085.01953125</v>
      </c>
      <c r="F17" s="4">
        <f t="shared" si="1"/>
        <v>1740.34427736258</v>
      </c>
      <c r="G17" s="4">
        <f t="shared" si="1"/>
        <v>1603.407371295639</v>
      </c>
      <c r="H17" s="4">
        <f t="shared" si="1"/>
        <v>1498.979792223681</v>
      </c>
      <c r="I17" s="4">
        <f t="shared" si="1"/>
        <v>1439.1343009726911</v>
      </c>
      <c r="J17" s="4">
        <f t="shared" si="1"/>
        <v>1347.5791700401601</v>
      </c>
      <c r="K17" s="4">
        <f t="shared" si="1"/>
        <v>1258.2825413319431</v>
      </c>
      <c r="L17" s="4">
        <f t="shared" si="1"/>
        <v>1210.856423384565</v>
      </c>
      <c r="M17" s="4">
        <f t="shared" si="1"/>
        <v>1185.381076321313</v>
      </c>
      <c r="N17" s="4">
        <f t="shared" si="1"/>
        <v>1171.6003072491619</v>
      </c>
      <c r="Q17" s="5">
        <f>C17-'Results Analysis'!C17</f>
        <v>-288.20696605629314</v>
      </c>
      <c r="R17" s="5">
        <f>D17-'Results Analysis'!D17</f>
        <v>-648.6626129953529</v>
      </c>
      <c r="S17" s="5">
        <f>E17-'Results Analysis'!E17</f>
        <v>-650.32727050781205</v>
      </c>
      <c r="T17" s="5">
        <f>F17-'Results Analysis'!F17</f>
        <v>17.787341037849046</v>
      </c>
      <c r="U17" s="5">
        <f>G17-'Results Analysis'!G17</f>
        <v>13.983538091546052</v>
      </c>
      <c r="V17" s="5">
        <f>H17-'Results Analysis'!H17</f>
        <v>115.18416376670507</v>
      </c>
      <c r="W17" s="5">
        <f>I17-'Results Analysis'!I17</f>
        <v>193.62123353533707</v>
      </c>
      <c r="X17" s="5">
        <f>J17-'Results Analysis'!J17</f>
        <v>165.0730139340551</v>
      </c>
      <c r="Y17" s="5">
        <f>K17-'Results Analysis'!K17</f>
        <v>106.11574831683606</v>
      </c>
      <c r="Z17" s="5">
        <f>L17-'Results Analysis'!L17</f>
        <v>73.93665831219505</v>
      </c>
      <c r="AA17" s="5">
        <f>M17-'Results Analysis'!M17</f>
        <v>56.359958530819085</v>
      </c>
      <c r="AB17" s="5">
        <f>N17-'Results Analysis'!N17</f>
        <v>46.754952332260928</v>
      </c>
      <c r="AC17" s="7">
        <f t="shared" ref="AC17:AC23" si="2">SUM(Q17:AB17)</f>
        <v>-798.38024170185463</v>
      </c>
    </row>
    <row r="18" spans="1:29" x14ac:dyDescent="0.2">
      <c r="A18" t="s">
        <v>5</v>
      </c>
      <c r="C18" s="4">
        <f>SUM(C3:C4)</f>
        <v>50</v>
      </c>
      <c r="D18" s="4">
        <f t="shared" ref="D18:N18" si="3">SUM(D3:D4)</f>
        <v>100</v>
      </c>
      <c r="E18" s="4">
        <f t="shared" si="3"/>
        <v>286.44573484957851</v>
      </c>
      <c r="F18" s="4">
        <f t="shared" si="3"/>
        <v>501.79443359375</v>
      </c>
      <c r="G18" s="4">
        <f t="shared" si="3"/>
        <v>591.38031005859659</v>
      </c>
      <c r="H18" s="4">
        <f t="shared" si="3"/>
        <v>591.38031005859375</v>
      </c>
      <c r="I18" s="4">
        <f t="shared" si="3"/>
        <v>541.38031005859375</v>
      </c>
      <c r="J18" s="4">
        <f t="shared" si="3"/>
        <v>541.38031005859375</v>
      </c>
      <c r="K18" s="4">
        <f t="shared" si="3"/>
        <v>657.1990966796875</v>
      </c>
      <c r="L18" s="4">
        <f t="shared" si="3"/>
        <v>607.1990966796875</v>
      </c>
      <c r="M18" s="4">
        <f t="shared" si="3"/>
        <v>557.1990966796875</v>
      </c>
      <c r="N18" s="4">
        <f t="shared" si="3"/>
        <v>557.1990966796875</v>
      </c>
      <c r="Q18" s="5">
        <f>C18-'Results Analysis'!C18</f>
        <v>50</v>
      </c>
      <c r="R18" s="5">
        <f>D18-'Results Analysis'!D18</f>
        <v>49.999999999998643</v>
      </c>
      <c r="S18" s="5">
        <f>E18-'Results Analysis'!E18</f>
        <v>186.44573484957709</v>
      </c>
      <c r="T18" s="5">
        <f>F18-'Results Analysis'!F18</f>
        <v>121.08583269463992</v>
      </c>
      <c r="U18" s="5">
        <f>G18-'Results Analysis'!G18</f>
        <v>1.3642420526593924E-12</v>
      </c>
      <c r="V18" s="5">
        <f>H18-'Results Analysis'!H18</f>
        <v>49.999999999998522</v>
      </c>
      <c r="W18" s="5">
        <f>I18-'Results Analysis'!I18</f>
        <v>49.999999999998522</v>
      </c>
      <c r="X18" s="5">
        <f>J18-'Results Analysis'!J18</f>
        <v>49.999999999999943</v>
      </c>
      <c r="Y18" s="5">
        <f>K18-'Results Analysis'!K18</f>
        <v>-50</v>
      </c>
      <c r="Z18" s="5">
        <f>L18-'Results Analysis'!L18</f>
        <v>-150</v>
      </c>
      <c r="AA18" s="5">
        <f>M18-'Results Analysis'!M18</f>
        <v>-167.98574422561364</v>
      </c>
      <c r="AB18" s="5">
        <f>N18-'Results Analysis'!N18</f>
        <v>-200</v>
      </c>
      <c r="AC18" s="7">
        <f t="shared" si="2"/>
        <v>-10.454176681399645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500.53380330403638</v>
      </c>
      <c r="I19" s="4">
        <f t="shared" si="4"/>
        <v>450.53380330403638</v>
      </c>
      <c r="J19" s="4">
        <f t="shared" si="4"/>
        <v>400.53380330403638</v>
      </c>
      <c r="K19" s="4">
        <f t="shared" si="4"/>
        <v>594.48394775390625</v>
      </c>
      <c r="L19" s="4">
        <f t="shared" si="4"/>
        <v>644.48394775390625</v>
      </c>
      <c r="M19" s="4">
        <f t="shared" si="4"/>
        <v>694.48394775390625</v>
      </c>
      <c r="N19" s="4">
        <f t="shared" si="4"/>
        <v>694.48394775390625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0</v>
      </c>
      <c r="W19" s="5">
        <f>I19-'Results Analysis'!I19</f>
        <v>0</v>
      </c>
      <c r="X19" s="5">
        <f>J19-'Results Analysis'!J19</f>
        <v>0</v>
      </c>
      <c r="Y19" s="5">
        <f>K19-'Results Analysis'!K19</f>
        <v>0</v>
      </c>
      <c r="Z19" s="5">
        <f>L19-'Results Analysis'!L19</f>
        <v>0</v>
      </c>
      <c r="AA19" s="5">
        <f>M19-'Results Analysis'!M19</f>
        <v>0</v>
      </c>
      <c r="AB19" s="5">
        <f>N19-'Results Analysis'!N19</f>
        <v>0</v>
      </c>
      <c r="AC19" s="7">
        <f t="shared" si="2"/>
        <v>0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300.189208984375</v>
      </c>
      <c r="G20" s="4">
        <f t="shared" si="5"/>
        <v>346.25600179036462</v>
      </c>
      <c r="H20" s="4">
        <f t="shared" si="5"/>
        <v>200</v>
      </c>
      <c r="I20" s="4">
        <f t="shared" si="5"/>
        <v>200</v>
      </c>
      <c r="J20" s="4">
        <f t="shared" si="5"/>
        <v>346.25600179036462</v>
      </c>
      <c r="K20" s="4">
        <f t="shared" si="5"/>
        <v>382.84912109375</v>
      </c>
      <c r="L20" s="4">
        <f t="shared" si="5"/>
        <v>382.84912109375</v>
      </c>
      <c r="M20" s="4">
        <f t="shared" si="5"/>
        <v>382.84912109375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0</v>
      </c>
      <c r="U20" s="5">
        <f>G20-'Results Analysis'!G20</f>
        <v>0</v>
      </c>
      <c r="V20" s="5">
        <f>H20-'Results Analysis'!H20</f>
        <v>-146.25600179036462</v>
      </c>
      <c r="W20" s="5">
        <f>I20-'Results Analysis'!I20</f>
        <v>-146.25600179036462</v>
      </c>
      <c r="X20" s="5">
        <f>J20-'Results Analysis'!J20</f>
        <v>0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0</v>
      </c>
      <c r="AB20" s="5">
        <f>N20-'Results Analysis'!N20</f>
        <v>0</v>
      </c>
      <c r="AC20" s="7">
        <f t="shared" si="2"/>
        <v>-292.51200358072924</v>
      </c>
    </row>
    <row r="21" spans="1:29" x14ac:dyDescent="0.2">
      <c r="A21" t="s">
        <v>2</v>
      </c>
      <c r="C21" s="4">
        <f>SUM(C9:C10)</f>
        <v>844.93408203125</v>
      </c>
      <c r="D21" s="4">
        <f t="shared" ref="D21:N21" si="6">SUM(D9:D10)</f>
        <v>844.93408203125</v>
      </c>
      <c r="E21" s="4">
        <f t="shared" si="6"/>
        <v>844.93408203125</v>
      </c>
      <c r="F21" s="4">
        <f t="shared" si="6"/>
        <v>844.93408203125</v>
      </c>
      <c r="G21" s="4">
        <f t="shared" si="6"/>
        <v>998.60107421875</v>
      </c>
      <c r="H21" s="4">
        <f t="shared" si="6"/>
        <v>899.302978515625</v>
      </c>
      <c r="I21" s="4">
        <f t="shared" si="6"/>
        <v>999.302978515625</v>
      </c>
      <c r="J21" s="4">
        <f t="shared" si="6"/>
        <v>1007.403564453125</v>
      </c>
      <c r="K21" s="4">
        <f t="shared" si="6"/>
        <v>1144.970703125</v>
      </c>
      <c r="L21" s="4">
        <f t="shared" si="6"/>
        <v>1103.0682581276217</v>
      </c>
      <c r="M21" s="4">
        <f t="shared" si="6"/>
        <v>981.029052734375</v>
      </c>
      <c r="N21" s="4">
        <f t="shared" si="6"/>
        <v>1103.0682581276217</v>
      </c>
      <c r="Q21" s="5">
        <f>C21-'Results Analysis'!C21</f>
        <v>444.93408203125</v>
      </c>
      <c r="R21" s="5">
        <f>D21-'Results Analysis'!D21</f>
        <v>444.93408203125</v>
      </c>
      <c r="S21" s="5">
        <f>E21-'Results Analysis'!E21</f>
        <v>284.56312255859507</v>
      </c>
      <c r="T21" s="5">
        <f>F21-'Results Analysis'!F21</f>
        <v>0</v>
      </c>
      <c r="U21" s="5">
        <f>G21-'Results Analysis'!G21</f>
        <v>0</v>
      </c>
      <c r="V21" s="5">
        <f>H21-'Results Analysis'!H21</f>
        <v>8.5206146435175469</v>
      </c>
      <c r="W21" s="5">
        <f>I21-'Results Analysis'!I21</f>
        <v>372.60548888580502</v>
      </c>
      <c r="X21" s="5">
        <f>J21-'Results Analysis'!J21</f>
        <v>300</v>
      </c>
      <c r="Y21" s="5">
        <f>K21-'Results Analysis'!K21</f>
        <v>262.53582560594157</v>
      </c>
      <c r="Z21" s="5">
        <f>L21-'Results Analysis'!L21</f>
        <v>158.09755500262168</v>
      </c>
      <c r="AA21" s="5">
        <f>M21-'Results Analysis'!M21</f>
        <v>-63.941650390625</v>
      </c>
      <c r="AB21" s="5">
        <f>N21-'Results Analysis'!N21</f>
        <v>-41.902444997378325</v>
      </c>
      <c r="AC21" s="7">
        <f t="shared" si="2"/>
        <v>2170.3466753709772</v>
      </c>
    </row>
    <row r="22" spans="1:29" x14ac:dyDescent="0.2">
      <c r="A22" t="s">
        <v>3</v>
      </c>
      <c r="C22" s="4">
        <f>SUM(C11:C12)</f>
        <v>584.1156005859375</v>
      </c>
      <c r="D22" s="4">
        <f t="shared" ref="D22:N22" si="7">SUM(D11:D12)</f>
        <v>584.1156005859375</v>
      </c>
      <c r="E22" s="4">
        <f t="shared" si="7"/>
        <v>584.1156005859375</v>
      </c>
      <c r="F22" s="4">
        <f t="shared" si="7"/>
        <v>584.1156005859375</v>
      </c>
      <c r="G22" s="4">
        <f t="shared" si="7"/>
        <v>738.95492553710938</v>
      </c>
      <c r="H22" s="4">
        <f t="shared" si="7"/>
        <v>696.57386209187814</v>
      </c>
      <c r="I22" s="4">
        <f t="shared" si="7"/>
        <v>646.57386209187814</v>
      </c>
      <c r="J22" s="4">
        <f t="shared" si="7"/>
        <v>596.57386209187814</v>
      </c>
      <c r="K22" s="4">
        <f t="shared" si="7"/>
        <v>746.04045484864344</v>
      </c>
      <c r="L22" s="4">
        <f t="shared" si="7"/>
        <v>797.10693359375</v>
      </c>
      <c r="M22" s="4">
        <f t="shared" si="7"/>
        <v>847.10693359375</v>
      </c>
      <c r="N22" s="4">
        <f t="shared" si="7"/>
        <v>847.10693359375</v>
      </c>
      <c r="Q22" s="5">
        <f>C22-'Results Analysis'!C22</f>
        <v>0</v>
      </c>
      <c r="R22" s="5">
        <f>D22-'Results Analysis'!D22</f>
        <v>0</v>
      </c>
      <c r="S22" s="5">
        <f>E22-'Results Analysis'!E22</f>
        <v>0</v>
      </c>
      <c r="T22" s="5">
        <f>F22-'Results Analysis'!F22</f>
        <v>0</v>
      </c>
      <c r="U22" s="5">
        <f>G22-'Results Analysis'!G22</f>
        <v>0</v>
      </c>
      <c r="V22" s="5">
        <f>H22-'Results Analysis'!H22</f>
        <v>0</v>
      </c>
      <c r="W22" s="5">
        <f>I22-'Results Analysis'!I22</f>
        <v>0</v>
      </c>
      <c r="X22" s="5">
        <f>J22-'Results Analysis'!J22</f>
        <v>0</v>
      </c>
      <c r="Y22" s="5">
        <f>K22-'Results Analysis'!K22</f>
        <v>0</v>
      </c>
      <c r="Z22" s="5">
        <f>L22-'Results Analysis'!L22</f>
        <v>0</v>
      </c>
      <c r="AA22" s="5">
        <f>M22-'Results Analysis'!M22</f>
        <v>0</v>
      </c>
      <c r="AB22" s="5">
        <f>N22-'Results Analysis'!N22</f>
        <v>0</v>
      </c>
      <c r="AC22" s="7">
        <f t="shared" si="2"/>
        <v>0</v>
      </c>
    </row>
    <row r="23" spans="1:29" x14ac:dyDescent="0.2">
      <c r="A23" t="s">
        <v>4</v>
      </c>
      <c r="C23" s="4">
        <f>SUM(C13:C14)</f>
        <v>417.669677734375</v>
      </c>
      <c r="D23" s="4">
        <f t="shared" ref="D23:M23" si="8">SUM(D13:D14)</f>
        <v>417.669677734375</v>
      </c>
      <c r="E23" s="4">
        <f t="shared" si="8"/>
        <v>417.669677734375</v>
      </c>
      <c r="F23" s="4">
        <f t="shared" si="8"/>
        <v>417.669677734375</v>
      </c>
      <c r="G23" s="4">
        <f t="shared" si="8"/>
        <v>490.24149576822919</v>
      </c>
      <c r="H23" s="4">
        <f t="shared" si="8"/>
        <v>490.24149576822919</v>
      </c>
      <c r="I23" s="4">
        <f t="shared" si="8"/>
        <v>490.24149576822919</v>
      </c>
      <c r="J23" s="4">
        <f t="shared" si="8"/>
        <v>490.24149576822919</v>
      </c>
      <c r="K23" s="4">
        <f t="shared" si="8"/>
        <v>596.148681640625</v>
      </c>
      <c r="L23" s="4">
        <f t="shared" si="8"/>
        <v>596.148681640625</v>
      </c>
      <c r="M23" s="4">
        <f t="shared" si="8"/>
        <v>596.148681640625</v>
      </c>
      <c r="N23" s="4">
        <f>SUM(N13:N14)</f>
        <v>596.148681640625</v>
      </c>
      <c r="Q23" s="5">
        <f>C23-'Results Analysis'!C23</f>
        <v>0</v>
      </c>
      <c r="R23" s="5">
        <f>D23-'Results Analysis'!D23</f>
        <v>0</v>
      </c>
      <c r="S23" s="5">
        <f>E23-'Results Analysis'!E23</f>
        <v>0</v>
      </c>
      <c r="T23" s="5">
        <f>F23-'Results Analysis'!F23</f>
        <v>0</v>
      </c>
      <c r="U23" s="5">
        <f>G23-'Results Analysis'!G23</f>
        <v>0</v>
      </c>
      <c r="V23" s="5">
        <f>H23-'Results Analysis'!H23</f>
        <v>0</v>
      </c>
      <c r="W23" s="5">
        <f>I23-'Results Analysis'!I23</f>
        <v>0</v>
      </c>
      <c r="X23" s="5">
        <f>J23-'Results Analysis'!J23</f>
        <v>0</v>
      </c>
      <c r="Y23" s="5">
        <f>K23-'Results Analysis'!K23</f>
        <v>0</v>
      </c>
      <c r="Z23" s="5">
        <f>L23-'Results Analysis'!L23</f>
        <v>0</v>
      </c>
      <c r="AA23" s="5">
        <f>M23-'Results Analysis'!M23</f>
        <v>0</v>
      </c>
      <c r="AB23" s="5">
        <f>N23-'Results Analysis'!N23</f>
        <v>0</v>
      </c>
      <c r="AC23" s="7">
        <f t="shared" si="2"/>
        <v>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Q27" s="5">
        <f>C27-'Results Analysis'!C27</f>
        <v>0</v>
      </c>
      <c r="R27" s="5">
        <f>D27-'Results Analysis'!D27</f>
        <v>0</v>
      </c>
      <c r="S27" s="5">
        <f>E27-'Results Analysis'!E27</f>
        <v>0</v>
      </c>
      <c r="T27" s="5">
        <f>F27-'Results Analysis'!F27</f>
        <v>0</v>
      </c>
      <c r="U27" s="5">
        <f>G27-'Results Analysis'!G27</f>
        <v>0</v>
      </c>
      <c r="V27" s="5">
        <f>H27-'Results Analysis'!H27</f>
        <v>0</v>
      </c>
      <c r="W27" s="5">
        <f>I27-'Results Analysis'!I27</f>
        <v>0</v>
      </c>
      <c r="X27" s="5">
        <f>J27-'Results Analysis'!J27</f>
        <v>0</v>
      </c>
      <c r="Y27" s="5">
        <f>K27-'Results Analysis'!K27</f>
        <v>0</v>
      </c>
      <c r="Z27" s="5">
        <f>L27-'Results Analysis'!L27</f>
        <v>0</v>
      </c>
      <c r="AA27" s="5">
        <f>M27-'Results Analysis'!M27</f>
        <v>0</v>
      </c>
      <c r="AB27" s="5">
        <f>N27-'Results Analysis'!N27</f>
        <v>0</v>
      </c>
      <c r="AC27" s="7">
        <f t="shared" ref="AC27:AC35" si="9">SUM(Q27:AB27)</f>
        <v>0</v>
      </c>
    </row>
    <row r="28" spans="1:29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Q28" s="5">
        <f>C28-'Results Analysis'!C28</f>
        <v>0</v>
      </c>
      <c r="R28" s="5">
        <f>D28-'Results Analysis'!D28</f>
        <v>0</v>
      </c>
      <c r="S28" s="5">
        <f>E28-'Results Analysis'!E28</f>
        <v>0</v>
      </c>
      <c r="T28" s="5">
        <f>F28-'Results Analysis'!F28</f>
        <v>0</v>
      </c>
      <c r="U28" s="5">
        <f>G28-'Results Analysis'!G28</f>
        <v>0</v>
      </c>
      <c r="V28" s="5">
        <f>H28-'Results Analysis'!H28</f>
        <v>0</v>
      </c>
      <c r="W28" s="5">
        <f>I28-'Results Analysis'!I28</f>
        <v>0</v>
      </c>
      <c r="X28" s="5">
        <f>J28-'Results Analysis'!J28</f>
        <v>0</v>
      </c>
      <c r="Y28" s="5">
        <f>K28-'Results Analysis'!K28</f>
        <v>0</v>
      </c>
      <c r="Z28" s="5">
        <f>L28-'Results Analysis'!L28</f>
        <v>0</v>
      </c>
      <c r="AA28" s="5">
        <f>M28-'Results Analysis'!M28</f>
        <v>0</v>
      </c>
      <c r="AB28" s="5">
        <f>N28-'Results Analysis'!N28</f>
        <v>0</v>
      </c>
      <c r="AC28" s="7">
        <f t="shared" si="9"/>
        <v>0</v>
      </c>
    </row>
    <row r="29" spans="1:29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Q29" s="5">
        <f>C29-'Results Analysis'!C29</f>
        <v>0</v>
      </c>
      <c r="R29" s="5">
        <f>D29-'Results Analysis'!D29</f>
        <v>0</v>
      </c>
      <c r="S29" s="5">
        <f>E29-'Results Analysis'!E29</f>
        <v>0</v>
      </c>
      <c r="T29" s="5">
        <f>F29-'Results Analysis'!F29</f>
        <v>0</v>
      </c>
      <c r="U29" s="5">
        <f>G29-'Results Analysis'!G29</f>
        <v>0</v>
      </c>
      <c r="V29" s="5">
        <f>H29-'Results Analysis'!H29</f>
        <v>0</v>
      </c>
      <c r="W29" s="5">
        <f>I29-'Results Analysis'!I29</f>
        <v>0</v>
      </c>
      <c r="X29" s="5">
        <f>J29-'Results Analysis'!J29</f>
        <v>0</v>
      </c>
      <c r="Y29" s="5">
        <f>K29-'Results Analysis'!K29</f>
        <v>0</v>
      </c>
      <c r="Z29" s="5">
        <f>L29-'Results Analysis'!L29</f>
        <v>0</v>
      </c>
      <c r="AA29" s="5">
        <f>M29-'Results Analysis'!M29</f>
        <v>0</v>
      </c>
      <c r="AB29" s="5">
        <f>N29-'Results Analysis'!N29</f>
        <v>0</v>
      </c>
      <c r="AC29" s="7">
        <f t="shared" si="9"/>
        <v>0</v>
      </c>
    </row>
    <row r="30" spans="1:29" x14ac:dyDescent="0.2">
      <c r="A30" t="s">
        <v>1</v>
      </c>
      <c r="C30" s="4">
        <v>685.01953125</v>
      </c>
      <c r="D30" s="4">
        <v>685.01953125</v>
      </c>
      <c r="E30" s="4">
        <v>685.01953125</v>
      </c>
      <c r="F30" s="4">
        <v>640.34427736258044</v>
      </c>
      <c r="G30" s="4">
        <v>503.40737129563848</v>
      </c>
      <c r="H30" s="4">
        <v>460.69792235443401</v>
      </c>
      <c r="I30" s="4">
        <v>447.37721078548958</v>
      </c>
      <c r="J30" s="4">
        <v>443.22259486086642</v>
      </c>
      <c r="K30" s="4">
        <v>441.92680571388308</v>
      </c>
      <c r="L30" s="4">
        <v>441.52266016976961</v>
      </c>
      <c r="M30" s="4">
        <v>441.39661063369567</v>
      </c>
      <c r="N30" s="4">
        <v>441.35729686226892</v>
      </c>
      <c r="Q30" s="5">
        <f>C30-'Results Analysis'!C30</f>
        <v>19.0283203125</v>
      </c>
      <c r="R30" s="5">
        <f>D30-'Results Analysis'!D30</f>
        <v>19.0283203125</v>
      </c>
      <c r="S30" s="5">
        <f>E30-'Results Analysis'!E30</f>
        <v>19.0283203125</v>
      </c>
      <c r="T30" s="5">
        <f>F30-'Results Analysis'!F30</f>
        <v>17.787341037849387</v>
      </c>
      <c r="U30" s="5">
        <f>G30-'Results Analysis'!G30</f>
        <v>13.98353809154537</v>
      </c>
      <c r="V30" s="5">
        <f>H30-'Results Analysis'!H30</f>
        <v>12.797164509845516</v>
      </c>
      <c r="W30" s="5">
        <f>I30-'Results Analysis'!I30</f>
        <v>12.427144744041357</v>
      </c>
      <c r="X30" s="5">
        <f>J30-'Results Analysis'!J30</f>
        <v>12.311738746135347</v>
      </c>
      <c r="Y30" s="5">
        <f>K30-'Results Analysis'!K30</f>
        <v>12.275744603163503</v>
      </c>
      <c r="Z30" s="5">
        <f>L30-'Results Analysis'!L30</f>
        <v>12.264518338049186</v>
      </c>
      <c r="AA30" s="5">
        <f>M30-'Results Analysis'!M30</f>
        <v>12.261016962047051</v>
      </c>
      <c r="AB30" s="5">
        <f>N30-'Results Analysis'!N30</f>
        <v>12.259924912840916</v>
      </c>
      <c r="AC30" s="7">
        <f t="shared" si="9"/>
        <v>175.45309288301763</v>
      </c>
    </row>
    <row r="31" spans="1:29" x14ac:dyDescent="0.2">
      <c r="A31" t="s">
        <v>9</v>
      </c>
      <c r="C31" s="4">
        <v>0</v>
      </c>
      <c r="D31" s="4">
        <v>0</v>
      </c>
      <c r="E31" s="4">
        <v>0</v>
      </c>
      <c r="F31" s="4">
        <v>1298.87548828125</v>
      </c>
      <c r="G31" s="4">
        <v>1298.87548828125</v>
      </c>
      <c r="H31" s="4">
        <v>1056.859482242694</v>
      </c>
      <c r="I31" s="4">
        <v>779.60620428366315</v>
      </c>
      <c r="J31" s="4">
        <v>627.99425798550442</v>
      </c>
      <c r="K31" s="4">
        <v>545.08745728137592</v>
      </c>
      <c r="L31" s="4">
        <v>499.75107205038188</v>
      </c>
      <c r="M31" s="4">
        <v>474.95952529720063</v>
      </c>
      <c r="N31" s="4">
        <v>461.40262641160092</v>
      </c>
      <c r="Q31" s="5">
        <f>C31-'Results Analysis'!C31</f>
        <v>-1269.355590820312</v>
      </c>
      <c r="R31" s="5">
        <f>D31-'Results Analysis'!D31</f>
        <v>-1269.355590820312</v>
      </c>
      <c r="S31" s="5">
        <f>E31-'Results Analysis'!E31</f>
        <v>-1269.355590820312</v>
      </c>
      <c r="T31" s="5">
        <f>F31-'Results Analysis'!F31</f>
        <v>266.03553972588998</v>
      </c>
      <c r="U31" s="5">
        <f>G31-'Results Analysis'!G31</f>
        <v>536.98760682221564</v>
      </c>
      <c r="V31" s="5">
        <f>H31-'Results Analysis'!H31</f>
        <v>443.13782102958749</v>
      </c>
      <c r="W31" s="5">
        <f>I31-'Results Analysis'!I31</f>
        <v>246.90709830413675</v>
      </c>
      <c r="X31" s="5">
        <f>J31-'Results Analysis'!J31</f>
        <v>139.6011648453586</v>
      </c>
      <c r="Y31" s="5">
        <f>K31-'Results Analysis'!K31</f>
        <v>80.922466650020795</v>
      </c>
      <c r="Z31" s="5">
        <f>L31-'Results Analysis'!L31</f>
        <v>48.834868966317174</v>
      </c>
      <c r="AA31" s="5">
        <f>M31-'Results Analysis'!M31</f>
        <v>31.288230121609445</v>
      </c>
      <c r="AB31" s="5">
        <f>N31-'Results Analysis'!N31</f>
        <v>21.6931043729777</v>
      </c>
      <c r="AC31" s="7">
        <f t="shared" si="9"/>
        <v>-1992.6588716228225</v>
      </c>
    </row>
    <row r="32" spans="1:29" x14ac:dyDescent="0.2">
      <c r="A32" t="s">
        <v>10</v>
      </c>
      <c r="C32" s="4">
        <v>624.755126953125</v>
      </c>
      <c r="D32" s="4">
        <v>624.755126953125</v>
      </c>
      <c r="E32" s="4">
        <v>624.755126953125</v>
      </c>
      <c r="F32" s="4">
        <v>624.755126953125</v>
      </c>
      <c r="G32" s="4">
        <v>478.88512042640758</v>
      </c>
      <c r="H32" s="4">
        <v>338.2818698692451</v>
      </c>
      <c r="I32" s="4">
        <v>291.75709018719851</v>
      </c>
      <c r="J32" s="4">
        <v>276.36231719378912</v>
      </c>
      <c r="K32" s="4">
        <v>271.26827833668392</v>
      </c>
      <c r="L32" s="4">
        <v>269.58269116441397</v>
      </c>
      <c r="M32" s="4">
        <v>269.02494039041699</v>
      </c>
      <c r="N32" s="4">
        <v>268.84038397529241</v>
      </c>
      <c r="Q32" s="5">
        <f>C32-'Results Analysis'!C32</f>
        <v>624.755126953125</v>
      </c>
      <c r="R32" s="5">
        <f>D32-'Results Analysis'!D32</f>
        <v>29.750244140625</v>
      </c>
      <c r="S32" s="5">
        <f>E32-'Results Analysis'!E32</f>
        <v>29.750244140625</v>
      </c>
      <c r="T32" s="5">
        <f>F32-'Results Analysis'!F32</f>
        <v>29.750244140625</v>
      </c>
      <c r="U32" s="5">
        <f>G32-'Results Analysis'!G32</f>
        <v>22.80405335363838</v>
      </c>
      <c r="V32" s="5">
        <f>H32-'Results Analysis'!H32</f>
        <v>16.108660469963979</v>
      </c>
      <c r="W32" s="5">
        <f>I32-'Results Analysis'!I32</f>
        <v>13.893194770819036</v>
      </c>
      <c r="X32" s="5">
        <f>J32-'Results Analysis'!J32</f>
        <v>13.160110342561438</v>
      </c>
      <c r="Y32" s="5">
        <f>K32-'Results Analysis'!K32</f>
        <v>12.917537063651594</v>
      </c>
      <c r="Z32" s="5">
        <f>L32-'Results Analysis'!L32</f>
        <v>12.837271007829258</v>
      </c>
      <c r="AA32" s="5">
        <f>M32-'Results Analysis'!M32</f>
        <v>12.810711447162703</v>
      </c>
      <c r="AB32" s="5">
        <f>N32-'Results Analysis'!N32</f>
        <v>12.801923046442539</v>
      </c>
      <c r="AC32" s="7">
        <f t="shared" si="9"/>
        <v>831.33932087706899</v>
      </c>
    </row>
    <row r="33" spans="1:29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  <c r="Q33" s="5">
        <f>C33-'Results Analysis'!C33</f>
        <v>1347.86865234375</v>
      </c>
      <c r="R33" s="5">
        <f>D33-'Results Analysis'!D33</f>
        <v>1347.86865234375</v>
      </c>
      <c r="S33" s="5">
        <f>E33-'Results Analysis'!E33</f>
        <v>1347.86865234375</v>
      </c>
      <c r="T33" s="5">
        <f>F33-'Results Analysis'!F33</f>
        <v>-312.64262392085993</v>
      </c>
      <c r="U33" s="5">
        <f>G33-'Results Analysis'!G33</f>
        <v>-629.09383117096002</v>
      </c>
      <c r="V33" s="5">
        <f>H33-'Results Analysis'!H33</f>
        <v>-388.83260575341319</v>
      </c>
      <c r="W33" s="5">
        <f>I33-'Results Analysis'!I33</f>
        <v>-88.93708459097877</v>
      </c>
      <c r="X33" s="5">
        <f>J33-'Results Analysis'!J33</f>
        <v>-20.342442733722692</v>
      </c>
      <c r="Y33" s="5">
        <f>K33-'Results Analysis'!K33</f>
        <v>-4.6528956765100702</v>
      </c>
      <c r="Z33" s="5">
        <f>L33-'Results Analysis'!L33</f>
        <v>-1.0642496803295671</v>
      </c>
      <c r="AA33" s="5">
        <f>M33-'Results Analysis'!M33</f>
        <v>-0.24342419448589681</v>
      </c>
      <c r="AB33" s="5">
        <f>N33-'Results Analysis'!N33</f>
        <v>-5.5678042057820676E-2</v>
      </c>
      <c r="AC33" s="7">
        <f t="shared" si="9"/>
        <v>2597.7411212679322</v>
      </c>
    </row>
    <row r="34" spans="1:29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Q34" s="5">
        <f>C34-'Results Analysis'!C34</f>
        <v>0</v>
      </c>
      <c r="R34" s="5">
        <f>D34-'Results Analysis'!D34</f>
        <v>0</v>
      </c>
      <c r="S34" s="5">
        <f>E34-'Results Analysis'!E34</f>
        <v>0</v>
      </c>
      <c r="T34" s="5">
        <f>F34-'Results Analysis'!F34</f>
        <v>0</v>
      </c>
      <c r="U34" s="5">
        <f>G34-'Results Analysis'!G34</f>
        <v>0</v>
      </c>
      <c r="V34" s="5">
        <f>H34-'Results Analysis'!H34</f>
        <v>0</v>
      </c>
      <c r="W34" s="5">
        <f>I34-'Results Analysis'!I34</f>
        <v>0</v>
      </c>
      <c r="X34" s="5">
        <f>J34-'Results Analysis'!J34</f>
        <v>0</v>
      </c>
      <c r="Y34" s="5">
        <f>K34-'Results Analysis'!K34</f>
        <v>0</v>
      </c>
      <c r="Z34" s="5">
        <f>L34-'Results Analysis'!L34</f>
        <v>0</v>
      </c>
      <c r="AA34" s="5">
        <f>M34-'Results Analysis'!M34</f>
        <v>0</v>
      </c>
      <c r="AB34" s="5">
        <f>N34-'Results Analysis'!N34</f>
        <v>0</v>
      </c>
      <c r="AC34" s="7">
        <f t="shared" si="9"/>
        <v>0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1409.368286132812</v>
      </c>
      <c r="K35" s="4">
        <v>1409.368286132812</v>
      </c>
      <c r="L35" s="4">
        <v>1409.368286132812</v>
      </c>
      <c r="M35" s="4">
        <v>852.33138441282722</v>
      </c>
      <c r="N35" s="4">
        <v>670.02993619074755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-1409.368286132812</v>
      </c>
      <c r="X35" s="5">
        <f>J35-'Results Analysis'!J35</f>
        <v>0</v>
      </c>
      <c r="Y35" s="5">
        <f>K35-'Results Analysis'!K35</f>
        <v>0</v>
      </c>
      <c r="Z35" s="5">
        <f>L35-'Results Analysis'!L35</f>
        <v>557.03690171998483</v>
      </c>
      <c r="AA35" s="5">
        <f>M35-'Results Analysis'!M35</f>
        <v>182.30144822207967</v>
      </c>
      <c r="AB35" s="5">
        <f>N35-'Results Analysis'!N35</f>
        <v>41.133836669095217</v>
      </c>
      <c r="AC35" s="7">
        <f t="shared" si="9"/>
        <v>-628.89609952165233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 s="4">
        <v>0</v>
      </c>
      <c r="D41" s="4">
        <v>0</v>
      </c>
      <c r="E41" s="4">
        <v>0</v>
      </c>
      <c r="F41" s="4">
        <v>700</v>
      </c>
      <c r="G41" s="4">
        <v>700</v>
      </c>
      <c r="H41" s="4">
        <v>700.00000000000227</v>
      </c>
      <c r="I41" s="4">
        <v>700.00000000000284</v>
      </c>
      <c r="J41" s="4">
        <v>627.99425798550442</v>
      </c>
      <c r="K41" s="4">
        <v>545.08745728137592</v>
      </c>
      <c r="L41" s="4">
        <v>499.75107205038188</v>
      </c>
      <c r="M41" s="4">
        <v>474.95952529720063</v>
      </c>
      <c r="N41" s="4">
        <v>461.40262641160092</v>
      </c>
      <c r="Q41" s="5">
        <f>C41-'Results Analysis'!C41</f>
        <v>-669.3555908203125</v>
      </c>
      <c r="R41" s="5">
        <f>D41-'Results Analysis'!D41</f>
        <v>-669.3555908203125</v>
      </c>
      <c r="S41" s="5">
        <f>E41-'Results Analysis'!E41</f>
        <v>-669.3555908203125</v>
      </c>
      <c r="T41" s="5">
        <f>F41-'Results Analysis'!F41</f>
        <v>0</v>
      </c>
      <c r="U41" s="5">
        <f>G41-'Results Analysis'!G41</f>
        <v>0</v>
      </c>
      <c r="V41" s="5">
        <f>H41-'Results Analysis'!H41</f>
        <v>86.278338786895802</v>
      </c>
      <c r="W41" s="5">
        <f>I41-'Results Analysis'!I41</f>
        <v>167.30089402047645</v>
      </c>
      <c r="X41" s="5">
        <f>J41-'Results Analysis'!J41</f>
        <v>139.6011648453586</v>
      </c>
      <c r="Y41" s="5">
        <f>K41-'Results Analysis'!K41</f>
        <v>80.922466650020795</v>
      </c>
      <c r="Z41" s="5">
        <f>L41-'Results Analysis'!L41</f>
        <v>48.834868966317174</v>
      </c>
      <c r="AA41" s="5">
        <f>M41-'Results Analysis'!M41</f>
        <v>31.288230121609445</v>
      </c>
      <c r="AB41" s="5">
        <f>N41-'Results Analysis'!N41</f>
        <v>21.6931043729777</v>
      </c>
      <c r="AC41" s="7">
        <f t="shared" ref="AC41:AC48" si="10">SUM(Q41:AB41)</f>
        <v>-1432.1477046972814</v>
      </c>
    </row>
    <row r="42" spans="1:29" x14ac:dyDescent="0.2">
      <c r="A42">
        <v>2</v>
      </c>
      <c r="C42" s="4">
        <v>362.12030445151919</v>
      </c>
      <c r="D42" s="4">
        <v>400</v>
      </c>
      <c r="E42" s="4">
        <v>400</v>
      </c>
      <c r="F42" s="4">
        <v>400</v>
      </c>
      <c r="G42" s="4">
        <v>400</v>
      </c>
      <c r="H42" s="4">
        <v>338.2818698692451</v>
      </c>
      <c r="I42" s="4">
        <v>291.75709018719851</v>
      </c>
      <c r="J42" s="4">
        <v>276.36231719378912</v>
      </c>
      <c r="K42" s="4">
        <v>271.26827833668392</v>
      </c>
      <c r="L42" s="4">
        <v>269.58269116441397</v>
      </c>
      <c r="M42" s="4">
        <v>269.02494039041699</v>
      </c>
      <c r="N42" s="4">
        <v>268.84038397529241</v>
      </c>
      <c r="Q42" s="5">
        <f>C42-'Results Analysis'!C42</f>
        <v>362.12030445151919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0</v>
      </c>
      <c r="U42" s="5">
        <f>G42-'Results Analysis'!G42</f>
        <v>0</v>
      </c>
      <c r="V42" s="5">
        <f>H42-'Results Analysis'!H42</f>
        <v>16.108660469963979</v>
      </c>
      <c r="W42" s="5">
        <f>I42-'Results Analysis'!I42</f>
        <v>13.893194770819036</v>
      </c>
      <c r="X42" s="5">
        <f>J42-'Results Analysis'!J42</f>
        <v>13.160110342561438</v>
      </c>
      <c r="Y42" s="5">
        <f>K42-'Results Analysis'!K42</f>
        <v>12.917537063651594</v>
      </c>
      <c r="Z42" s="5">
        <f>L42-'Results Analysis'!L42</f>
        <v>12.837271007829258</v>
      </c>
      <c r="AA42" s="5">
        <f>M42-'Results Analysis'!M42</f>
        <v>12.810711447162703</v>
      </c>
      <c r="AB42" s="5">
        <f>N42-'Results Analysis'!N42</f>
        <v>12.801923046442539</v>
      </c>
      <c r="AC42" s="7">
        <f t="shared" si="10"/>
        <v>458.31437011240882</v>
      </c>
    </row>
    <row r="43" spans="1:29" x14ac:dyDescent="0.2">
      <c r="A43">
        <v>3</v>
      </c>
      <c r="C43" s="4">
        <v>0</v>
      </c>
      <c r="D43" s="4">
        <v>0</v>
      </c>
      <c r="E43" s="4">
        <v>0</v>
      </c>
      <c r="F43" s="4">
        <v>598.87548828125</v>
      </c>
      <c r="G43" s="4">
        <v>598.87548828125</v>
      </c>
      <c r="H43" s="4">
        <v>356.85948224269163</v>
      </c>
      <c r="I43" s="4">
        <v>79.606204283660304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Q43" s="5">
        <f>C43-'Results Analysis'!C43</f>
        <v>-600</v>
      </c>
      <c r="R43" s="5">
        <f>D43-'Results Analysis'!D43</f>
        <v>-600</v>
      </c>
      <c r="S43" s="5">
        <f>E43-'Results Analysis'!E43</f>
        <v>-600</v>
      </c>
      <c r="T43" s="5">
        <f>F43-'Results Analysis'!F43</f>
        <v>266.03553972588998</v>
      </c>
      <c r="U43" s="5">
        <f>G43-'Results Analysis'!G43</f>
        <v>536.98760682221564</v>
      </c>
      <c r="V43" s="5">
        <f>H43-'Results Analysis'!H43</f>
        <v>356.85948224269163</v>
      </c>
      <c r="W43" s="5">
        <f>I43-'Results Analysis'!I43</f>
        <v>79.606204283660304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-560.5111669255424</v>
      </c>
    </row>
    <row r="44" spans="1:29" x14ac:dyDescent="0.2">
      <c r="A44">
        <v>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 s="4">
        <v>262.63482250160581</v>
      </c>
      <c r="D45" s="4">
        <v>224.755126953125</v>
      </c>
      <c r="E45" s="4">
        <v>224.755126953125</v>
      </c>
      <c r="F45" s="4">
        <v>224.755126953125</v>
      </c>
      <c r="G45" s="4">
        <v>78.885120426407639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Q45" s="5">
        <f>C45-'Results Analysis'!C45</f>
        <v>262.63482250160581</v>
      </c>
      <c r="R45" s="5">
        <f>D45-'Results Analysis'!D45</f>
        <v>28.085586628165913</v>
      </c>
      <c r="S45" s="5">
        <f>E45-'Results Analysis'!E45</f>
        <v>29.750244140625</v>
      </c>
      <c r="T45" s="5">
        <f>F45-'Results Analysis'!F45</f>
        <v>29.750244140625</v>
      </c>
      <c r="U45" s="5">
        <f>G45-'Results Analysis'!G45</f>
        <v>22.804053353638437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373.02495076466016</v>
      </c>
    </row>
    <row r="46" spans="1:29" x14ac:dyDescent="0.2">
      <c r="A46">
        <v>6</v>
      </c>
      <c r="C46" s="4">
        <v>597.86865234375</v>
      </c>
      <c r="D46" s="4">
        <v>547.86865234375</v>
      </c>
      <c r="E46" s="4">
        <v>600</v>
      </c>
      <c r="F46" s="4">
        <v>600.00000000000159</v>
      </c>
      <c r="G46" s="4">
        <v>600</v>
      </c>
      <c r="H46" s="4">
        <v>502.3663330078125</v>
      </c>
      <c r="I46" s="4">
        <v>600</v>
      </c>
      <c r="J46" s="4">
        <v>394.59932700707373</v>
      </c>
      <c r="K46" s="4">
        <v>600</v>
      </c>
      <c r="L46" s="4">
        <v>600</v>
      </c>
      <c r="M46" s="4">
        <v>600</v>
      </c>
      <c r="N46" s="4">
        <v>600</v>
      </c>
      <c r="Q46" s="5">
        <f>C46-'Results Analysis'!C46</f>
        <v>593.27880859375</v>
      </c>
      <c r="R46" s="5">
        <f>D46-'Results Analysis'!D46</f>
        <v>529.0264892578125</v>
      </c>
      <c r="S46" s="5">
        <f>E46-'Results Analysis'!E46</f>
        <v>100.00000000000142</v>
      </c>
      <c r="T46" s="5">
        <f>F46-'Results Analysis'!F46</f>
        <v>1.5916157281026244E-12</v>
      </c>
      <c r="U46" s="5">
        <f>G46-'Results Analysis'!G46</f>
        <v>0</v>
      </c>
      <c r="V46" s="5">
        <f>H46-'Results Analysis'!H46</f>
        <v>8.5206146435174901</v>
      </c>
      <c r="W46" s="5">
        <f>I46-'Results Analysis'!I46</f>
        <v>372.60548888580513</v>
      </c>
      <c r="X46" s="5">
        <f>J46-'Results Analysis'!J46</f>
        <v>79.936851421136225</v>
      </c>
      <c r="Y46" s="5">
        <f>K46-'Results Analysis'!K46</f>
        <v>97.911802168441625</v>
      </c>
      <c r="Z46" s="5">
        <f>L46-'Results Analysis'!L46</f>
        <v>37.7056884765625</v>
      </c>
      <c r="AA46" s="5">
        <f>M46-'Results Analysis'!M46</f>
        <v>0</v>
      </c>
      <c r="AB46" s="5">
        <f>N46-'Results Analysis'!N46</f>
        <v>340.1312255859375</v>
      </c>
      <c r="AC46" s="7">
        <f t="shared" si="10"/>
        <v>2159.1169690329662</v>
      </c>
    </row>
    <row r="47" spans="1:29" x14ac:dyDescent="0.2">
      <c r="A47">
        <v>7</v>
      </c>
      <c r="C47" s="4">
        <v>600</v>
      </c>
      <c r="D47" s="4">
        <v>600</v>
      </c>
      <c r="E47" s="4">
        <v>564.30634166447555</v>
      </c>
      <c r="F47" s="4">
        <v>600</v>
      </c>
      <c r="G47" s="4">
        <v>600</v>
      </c>
      <c r="H47" s="4">
        <v>499.63721658406558</v>
      </c>
      <c r="I47" s="4">
        <v>447.2708835762532</v>
      </c>
      <c r="J47" s="4">
        <v>351.52000467289213</v>
      </c>
      <c r="K47" s="4">
        <v>565.69377516114344</v>
      </c>
      <c r="L47" s="4">
        <v>512.83549872400226</v>
      </c>
      <c r="M47" s="4">
        <v>462.04519202296638</v>
      </c>
      <c r="N47" s="4">
        <v>0</v>
      </c>
      <c r="Q47" s="5">
        <f>C47-'Results Analysis'!C47</f>
        <v>0</v>
      </c>
      <c r="R47" s="5">
        <f>D47-'Results Analysis'!D47</f>
        <v>0</v>
      </c>
      <c r="S47" s="5">
        <f>E47-'Results Analysis'!E47</f>
        <v>0</v>
      </c>
      <c r="T47" s="5">
        <f>F47-'Results Analysis'!F47</f>
        <v>0</v>
      </c>
      <c r="U47" s="5">
        <f>G47-'Results Analysis'!G47</f>
        <v>0</v>
      </c>
      <c r="V47" s="5">
        <f>H47-'Results Analysis'!H47</f>
        <v>0</v>
      </c>
      <c r="W47" s="5">
        <f>I47-'Results Analysis'!I47</f>
        <v>0</v>
      </c>
      <c r="X47" s="5">
        <f>J47-'Results Analysis'!J47</f>
        <v>0</v>
      </c>
      <c r="Y47" s="5">
        <f>K47-'Results Analysis'!K47</f>
        <v>0</v>
      </c>
      <c r="Z47" s="5">
        <f>L47-'Results Analysis'!L47</f>
        <v>0</v>
      </c>
      <c r="AA47" s="5">
        <f>M47-'Results Analysis'!M47</f>
        <v>0</v>
      </c>
      <c r="AB47" s="5">
        <f>N47-'Results Analysis'!N47</f>
        <v>0</v>
      </c>
      <c r="AC47" s="7">
        <f t="shared" si="10"/>
        <v>0</v>
      </c>
    </row>
    <row r="48" spans="1:29" x14ac:dyDescent="0.2">
      <c r="A48">
        <v>8</v>
      </c>
      <c r="C48" s="4">
        <v>221.112060546875</v>
      </c>
      <c r="D48" s="4">
        <v>231.8013000488281</v>
      </c>
      <c r="E48" s="4">
        <v>232.05535888671881</v>
      </c>
      <c r="F48" s="4">
        <v>0</v>
      </c>
      <c r="G48" s="4">
        <v>0</v>
      </c>
      <c r="H48" s="4">
        <v>292.53901163736981</v>
      </c>
      <c r="I48" s="4">
        <v>225.3691207030607</v>
      </c>
      <c r="J48" s="4">
        <v>563.11228434244788</v>
      </c>
      <c r="K48" s="4">
        <v>526.5191650390625</v>
      </c>
      <c r="L48" s="4">
        <v>600</v>
      </c>
      <c r="M48" s="4">
        <v>410.37689208984381</v>
      </c>
      <c r="N48" s="4">
        <v>287.18081509699749</v>
      </c>
      <c r="Q48" s="5">
        <f>C48-'Results Analysis'!C48</f>
        <v>221.112060546875</v>
      </c>
      <c r="R48" s="5">
        <f>D48-'Results Analysis'!D48</f>
        <v>0</v>
      </c>
      <c r="S48" s="5">
        <f>E48-'Results Analysis'!E48</f>
        <v>232.05535888671881</v>
      </c>
      <c r="T48" s="5">
        <f>F48-'Results Analysis'!F48</f>
        <v>-229.21799130829979</v>
      </c>
      <c r="U48" s="5">
        <f>G48-'Results Analysis'!G48</f>
        <v>-209.82506528240461</v>
      </c>
      <c r="V48" s="5">
        <f>H48-'Results Analysis'!H48</f>
        <v>292.53901163736981</v>
      </c>
      <c r="W48" s="5">
        <f>I48-'Results Analysis'!I48</f>
        <v>-374.6308792969395</v>
      </c>
      <c r="X48" s="5">
        <f>J48-'Results Analysis'!J48</f>
        <v>-36.887715657552349</v>
      </c>
      <c r="Y48" s="5">
        <f>K48-'Results Analysis'!K48</f>
        <v>-73.4808349609375</v>
      </c>
      <c r="Z48" s="5">
        <f>L48-'Results Analysis'!L48</f>
        <v>190.85861206054682</v>
      </c>
      <c r="AA48" s="5">
        <f>M48-'Results Analysis'!M48</f>
        <v>0</v>
      </c>
      <c r="AB48" s="5">
        <f>N48-'Results Analysis'!N48</f>
        <v>41.133836669095189</v>
      </c>
      <c r="AC48" s="7">
        <f t="shared" si="10"/>
        <v>53.656393294471883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560.74083116319628</v>
      </c>
      <c r="D53" s="4">
        <v>395.9133572048629</v>
      </c>
      <c r="E53" s="4">
        <v>302.47734917534899</v>
      </c>
      <c r="F53" s="4">
        <v>151.49400499132119</v>
      </c>
      <c r="G53" s="4">
        <v>0</v>
      </c>
      <c r="H53" s="4">
        <v>0</v>
      </c>
      <c r="I53" s="4">
        <v>0</v>
      </c>
      <c r="J53" s="4">
        <v>0</v>
      </c>
      <c r="K53" s="4">
        <v>198.05683372097749</v>
      </c>
      <c r="L53" s="4">
        <v>346.21845481472752</v>
      </c>
      <c r="M53" s="4">
        <v>454.57113468818062</v>
      </c>
      <c r="N53" s="4">
        <v>454.57113468818062</v>
      </c>
      <c r="Q53" s="5">
        <f>C53-'Results Analysis'!C53</f>
        <v>53.193345811633776</v>
      </c>
      <c r="R53" s="5">
        <f>D53-'Results Analysis'!D53</f>
        <v>-111.6341281466996</v>
      </c>
      <c r="S53" s="5">
        <f>E53-'Results Analysis'!E53</f>
        <v>-205.07013617621351</v>
      </c>
      <c r="T53" s="5">
        <f>F53-'Results Analysis'!F53</f>
        <v>1.6768808563938364E-12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198.05683372097749</v>
      </c>
      <c r="Z53" s="5">
        <f>L53-'Results Analysis'!L53</f>
        <v>346.21845481472752</v>
      </c>
      <c r="AA53" s="5">
        <f>M53-'Results Analysis'!M53</f>
        <v>454.57113468818062</v>
      </c>
      <c r="AB53" s="5">
        <f>N53-'Results Analysis'!N53</f>
        <v>397.02364933661812</v>
      </c>
      <c r="AC53" s="7">
        <f t="shared" ref="AC53:AC57" si="11">SUM(Q53:AB53)</f>
        <v>1132.3591540492262</v>
      </c>
    </row>
    <row r="54" spans="1:29" x14ac:dyDescent="0.2">
      <c r="A54" t="s">
        <v>3</v>
      </c>
      <c r="C54" s="4">
        <v>917.9509549852844</v>
      </c>
      <c r="D54" s="4">
        <v>683.1792264696594</v>
      </c>
      <c r="E54" s="4">
        <v>464.24340832728183</v>
      </c>
      <c r="F54" s="4">
        <v>285.34359402126728</v>
      </c>
      <c r="G54" s="4">
        <v>66.27349853515625</v>
      </c>
      <c r="H54" s="4">
        <v>0</v>
      </c>
      <c r="I54" s="4">
        <v>0</v>
      </c>
      <c r="J54" s="4">
        <v>0</v>
      </c>
      <c r="K54" s="4">
        <v>47.08149169661867</v>
      </c>
      <c r="L54" s="4">
        <v>47.08149169661867</v>
      </c>
      <c r="M54" s="4">
        <v>138.51703063798541</v>
      </c>
      <c r="N54" s="4">
        <v>322.14645059075309</v>
      </c>
      <c r="Q54" s="5">
        <f>C54-'Results Analysis'!C54</f>
        <v>0</v>
      </c>
      <c r="R54" s="5">
        <f>D54-'Results Analysis'!D54</f>
        <v>0</v>
      </c>
      <c r="S54" s="5">
        <f>E54-'Results Analysis'!E54</f>
        <v>0</v>
      </c>
      <c r="T54" s="5">
        <f>F54-'Results Analysis'!F54</f>
        <v>0</v>
      </c>
      <c r="U54" s="5">
        <f>G54-'Results Analysis'!G54</f>
        <v>0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0</v>
      </c>
      <c r="Z54" s="5">
        <f>L54-'Results Analysis'!L54</f>
        <v>0</v>
      </c>
      <c r="AA54" s="5">
        <f>M54-'Results Analysis'!M54</f>
        <v>0</v>
      </c>
      <c r="AB54" s="5">
        <f>N54-'Results Analysis'!N54</f>
        <v>0</v>
      </c>
      <c r="AC54" s="7">
        <f t="shared" si="11"/>
        <v>0</v>
      </c>
    </row>
    <row r="55" spans="1:29" x14ac:dyDescent="0.2">
      <c r="A55" t="s">
        <v>4</v>
      </c>
      <c r="C55" s="4">
        <v>108.1272780093819</v>
      </c>
      <c r="D55" s="4">
        <v>108.1272780093819</v>
      </c>
      <c r="E55" s="4">
        <v>108.1272780093819</v>
      </c>
      <c r="F55" s="4">
        <v>108.1272780093819</v>
      </c>
      <c r="G55" s="4">
        <v>316.66687456699913</v>
      </c>
      <c r="H55" s="4">
        <v>578.82849566074935</v>
      </c>
      <c r="I55" s="4">
        <v>578.82849566074935</v>
      </c>
      <c r="J55" s="4">
        <v>637.68412272135413</v>
      </c>
      <c r="K55" s="4">
        <v>340.54345024956598</v>
      </c>
      <c r="L55" s="4">
        <v>212.06512451171881</v>
      </c>
      <c r="M55" s="4">
        <v>0</v>
      </c>
      <c r="N55" s="4">
        <v>0</v>
      </c>
      <c r="Q55" s="5">
        <f>C55-'Results Analysis'!C55</f>
        <v>-37.020453002185818</v>
      </c>
      <c r="R55" s="5">
        <f>D55-'Results Analysis'!D55</f>
        <v>-236.02130749437333</v>
      </c>
      <c r="S55" s="5">
        <f>E55-'Results Analysis'!E55</f>
        <v>-236.02130749437333</v>
      </c>
      <c r="T55" s="5">
        <f>F55-'Results Analysis'!F55</f>
        <v>-444.87113049242015</v>
      </c>
      <c r="U55" s="5">
        <f>G55-'Results Analysis'!G55</f>
        <v>-238.57493831495026</v>
      </c>
      <c r="V55" s="5">
        <f>H55-'Results Analysis'!H55</f>
        <v>-49.732379560785944</v>
      </c>
      <c r="W55" s="5">
        <f>I55-'Results Analysis'!I55</f>
        <v>-313.01749003441898</v>
      </c>
      <c r="X55" s="5">
        <f>J55-'Results Analysis'!J55</f>
        <v>89.433401602285585</v>
      </c>
      <c r="Y55" s="5">
        <f>K55-'Results Analysis'!K55</f>
        <v>130.41975233289926</v>
      </c>
      <c r="Z55" s="5">
        <f>L55-'Results Analysis'!L55</f>
        <v>212.06512451171881</v>
      </c>
      <c r="AA55" s="5">
        <f>M55-'Results Analysis'!M55</f>
        <v>0</v>
      </c>
      <c r="AB55" s="5">
        <f>N55-'Results Analysis'!N55</f>
        <v>0</v>
      </c>
      <c r="AC55" s="7">
        <f t="shared" si="11"/>
        <v>-1123.3407279466046</v>
      </c>
    </row>
    <row r="56" spans="1:29" x14ac:dyDescent="0.2">
      <c r="A56" t="s">
        <v>5</v>
      </c>
      <c r="C56" s="4">
        <v>2800</v>
      </c>
      <c r="D56" s="4">
        <v>2022.2222222222219</v>
      </c>
      <c r="E56" s="4">
        <v>1244.4444444444439</v>
      </c>
      <c r="F56" s="4">
        <v>731.75231389536486</v>
      </c>
      <c r="G56" s="4">
        <v>140.29999932826649</v>
      </c>
      <c r="H56" s="4">
        <v>0</v>
      </c>
      <c r="I56" s="4">
        <v>81.444364338810161</v>
      </c>
      <c r="J56" s="4">
        <v>470.18709661262022</v>
      </c>
      <c r="K56" s="4">
        <v>749.12288802954208</v>
      </c>
      <c r="L56" s="4">
        <v>1317.9357182264901</v>
      </c>
      <c r="M56" s="4">
        <v>1841.926848008326</v>
      </c>
      <c r="N56" s="4">
        <v>2320.9587599803122</v>
      </c>
      <c r="Q56" s="5">
        <f>C56-'Results Analysis'!C56</f>
        <v>527.8397589908368</v>
      </c>
      <c r="R56" s="5">
        <f>D56-'Results Analysis'!D56</f>
        <v>411.62882149083703</v>
      </c>
      <c r="S56" s="5">
        <f>E56-'Results Analysis'!E56</f>
        <v>224.02641806201586</v>
      </c>
      <c r="T56" s="5">
        <f>F56-'Results Analysis'!F56</f>
        <v>-288.66571248706316</v>
      </c>
      <c r="U56" s="5">
        <f>G56-'Results Analysis'!G56</f>
        <v>-102.3402492763839</v>
      </c>
      <c r="V56" s="5">
        <f>H56-'Results Analysis'!H56</f>
        <v>0</v>
      </c>
      <c r="W56" s="5">
        <f>I56-'Results Analysis'!I56</f>
        <v>81.444364338810161</v>
      </c>
      <c r="X56" s="5">
        <f>J56-'Results Analysis'!J56</f>
        <v>470.18709661262022</v>
      </c>
      <c r="Y56" s="5">
        <f>K56-'Results Analysis'!K56</f>
        <v>605.43846135199726</v>
      </c>
      <c r="Z56" s="5">
        <f>L56-'Results Analysis'!L56</f>
        <v>652.74668941245397</v>
      </c>
      <c r="AA56" s="5">
        <f>M56-'Results Analysis'!M56</f>
        <v>552.63963375365597</v>
      </c>
      <c r="AB56" s="5">
        <f>N56-'Results Analysis'!N56</f>
        <v>401.67154572564209</v>
      </c>
      <c r="AC56" s="7">
        <f t="shared" si="11"/>
        <v>3536.6168279754229</v>
      </c>
    </row>
    <row r="57" spans="1:29" x14ac:dyDescent="0.2">
      <c r="A57" t="s">
        <v>6</v>
      </c>
      <c r="C57" s="4">
        <v>2400</v>
      </c>
      <c r="D57" s="4">
        <v>1749.253336588542</v>
      </c>
      <c r="E57" s="4">
        <v>1154.0622287326551</v>
      </c>
      <c r="F57" s="4">
        <v>574.76705605950303</v>
      </c>
      <c r="G57" s="4">
        <v>90.687059314711362</v>
      </c>
      <c r="H57" s="4">
        <v>0</v>
      </c>
      <c r="I57" s="4">
        <v>231.34700302334491</v>
      </c>
      <c r="J57" s="4">
        <v>492.2592216626465</v>
      </c>
      <c r="K57" s="4">
        <v>655.64400667381733</v>
      </c>
      <c r="L57" s="4">
        <v>1195.6440066738171</v>
      </c>
      <c r="M57" s="4">
        <v>1735.6440066738171</v>
      </c>
      <c r="N57" s="4">
        <v>2275.6440066738169</v>
      </c>
      <c r="Q57" s="5">
        <f>C57-'Results Analysis'!C57</f>
        <v>0</v>
      </c>
      <c r="R57" s="5">
        <f>D57-'Results Analysis'!D57</f>
        <v>0</v>
      </c>
      <c r="S57" s="5">
        <f>E57-'Results Analysis'!E57</f>
        <v>0</v>
      </c>
      <c r="T57" s="5">
        <f>F57-'Results Analysis'!F57</f>
        <v>0</v>
      </c>
      <c r="U57" s="5">
        <f>G57-'Results Analysis'!G57</f>
        <v>0</v>
      </c>
      <c r="V57" s="5">
        <f>H57-'Results Analysis'!H57</f>
        <v>0</v>
      </c>
      <c r="W57" s="5">
        <f>I57-'Results Analysis'!I57</f>
        <v>0</v>
      </c>
      <c r="X57" s="5">
        <f>J57-'Results Analysis'!J57</f>
        <v>0</v>
      </c>
      <c r="Y57" s="5">
        <f>K57-'Results Analysis'!K57</f>
        <v>0</v>
      </c>
      <c r="Z57" s="5">
        <f>L57-'Results Analysis'!L57</f>
        <v>0</v>
      </c>
      <c r="AA57" s="5">
        <f>M57-'Results Analysis'!M57</f>
        <v>0</v>
      </c>
      <c r="AB57" s="5">
        <f>N57-'Results Analysis'!N57</f>
        <v>0</v>
      </c>
      <c r="AC57" s="7">
        <f t="shared" si="11"/>
        <v>0</v>
      </c>
    </row>
    <row r="58" spans="1:29" x14ac:dyDescent="0.2">
      <c r="A58" t="s">
        <v>7</v>
      </c>
      <c r="C58" s="4">
        <v>0</v>
      </c>
      <c r="D58" s="4">
        <v>97.799802326679838</v>
      </c>
      <c r="E58" s="4">
        <v>284.31164619875022</v>
      </c>
      <c r="F58" s="4">
        <v>516.05214302492209</v>
      </c>
      <c r="G58" s="4">
        <v>583.94281685304713</v>
      </c>
      <c r="H58" s="4">
        <v>824.57661008060836</v>
      </c>
      <c r="I58" s="4">
        <v>1267.8617205542409</v>
      </c>
      <c r="J58" s="4">
        <v>1650.693929186996</v>
      </c>
      <c r="K58" s="4">
        <v>1095.1383736314399</v>
      </c>
      <c r="L58" s="4">
        <v>539.58281807588446</v>
      </c>
      <c r="M58" s="4">
        <v>65.672634699148304</v>
      </c>
      <c r="N58" s="4">
        <v>0</v>
      </c>
      <c r="Q58" s="5">
        <f>C58-'Results Analysis'!C58</f>
        <v>-110.8764692935616</v>
      </c>
      <c r="R58" s="5">
        <f>D58-'Results Analysis'!D58</f>
        <v>-148.24695505281917</v>
      </c>
      <c r="S58" s="5">
        <f>E58-'Results Analysis'!E58</f>
        <v>-173.52398301816839</v>
      </c>
      <c r="T58" s="5">
        <f>F58-'Results Analysis'!F58</f>
        <v>8.5506202533159694</v>
      </c>
      <c r="U58" s="5">
        <f>G58-'Results Analysis'!G58</f>
        <v>-224.52079165071621</v>
      </c>
      <c r="V58" s="5">
        <f>H58-'Results Analysis'!H58</f>
        <v>-433.88699842315464</v>
      </c>
      <c r="W58" s="5">
        <f>I58-'Results Analysis'!I58</f>
        <v>-302.23228956085109</v>
      </c>
      <c r="X58" s="5">
        <f>J58-'Results Analysis'!J58</f>
        <v>595.16912389684603</v>
      </c>
      <c r="Y58" s="5">
        <f>K58-'Results Analysis'!K58</f>
        <v>554.18277316623255</v>
      </c>
      <c r="Z58" s="5">
        <f>L58-'Results Analysis'!L58</f>
        <v>472.53740098741321</v>
      </c>
      <c r="AA58" s="5">
        <f>M58-'Results Analysis'!M58</f>
        <v>65.672634699148304</v>
      </c>
      <c r="AB58" s="5">
        <f>N58-'Results Analysis'!N58</f>
        <v>-110.8764692935616</v>
      </c>
      <c r="AC58" s="7">
        <f>SUM(Q58:AB58)</f>
        <v>191.94859671012327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148.3447265625</v>
      </c>
      <c r="D62" s="4">
        <v>84.0924072265625</v>
      </c>
      <c r="E62" s="4">
        <v>135.885009765625</v>
      </c>
      <c r="F62" s="4">
        <v>136.34460449218909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148.3447265625</v>
      </c>
      <c r="R62" s="5">
        <f>D62-'Results Analysis'!D62</f>
        <v>84.0924072265625</v>
      </c>
      <c r="S62" s="5">
        <f>E62-'Results Analysis'!E62</f>
        <v>-184.5631225585937</v>
      </c>
      <c r="T62" s="5">
        <f>F62-'Results Analysis'!F62</f>
        <v>1.5916157281026244E-12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47.874011230470387</v>
      </c>
    </row>
    <row r="63" spans="1:29" x14ac:dyDescent="0.2">
      <c r="A63" t="s">
        <v>3</v>
      </c>
      <c r="C63" s="4">
        <v>211.2945556640625</v>
      </c>
      <c r="D63" s="4">
        <v>197.04223632813981</v>
      </c>
      <c r="E63" s="4">
        <v>161.00983287541311</v>
      </c>
      <c r="F63" s="4">
        <v>197.1630859375</v>
      </c>
      <c r="G63" s="4">
        <v>59.646148681640618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0</v>
      </c>
      <c r="R63" s="5">
        <f>D63-'Results Analysis'!D63</f>
        <v>0</v>
      </c>
      <c r="S63" s="5">
        <f>E63-'Results Analysis'!E63</f>
        <v>0</v>
      </c>
      <c r="T63" s="5">
        <f>F63-'Results Analysis'!F63</f>
        <v>0</v>
      </c>
      <c r="U63" s="5">
        <f>G63-'Results Analysis'!G63</f>
        <v>0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0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267.42660522460932</v>
      </c>
      <c r="K64" s="4">
        <v>115.6304931640625</v>
      </c>
      <c r="L64" s="4">
        <v>190.8586120605469</v>
      </c>
      <c r="M64" s="4">
        <v>0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-309.23573811848979</v>
      </c>
      <c r="X64" s="5">
        <f>J64-'Results Analysis'!J64</f>
        <v>-36.887715657552405</v>
      </c>
      <c r="Y64" s="5">
        <f>K64-'Results Analysis'!K64</f>
        <v>-73.4808349609375</v>
      </c>
      <c r="Z64" s="5">
        <f>L64-'Results Analysis'!L64</f>
        <v>190.8586120605469</v>
      </c>
      <c r="AA64" s="5">
        <f>M64-'Results Analysis'!M64</f>
        <v>0</v>
      </c>
      <c r="AB64" s="5">
        <f>N64-'Results Analysis'!N64</f>
        <v>0</v>
      </c>
      <c r="AC64" s="7">
        <f t="shared" si="12"/>
        <v>-228.74567667643279</v>
      </c>
    </row>
    <row r="65" spans="1:29" x14ac:dyDescent="0.2">
      <c r="A65" t="s">
        <v>5</v>
      </c>
      <c r="C65" s="4">
        <v>700</v>
      </c>
      <c r="D65" s="4">
        <v>700</v>
      </c>
      <c r="E65" s="4">
        <v>461.42291749417149</v>
      </c>
      <c r="F65" s="4">
        <v>532.30708311038848</v>
      </c>
      <c r="G65" s="4">
        <v>126.26999939544331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104.58984375</v>
      </c>
      <c r="R65" s="5">
        <f>D65-'Results Analysis'!D65</f>
        <v>168.84216308593886</v>
      </c>
      <c r="S65" s="5">
        <f>E65-'Results Analysis'!E65</f>
        <v>461.42291749417149</v>
      </c>
      <c r="T65" s="5">
        <f>F65-'Results Analysis'!F65</f>
        <v>-167.69291688961152</v>
      </c>
      <c r="U65" s="5">
        <f>G65-'Results Analysis'!G65</f>
        <v>-92.106224348745798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475.05578309175309</v>
      </c>
    </row>
    <row r="66" spans="1:29" x14ac:dyDescent="0.2">
      <c r="A66" t="s">
        <v>6</v>
      </c>
      <c r="C66" s="4">
        <v>585.6719970703125</v>
      </c>
      <c r="D66" s="4">
        <v>535.67199707029783</v>
      </c>
      <c r="E66" s="4">
        <v>521.36565540583695</v>
      </c>
      <c r="F66" s="4">
        <v>435.6719970703125</v>
      </c>
      <c r="G66" s="4">
        <v>81.618353383240219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0</v>
      </c>
      <c r="R66" s="5">
        <f>D66-'Results Analysis'!D66</f>
        <v>0</v>
      </c>
      <c r="S66" s="5">
        <f>E66-'Results Analysis'!E66</f>
        <v>0</v>
      </c>
      <c r="T66" s="5">
        <f>F66-'Results Analysis'!F66</f>
        <v>0</v>
      </c>
      <c r="U66" s="5">
        <f>G66-'Results Analysis'!G66</f>
        <v>0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0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500</v>
      </c>
      <c r="K67" s="4">
        <v>500</v>
      </c>
      <c r="L67" s="4">
        <v>426.5191650390625</v>
      </c>
      <c r="M67" s="4">
        <v>59.105371229233469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-463.11228434244782</v>
      </c>
      <c r="X67" s="5">
        <f>J67-'Results Analysis'!J67</f>
        <v>36.887715657552178</v>
      </c>
      <c r="Y67" s="5">
        <f>K67-'Results Analysis'!K67</f>
        <v>73.4808349609375</v>
      </c>
      <c r="Z67" s="5">
        <f>L67-'Results Analysis'!L67</f>
        <v>366.17828965943841</v>
      </c>
      <c r="AA67" s="5">
        <f>M67-'Results Analysis'!M67</f>
        <v>59.105371229233469</v>
      </c>
      <c r="AB67" s="5">
        <f>N67-'Results Analysis'!N67</f>
        <v>0</v>
      </c>
      <c r="AC67" s="7">
        <f t="shared" si="12"/>
        <v>72.539927164713731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220.0631485788638</v>
      </c>
      <c r="K72" s="4">
        <v>164.6240234375</v>
      </c>
      <c r="L72" s="4">
        <v>120.3918665260591</v>
      </c>
      <c r="M72" s="4">
        <v>0</v>
      </c>
      <c r="N72" s="4">
        <v>117.9663294166841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220.0631485788638</v>
      </c>
      <c r="Y72" s="5">
        <f>K72-'Results Analysis'!K72</f>
        <v>164.6240234375</v>
      </c>
      <c r="Z72" s="5">
        <f>L72-'Results Analysis'!L72</f>
        <v>120.3918665260591</v>
      </c>
      <c r="AA72" s="5">
        <f>M72-'Results Analysis'!M72</f>
        <v>-63.941650390625</v>
      </c>
      <c r="AB72" s="5">
        <f>N72-'Results Analysis'!N72</f>
        <v>-382.03367058331588</v>
      </c>
      <c r="AC72" s="7">
        <f t="shared" ref="AC72:AC77" si="13">SUM(Q72:AB72)</f>
        <v>59.103717568482011</v>
      </c>
    </row>
    <row r="73" spans="1:29" x14ac:dyDescent="0.2">
      <c r="A73" t="s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52.31276855179852</v>
      </c>
      <c r="K73" s="4">
        <v>0</v>
      </c>
      <c r="L73" s="4">
        <v>101.59504326818519</v>
      </c>
      <c r="M73" s="4">
        <v>204.0326888364086</v>
      </c>
      <c r="N73" s="4">
        <v>662.0050048828125</v>
      </c>
      <c r="Q73" s="5">
        <f>C73-'Results Analysis'!C73</f>
        <v>0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0</v>
      </c>
      <c r="Y73" s="5">
        <f>K73-'Results Analysis'!K73</f>
        <v>0</v>
      </c>
      <c r="Z73" s="5">
        <f>L73-'Results Analysis'!L73</f>
        <v>0</v>
      </c>
      <c r="AA73" s="5">
        <f>M73-'Results Analysis'!M73</f>
        <v>0</v>
      </c>
      <c r="AB73" s="5">
        <f>N73-'Results Analysis'!N73</f>
        <v>0</v>
      </c>
      <c r="AC73" s="7">
        <f t="shared" si="13"/>
        <v>0</v>
      </c>
    </row>
    <row r="74" spans="1:29" x14ac:dyDescent="0.2">
      <c r="A74" t="s">
        <v>4</v>
      </c>
      <c r="C74" s="4">
        <v>0</v>
      </c>
      <c r="D74" s="4">
        <v>0</v>
      </c>
      <c r="E74" s="4">
        <v>0</v>
      </c>
      <c r="F74" s="4">
        <v>231.7106628417969</v>
      </c>
      <c r="G74" s="4">
        <v>291.29069010416703</v>
      </c>
      <c r="H74" s="4">
        <v>0</v>
      </c>
      <c r="I74" s="4">
        <v>65.395141178449748</v>
      </c>
      <c r="J74" s="4">
        <v>0</v>
      </c>
      <c r="K74" s="4">
        <v>0</v>
      </c>
      <c r="L74" s="4">
        <v>0</v>
      </c>
      <c r="M74" s="4">
        <v>0</v>
      </c>
      <c r="N74" s="4">
        <v>120.1414200104243</v>
      </c>
      <c r="Q74" s="5">
        <f>C74-'Results Analysis'!C74</f>
        <v>-221.112060546875</v>
      </c>
      <c r="R74" s="5">
        <f>D74-'Results Analysis'!D74</f>
        <v>0</v>
      </c>
      <c r="S74" s="5">
        <f>E74-'Results Analysis'!E74</f>
        <v>-232.05535888671881</v>
      </c>
      <c r="T74" s="5">
        <f>F74-'Results Analysis'!F74</f>
        <v>229.21799130829984</v>
      </c>
      <c r="U74" s="5">
        <f>G74-'Results Analysis'!G74</f>
        <v>209.82506528240492</v>
      </c>
      <c r="V74" s="5">
        <f>H74-'Results Analysis'!H74</f>
        <v>-292.53901163737009</v>
      </c>
      <c r="W74" s="5">
        <f>I74-'Results Analysis'!I74</f>
        <v>65.395141178449748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-41.133836669095189</v>
      </c>
      <c r="AC74" s="7">
        <f t="shared" si="13"/>
        <v>-282.40206997090456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90.493738154237747</v>
      </c>
      <c r="I75" s="4">
        <v>431.93636919312218</v>
      </c>
      <c r="J75" s="4">
        <v>309.92865712991318</v>
      </c>
      <c r="K75" s="4">
        <v>632.01425577438636</v>
      </c>
      <c r="L75" s="4">
        <v>582.21236642426288</v>
      </c>
      <c r="M75" s="4">
        <v>532.25767996887237</v>
      </c>
      <c r="N75" s="4">
        <v>532.26804446632059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90.493738154237747</v>
      </c>
      <c r="W75" s="5">
        <f>I75-'Results Analysis'!I75</f>
        <v>431.93636919312218</v>
      </c>
      <c r="X75" s="5">
        <f>J75-'Results Analysis'!J75</f>
        <v>150.27929415485877</v>
      </c>
      <c r="Y75" s="5">
        <f>K75-'Results Analysis'!K75</f>
        <v>52.564697844951638</v>
      </c>
      <c r="Z75" s="5">
        <f>L75-'Results Analysis'!L75</f>
        <v>-111.23006184310793</v>
      </c>
      <c r="AA75" s="5">
        <f>M75-'Results Analysis'!M75</f>
        <v>-167.74232003112763</v>
      </c>
      <c r="AB75" s="5">
        <f>N75-'Results Analysis'!N75</f>
        <v>140.18690362799521</v>
      </c>
      <c r="AC75" s="7">
        <f t="shared" si="13"/>
        <v>586.48862110093</v>
      </c>
    </row>
    <row r="76" spans="1:29" x14ac:dyDescent="0.2">
      <c r="A76" t="s">
        <v>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257.05222558149438</v>
      </c>
      <c r="I76" s="4">
        <v>289.90246515477941</v>
      </c>
      <c r="J76" s="4">
        <v>181.53865001241201</v>
      </c>
      <c r="K76" s="4">
        <v>600</v>
      </c>
      <c r="L76" s="4">
        <v>600</v>
      </c>
      <c r="M76" s="4">
        <v>600</v>
      </c>
      <c r="N76" s="4">
        <v>138.17332591798089</v>
      </c>
      <c r="Q76" s="5">
        <f>C76-'Results Analysis'!C76</f>
        <v>0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0</v>
      </c>
      <c r="W76" s="5">
        <f>I76-'Results Analysis'!I76</f>
        <v>0</v>
      </c>
      <c r="X76" s="5">
        <f>J76-'Results Analysis'!J76</f>
        <v>0</v>
      </c>
      <c r="Y76" s="5">
        <f>K76-'Results Analysis'!K76</f>
        <v>0</v>
      </c>
      <c r="Z76" s="5">
        <f>L76-'Results Analysis'!L76</f>
        <v>0</v>
      </c>
      <c r="AA76" s="5">
        <f>M76-'Results Analysis'!M76</f>
        <v>0</v>
      </c>
      <c r="AB76" s="5">
        <f>N76-'Results Analysis'!N76</f>
        <v>0</v>
      </c>
      <c r="AC76" s="7">
        <f t="shared" si="13"/>
        <v>0</v>
      </c>
    </row>
    <row r="77" spans="1:29" x14ac:dyDescent="0.2">
      <c r="A77" t="s">
        <v>7</v>
      </c>
      <c r="C77" s="4">
        <v>108.6664470296443</v>
      </c>
      <c r="D77" s="4">
        <v>207.2353820800781</v>
      </c>
      <c r="E77" s="4">
        <v>257.48944091796881</v>
      </c>
      <c r="F77" s="4">
        <v>75.43408203125</v>
      </c>
      <c r="G77" s="4">
        <v>267.37088136395698</v>
      </c>
      <c r="H77" s="4">
        <v>492.53901163736981</v>
      </c>
      <c r="I77" s="4">
        <v>425.36912070306067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Q77" s="5">
        <f>C77-'Results Analysis'!C77</f>
        <v>-41.522761954730584</v>
      </c>
      <c r="R77" s="5">
        <f>D77-'Results Analysis'!D77</f>
        <v>-28.085586628165913</v>
      </c>
      <c r="S77" s="5">
        <f>E77-'Results Analysis'!E77</f>
        <v>202.30511474609381</v>
      </c>
      <c r="T77" s="5">
        <f>F77-'Results Analysis'!F77</f>
        <v>-258.96823544892482</v>
      </c>
      <c r="U77" s="5">
        <f>G77-'Results Analysis'!G77</f>
        <v>-232.62911863604302</v>
      </c>
      <c r="V77" s="5">
        <f>H77-'Results Analysis'!H77</f>
        <v>146.28300984700553</v>
      </c>
      <c r="W77" s="5">
        <f>I77-'Results Analysis'!I77</f>
        <v>425.36912070306067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-123.1960769928462</v>
      </c>
      <c r="AB77" s="5">
        <f>N77-'Results Analysis'!N77</f>
        <v>0</v>
      </c>
      <c r="AC77" s="7">
        <f t="shared" si="13"/>
        <v>89.55546563544948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62</v>
      </c>
      <c r="B82">
        <f>A82-'Results Analysis'!A82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EF5-4E96-844B-8C15-6E55C090C296}">
  <dimension ref="A1:AC82"/>
  <sheetViews>
    <sheetView topLeftCell="M10" zoomScale="81" zoomScaleNormal="30" workbookViewId="0">
      <selection activeCell="AC27" sqref="AC27:AC35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1783.89501953125</v>
      </c>
      <c r="D2" s="4">
        <v>1783.89501953125</v>
      </c>
      <c r="E2" s="4">
        <v>1783.89501953125</v>
      </c>
      <c r="F2" s="4">
        <v>1740.34427736258</v>
      </c>
      <c r="G2" s="4">
        <v>1603.407371295639</v>
      </c>
      <c r="H2" s="4">
        <v>1202.40313706859</v>
      </c>
      <c r="I2" s="4">
        <v>1284.2217582540641</v>
      </c>
      <c r="J2" s="4">
        <v>1219.3359841050369</v>
      </c>
      <c r="K2" s="4">
        <v>1188.154609347768</v>
      </c>
      <c r="L2" s="4">
        <v>1172.507977745785</v>
      </c>
      <c r="M2" s="4">
        <v>1164.4107832968109</v>
      </c>
      <c r="N2" s="4">
        <v>1160.133005714292</v>
      </c>
      <c r="Q2" s="5">
        <f>C2-'Results Analysis'!C2</f>
        <v>448.54821777343795</v>
      </c>
      <c r="R2" s="5">
        <f>D2-'Results Analysis'!D2</f>
        <v>50.212875285897098</v>
      </c>
      <c r="S2" s="5">
        <f>E2-'Results Analysis'!E2</f>
        <v>48.548217773437955</v>
      </c>
      <c r="T2" s="5">
        <f>F2-'Results Analysis'!F2</f>
        <v>17.787341037849046</v>
      </c>
      <c r="U2" s="5">
        <f>G2-'Results Analysis'!G2</f>
        <v>13.983538091546052</v>
      </c>
      <c r="V2" s="5">
        <f>H2-'Results Analysis'!H2</f>
        <v>-181.39249138838591</v>
      </c>
      <c r="W2" s="5">
        <f>I2-'Results Analysis'!I2</f>
        <v>38.708690816710032</v>
      </c>
      <c r="X2" s="5">
        <f>J2-'Results Analysis'!J2</f>
        <v>36.829827998931933</v>
      </c>
      <c r="Y2" s="5">
        <f>K2-'Results Analysis'!K2</f>
        <v>35.987816332660941</v>
      </c>
      <c r="Z2" s="5">
        <f>L2-'Results Analysis'!L2</f>
        <v>35.588212673415001</v>
      </c>
      <c r="AA2" s="5">
        <f>M2-'Results Analysis'!M2</f>
        <v>35.389665506316987</v>
      </c>
      <c r="AB2" s="5">
        <f>N2-'Results Analysis'!N2</f>
        <v>35.287650797391052</v>
      </c>
      <c r="AC2" s="7">
        <f>SUM(Q2:AB2)</f>
        <v>615.47956269920815</v>
      </c>
    </row>
    <row r="3" spans="1:29" x14ac:dyDescent="0.2">
      <c r="A3" t="s">
        <v>5</v>
      </c>
      <c r="B3">
        <v>1</v>
      </c>
      <c r="C3" s="4">
        <v>50</v>
      </c>
      <c r="D3" s="4">
        <v>100</v>
      </c>
      <c r="E3" s="4">
        <v>150</v>
      </c>
      <c r="F3" s="4">
        <v>200</v>
      </c>
      <c r="G3" s="4">
        <v>200</v>
      </c>
      <c r="H3" s="4">
        <v>150</v>
      </c>
      <c r="I3" s="4">
        <v>200</v>
      </c>
      <c r="J3" s="4">
        <v>150</v>
      </c>
      <c r="K3" s="4">
        <v>200</v>
      </c>
      <c r="L3" s="4">
        <v>156.85221581489921</v>
      </c>
      <c r="M3" s="4">
        <v>106.8522158148992</v>
      </c>
      <c r="N3" s="4">
        <v>56.852215814899068</v>
      </c>
      <c r="Q3" s="5">
        <f>C3-'Results Analysis'!C3</f>
        <v>50</v>
      </c>
      <c r="R3" s="5">
        <f>D3-'Results Analysis'!D3</f>
        <v>49.999999999998643</v>
      </c>
      <c r="S3" s="5">
        <f>E3-'Results Analysis'!E3</f>
        <v>49.999999999998593</v>
      </c>
      <c r="T3" s="5">
        <f>F3-'Results Analysis'!F3</f>
        <v>49.999999999998607</v>
      </c>
      <c r="U3" s="5">
        <f>G3-'Results Analysis'!G3</f>
        <v>-1.3926637620897964E-12</v>
      </c>
      <c r="V3" s="5">
        <f>H3-'Results Analysis'!H3</f>
        <v>-1.3926637620897964E-12</v>
      </c>
      <c r="W3" s="5">
        <f>I3-'Results Analysis'!I3</f>
        <v>99.999999999998593</v>
      </c>
      <c r="X3" s="5">
        <f>J3-'Results Analysis'!J3</f>
        <v>50</v>
      </c>
      <c r="Y3" s="5">
        <f>K3-'Results Analysis'!K3</f>
        <v>50</v>
      </c>
      <c r="Z3" s="5">
        <f>L3-'Results Analysis'!L3</f>
        <v>-43.14778418510079</v>
      </c>
      <c r="AA3" s="5">
        <f>M3-'Results Analysis'!M3</f>
        <v>-61.133528410714391</v>
      </c>
      <c r="AB3" s="5">
        <f>N3-'Results Analysis'!N3</f>
        <v>-143.14778418510093</v>
      </c>
      <c r="AC3" s="7">
        <f t="shared" ref="AC3:AC14" si="0">SUM(Q3:AB3)</f>
        <v>152.57090321907555</v>
      </c>
    </row>
    <row r="4" spans="1:29" x14ac:dyDescent="0.2">
      <c r="B4">
        <v>2</v>
      </c>
      <c r="C4" s="4">
        <v>0</v>
      </c>
      <c r="D4" s="4">
        <v>0</v>
      </c>
      <c r="E4" s="4">
        <v>0</v>
      </c>
      <c r="F4" s="4">
        <v>227.19261212550651</v>
      </c>
      <c r="G4" s="4">
        <v>313.11377264303849</v>
      </c>
      <c r="H4" s="4">
        <v>391.38031005859381</v>
      </c>
      <c r="I4" s="4">
        <v>391.38031005859381</v>
      </c>
      <c r="J4" s="4">
        <v>391.38031005859381</v>
      </c>
      <c r="K4" s="4">
        <v>557.1990966796875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0</v>
      </c>
      <c r="T4" s="5">
        <f>F4-'Results Analysis'!F4</f>
        <v>-3.5159887736021744</v>
      </c>
      <c r="U4" s="5">
        <f>G4-'Results Analysis'!G4</f>
        <v>-78.26653741555532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0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-81.782526189157494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100</v>
      </c>
      <c r="J5" s="4">
        <v>50</v>
      </c>
      <c r="K5" s="4">
        <v>0</v>
      </c>
      <c r="L5" s="4">
        <v>0</v>
      </c>
      <c r="M5" s="4">
        <v>22.952886518737731</v>
      </c>
      <c r="N5" s="4">
        <v>72.952886518737728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0</v>
      </c>
      <c r="X5" s="5">
        <f>J5-'Results Analysis'!J5</f>
        <v>0</v>
      </c>
      <c r="Y5" s="5">
        <f>K5-'Results Analysis'!K5</f>
        <v>-100</v>
      </c>
      <c r="Z5" s="5">
        <f>L5-'Results Analysis'!L5</f>
        <v>-150</v>
      </c>
      <c r="AA5" s="5">
        <f>M5-'Results Analysis'!M5</f>
        <v>-177.04711348126227</v>
      </c>
      <c r="AB5" s="5">
        <f>N5-'Results Analysis'!N5</f>
        <v>-127.04711348126227</v>
      </c>
      <c r="AC5" s="7">
        <f t="shared" si="0"/>
        <v>-554.09422696252454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350.53380330403638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0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0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100.189208984375</v>
      </c>
      <c r="G8" s="4">
        <v>146.25600179036459</v>
      </c>
      <c r="H8" s="4">
        <v>71.468354089341688</v>
      </c>
      <c r="I8" s="4">
        <v>146.25600179036459</v>
      </c>
      <c r="J8" s="4">
        <v>146.25600179036459</v>
      </c>
      <c r="K8" s="4">
        <v>182.84912109375</v>
      </c>
      <c r="L8" s="4">
        <v>182.84912109375</v>
      </c>
      <c r="M8" s="4">
        <v>182.84912109375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0</v>
      </c>
      <c r="U8" s="5">
        <f>G8-'Results Analysis'!G8</f>
        <v>0</v>
      </c>
      <c r="V8" s="5">
        <f>H8-'Results Analysis'!H8</f>
        <v>-74.787647701022905</v>
      </c>
      <c r="W8" s="5">
        <f>I8-'Results Analysis'!I8</f>
        <v>0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0</v>
      </c>
      <c r="AB8" s="5">
        <f>N8-'Results Analysis'!N8</f>
        <v>0</v>
      </c>
      <c r="AC8" s="7">
        <f t="shared" si="0"/>
        <v>-74.787647701022905</v>
      </c>
    </row>
    <row r="9" spans="1:29" x14ac:dyDescent="0.2">
      <c r="A9" t="s">
        <v>2</v>
      </c>
      <c r="B9">
        <v>1</v>
      </c>
      <c r="C9" s="4">
        <v>400</v>
      </c>
      <c r="D9" s="4">
        <v>400</v>
      </c>
      <c r="E9" s="4">
        <v>400</v>
      </c>
      <c r="F9" s="4">
        <v>400</v>
      </c>
      <c r="G9" s="4">
        <v>400</v>
      </c>
      <c r="H9" s="4">
        <v>400</v>
      </c>
      <c r="I9" s="4">
        <v>400</v>
      </c>
      <c r="J9" s="4">
        <v>328.51191207432049</v>
      </c>
      <c r="K9" s="4">
        <v>228.51191207432049</v>
      </c>
      <c r="L9" s="4">
        <v>128.51191207432049</v>
      </c>
      <c r="M9" s="4">
        <v>228.51191207432049</v>
      </c>
      <c r="N9" s="4">
        <v>128.51191207432049</v>
      </c>
      <c r="Q9" s="5">
        <f>C9-'Results Analysis'!C9</f>
        <v>0</v>
      </c>
      <c r="R9" s="5">
        <f>D9-'Results Analysis'!D9</f>
        <v>0</v>
      </c>
      <c r="S9" s="5">
        <f>E9-'Results Analysis'!E9</f>
        <v>0</v>
      </c>
      <c r="T9" s="5">
        <f>F9-'Results Analysis'!F9</f>
        <v>0</v>
      </c>
      <c r="U9" s="5">
        <f>G9-'Results Analysis'!G9</f>
        <v>0</v>
      </c>
      <c r="V9" s="5">
        <f>H9-'Results Analysis'!H9</f>
        <v>100</v>
      </c>
      <c r="W9" s="5">
        <f>I9-'Results Analysis'!I9</f>
        <v>200</v>
      </c>
      <c r="X9" s="5">
        <f>J9-'Results Analysis'!J9</f>
        <v>228.51191207432049</v>
      </c>
      <c r="Y9" s="5">
        <f>K9-'Results Analysis'!K9</f>
        <v>91.047737680262088</v>
      </c>
      <c r="Z9" s="5">
        <f>L9-'Results Analysis'!L9</f>
        <v>-71.488087925679508</v>
      </c>
      <c r="AA9" s="5">
        <f>M9-'Results Analysis'!M9</f>
        <v>-71.488087925679508</v>
      </c>
      <c r="AB9" s="5">
        <f>N9-'Results Analysis'!N9</f>
        <v>-271.48808792567951</v>
      </c>
      <c r="AC9" s="7">
        <f t="shared" si="0"/>
        <v>205.09538597754397</v>
      </c>
    </row>
    <row r="10" spans="1:29" x14ac:dyDescent="0.2">
      <c r="B10">
        <v>2</v>
      </c>
      <c r="C10" s="4">
        <v>5.41015625</v>
      </c>
      <c r="D10" s="4">
        <v>0</v>
      </c>
      <c r="E10" s="4">
        <v>0</v>
      </c>
      <c r="F10" s="4">
        <v>444.93408203125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744.970703125</v>
      </c>
      <c r="L10" s="4">
        <v>744.970703125</v>
      </c>
      <c r="M10" s="4">
        <v>744.970703125</v>
      </c>
      <c r="N10" s="4">
        <v>744.970703125</v>
      </c>
      <c r="Q10" s="5">
        <f>C10-'Results Analysis'!C10</f>
        <v>5.41015625</v>
      </c>
      <c r="R10" s="5">
        <f>D10-'Results Analysis'!D10</f>
        <v>0</v>
      </c>
      <c r="S10" s="5">
        <f>E10-'Results Analysis'!E10</f>
        <v>-160.3709594726549</v>
      </c>
      <c r="T10" s="5">
        <f>F10-'Results Analysis'!F10</f>
        <v>0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0</v>
      </c>
      <c r="Z10" s="5">
        <f>L10-'Results Analysis'!L10</f>
        <v>0</v>
      </c>
      <c r="AA10" s="5">
        <f>M10-'Results Analysis'!M10</f>
        <v>0</v>
      </c>
      <c r="AB10" s="5">
        <f>N10-'Results Analysis'!N10</f>
        <v>0</v>
      </c>
      <c r="AC10" s="7">
        <f t="shared" si="0"/>
        <v>51.168962416042717</v>
      </c>
    </row>
    <row r="11" spans="1:29" x14ac:dyDescent="0.2">
      <c r="A11" t="s">
        <v>3</v>
      </c>
      <c r="B11">
        <v>1</v>
      </c>
      <c r="C11" s="4">
        <v>200</v>
      </c>
      <c r="D11" s="4">
        <v>200</v>
      </c>
      <c r="E11" s="4">
        <v>200</v>
      </c>
      <c r="F11" s="4">
        <v>200</v>
      </c>
      <c r="G11" s="4">
        <v>200</v>
      </c>
      <c r="H11" s="4">
        <v>150</v>
      </c>
      <c r="I11" s="4">
        <v>100</v>
      </c>
      <c r="J11" s="4">
        <v>50</v>
      </c>
      <c r="K11" s="4">
        <v>50</v>
      </c>
      <c r="L11" s="4">
        <v>100</v>
      </c>
      <c r="M11" s="4">
        <v>150</v>
      </c>
      <c r="N11" s="4">
        <v>200</v>
      </c>
      <c r="Q11" s="5">
        <f>C11-'Results Analysis'!C11</f>
        <v>0</v>
      </c>
      <c r="R11" s="5">
        <f>D11-'Results Analysis'!D11</f>
        <v>0</v>
      </c>
      <c r="S11" s="5">
        <f>E11-'Results Analysis'!E11</f>
        <v>0</v>
      </c>
      <c r="T11" s="5">
        <f>F11-'Results Analysis'!F11</f>
        <v>0</v>
      </c>
      <c r="U11" s="5">
        <f>G11-'Results Analysis'!G11</f>
        <v>0</v>
      </c>
      <c r="V11" s="5">
        <f>H11-'Results Analysis'!H11</f>
        <v>-7.6189365547687942</v>
      </c>
      <c r="W11" s="5">
        <f>I11-'Results Analysis'!I11</f>
        <v>-7.6189365547687942</v>
      </c>
      <c r="X11" s="5">
        <f>J11-'Results Analysis'!J11</f>
        <v>-7.6189365547687871</v>
      </c>
      <c r="Y11" s="5">
        <f>K11-'Results Analysis'!K11</f>
        <v>-50</v>
      </c>
      <c r="Z11" s="5">
        <f>L11-'Results Analysis'!L11</f>
        <v>-50</v>
      </c>
      <c r="AA11" s="5">
        <f>M11-'Results Analysis'!M11</f>
        <v>-50</v>
      </c>
      <c r="AB11" s="5">
        <f>N11-'Results Analysis'!N11</f>
        <v>0</v>
      </c>
      <c r="AC11" s="7">
        <f t="shared" si="0"/>
        <v>-172.85680966430638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538.95492553710938</v>
      </c>
      <c r="I12" s="4">
        <v>278.82944137160899</v>
      </c>
      <c r="J12" s="4">
        <v>426.38135023835758</v>
      </c>
      <c r="K12" s="4">
        <v>647.10693359375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0</v>
      </c>
      <c r="W12" s="5">
        <f>I12-'Results Analysis'!I12</f>
        <v>-260.12548416550038</v>
      </c>
      <c r="X12" s="5">
        <f>J12-'Results Analysis'!J12</f>
        <v>-112.57357529875179</v>
      </c>
      <c r="Y12" s="5">
        <f>K12-'Results Analysis'!K12</f>
        <v>1.0664787451065649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-371.63258071914561</v>
      </c>
    </row>
    <row r="13" spans="1:29" x14ac:dyDescent="0.2">
      <c r="A13" t="s">
        <v>4</v>
      </c>
      <c r="B13">
        <v>1</v>
      </c>
      <c r="C13" s="4">
        <v>200</v>
      </c>
      <c r="D13" s="4">
        <v>200</v>
      </c>
      <c r="E13" s="4">
        <v>200</v>
      </c>
      <c r="F13" s="4">
        <v>200</v>
      </c>
      <c r="G13" s="4">
        <v>200</v>
      </c>
      <c r="H13" s="4">
        <v>200</v>
      </c>
      <c r="I13" s="4">
        <v>200</v>
      </c>
      <c r="J13" s="4">
        <v>200</v>
      </c>
      <c r="K13" s="4">
        <v>200</v>
      </c>
      <c r="L13" s="4">
        <v>200</v>
      </c>
      <c r="M13" s="4">
        <v>200</v>
      </c>
      <c r="N13" s="4">
        <v>200</v>
      </c>
      <c r="Q13" s="5">
        <f>C13-'Results Analysis'!C13</f>
        <v>0</v>
      </c>
      <c r="R13" s="5">
        <f>D13-'Results Analysis'!D13</f>
        <v>0</v>
      </c>
      <c r="S13" s="5">
        <f>E13-'Results Analysis'!E13</f>
        <v>0</v>
      </c>
      <c r="T13" s="5">
        <f>F13-'Results Analysis'!F13</f>
        <v>0</v>
      </c>
      <c r="U13" s="5">
        <f>G13-'Results Analysis'!G13</f>
        <v>0</v>
      </c>
      <c r="V13" s="5">
        <f>H13-'Results Analysis'!H13</f>
        <v>0</v>
      </c>
      <c r="W13" s="5">
        <f>I13-'Results Analysis'!I13</f>
        <v>0</v>
      </c>
      <c r="X13" s="5">
        <f>J13-'Results Analysis'!J13</f>
        <v>0</v>
      </c>
      <c r="Y13" s="5">
        <f>K13-'Results Analysis'!K13</f>
        <v>0</v>
      </c>
      <c r="Z13" s="5">
        <f>L13-'Results Analysis'!L13</f>
        <v>0</v>
      </c>
      <c r="AA13" s="5">
        <f>M13-'Results Analysis'!M13</f>
        <v>0</v>
      </c>
      <c r="AB13" s="5">
        <f>N13-'Results Analysis'!N13</f>
        <v>0</v>
      </c>
      <c r="AC13" s="7">
        <f t="shared" si="0"/>
        <v>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1783.89501953125</v>
      </c>
      <c r="D17" s="4">
        <f t="shared" ref="D17:N17" si="1">D2</f>
        <v>1783.89501953125</v>
      </c>
      <c r="E17" s="4">
        <f t="shared" si="1"/>
        <v>1783.89501953125</v>
      </c>
      <c r="F17" s="4">
        <f t="shared" si="1"/>
        <v>1740.34427736258</v>
      </c>
      <c r="G17" s="4">
        <f t="shared" si="1"/>
        <v>1603.407371295639</v>
      </c>
      <c r="H17" s="4">
        <f t="shared" si="1"/>
        <v>1202.40313706859</v>
      </c>
      <c r="I17" s="4">
        <f t="shared" si="1"/>
        <v>1284.2217582540641</v>
      </c>
      <c r="J17" s="4">
        <f t="shared" si="1"/>
        <v>1219.3359841050369</v>
      </c>
      <c r="K17" s="4">
        <f t="shared" si="1"/>
        <v>1188.154609347768</v>
      </c>
      <c r="L17" s="4">
        <f t="shared" si="1"/>
        <v>1172.507977745785</v>
      </c>
      <c r="M17" s="4">
        <f t="shared" si="1"/>
        <v>1164.4107832968109</v>
      </c>
      <c r="N17" s="4">
        <f t="shared" si="1"/>
        <v>1160.133005714292</v>
      </c>
      <c r="Q17" s="5">
        <f>C17-'Results Analysis'!C17</f>
        <v>448.54821777343795</v>
      </c>
      <c r="R17" s="5">
        <f>D17-'Results Analysis'!D17</f>
        <v>50.212875285897098</v>
      </c>
      <c r="S17" s="5">
        <f>E17-'Results Analysis'!E17</f>
        <v>48.548217773437955</v>
      </c>
      <c r="T17" s="5">
        <f>F17-'Results Analysis'!F17</f>
        <v>17.787341037849046</v>
      </c>
      <c r="U17" s="5">
        <f>G17-'Results Analysis'!G17</f>
        <v>13.983538091546052</v>
      </c>
      <c r="V17" s="5">
        <f>H17-'Results Analysis'!H17</f>
        <v>-181.39249138838591</v>
      </c>
      <c r="W17" s="5">
        <f>I17-'Results Analysis'!I17</f>
        <v>38.708690816710032</v>
      </c>
      <c r="X17" s="5">
        <f>J17-'Results Analysis'!J17</f>
        <v>36.829827998931933</v>
      </c>
      <c r="Y17" s="5">
        <f>K17-'Results Analysis'!K17</f>
        <v>35.987816332660941</v>
      </c>
      <c r="Z17" s="5">
        <f>L17-'Results Analysis'!L17</f>
        <v>35.588212673415001</v>
      </c>
      <c r="AA17" s="5">
        <f>M17-'Results Analysis'!M17</f>
        <v>35.389665506316987</v>
      </c>
      <c r="AB17" s="5">
        <f>N17-'Results Analysis'!N17</f>
        <v>35.287650797391052</v>
      </c>
      <c r="AC17" s="7">
        <f t="shared" ref="AC17:AC23" si="2">SUM(Q17:AB17)</f>
        <v>615.47956269920815</v>
      </c>
    </row>
    <row r="18" spans="1:29" x14ac:dyDescent="0.2">
      <c r="A18" t="s">
        <v>5</v>
      </c>
      <c r="C18" s="4">
        <f>SUM(C3:C4)</f>
        <v>50</v>
      </c>
      <c r="D18" s="4">
        <f t="shared" ref="D18:N18" si="3">SUM(D3:D4)</f>
        <v>100</v>
      </c>
      <c r="E18" s="4">
        <f t="shared" si="3"/>
        <v>150</v>
      </c>
      <c r="F18" s="4">
        <f t="shared" si="3"/>
        <v>427.19261212550651</v>
      </c>
      <c r="G18" s="4">
        <f t="shared" si="3"/>
        <v>513.11377264303849</v>
      </c>
      <c r="H18" s="4">
        <f t="shared" si="3"/>
        <v>541.38031005859375</v>
      </c>
      <c r="I18" s="4">
        <f t="shared" si="3"/>
        <v>591.38031005859375</v>
      </c>
      <c r="J18" s="4">
        <f t="shared" si="3"/>
        <v>541.38031005859375</v>
      </c>
      <c r="K18" s="4">
        <f t="shared" si="3"/>
        <v>757.1990966796875</v>
      </c>
      <c r="L18" s="4">
        <f t="shared" si="3"/>
        <v>714.05131249458668</v>
      </c>
      <c r="M18" s="4">
        <f t="shared" si="3"/>
        <v>664.05131249458668</v>
      </c>
      <c r="N18" s="4">
        <f t="shared" si="3"/>
        <v>614.05131249458657</v>
      </c>
      <c r="Q18" s="5">
        <f>C18-'Results Analysis'!C18</f>
        <v>50</v>
      </c>
      <c r="R18" s="5">
        <f>D18-'Results Analysis'!D18</f>
        <v>49.999999999998643</v>
      </c>
      <c r="S18" s="5">
        <f>E18-'Results Analysis'!E18</f>
        <v>49.999999999998593</v>
      </c>
      <c r="T18" s="5">
        <f>F18-'Results Analysis'!F18</f>
        <v>46.484011226396433</v>
      </c>
      <c r="U18" s="5">
        <f>G18-'Results Analysis'!G18</f>
        <v>-78.266537415556741</v>
      </c>
      <c r="V18" s="5">
        <f>H18-'Results Analysis'!H18</f>
        <v>-1.4779288903810084E-12</v>
      </c>
      <c r="W18" s="5">
        <f>I18-'Results Analysis'!I18</f>
        <v>99.999999999998522</v>
      </c>
      <c r="X18" s="5">
        <f>J18-'Results Analysis'!J18</f>
        <v>49.999999999999943</v>
      </c>
      <c r="Y18" s="5">
        <f>K18-'Results Analysis'!K18</f>
        <v>50</v>
      </c>
      <c r="Z18" s="5">
        <f>L18-'Results Analysis'!L18</f>
        <v>-43.147784185100818</v>
      </c>
      <c r="AA18" s="5">
        <f>M18-'Results Analysis'!M18</f>
        <v>-61.133528410714462</v>
      </c>
      <c r="AB18" s="5">
        <f>N18-'Results Analysis'!N18</f>
        <v>-143.14778418510093</v>
      </c>
      <c r="AC18" s="7">
        <f t="shared" si="2"/>
        <v>70.788377029917683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500.53380330403638</v>
      </c>
      <c r="I19" s="4">
        <f t="shared" si="4"/>
        <v>450.53380330403638</v>
      </c>
      <c r="J19" s="4">
        <f t="shared" si="4"/>
        <v>400.53380330403638</v>
      </c>
      <c r="K19" s="4">
        <f t="shared" si="4"/>
        <v>494.48394775390619</v>
      </c>
      <c r="L19" s="4">
        <f t="shared" si="4"/>
        <v>494.48394775390619</v>
      </c>
      <c r="M19" s="4">
        <f t="shared" si="4"/>
        <v>517.43683427264398</v>
      </c>
      <c r="N19" s="4">
        <f t="shared" si="4"/>
        <v>567.43683427264386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0</v>
      </c>
      <c r="W19" s="5">
        <f>I19-'Results Analysis'!I19</f>
        <v>0</v>
      </c>
      <c r="X19" s="5">
        <f>J19-'Results Analysis'!J19</f>
        <v>0</v>
      </c>
      <c r="Y19" s="5">
        <f>K19-'Results Analysis'!K19</f>
        <v>-100.00000000000006</v>
      </c>
      <c r="Z19" s="5">
        <f>L19-'Results Analysis'!L19</f>
        <v>-150.00000000000006</v>
      </c>
      <c r="AA19" s="5">
        <f>M19-'Results Analysis'!M19</f>
        <v>-177.04711348126227</v>
      </c>
      <c r="AB19" s="5">
        <f>N19-'Results Analysis'!N19</f>
        <v>-127.04711348126239</v>
      </c>
      <c r="AC19" s="7">
        <f t="shared" si="2"/>
        <v>-554.09422696252477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300.189208984375</v>
      </c>
      <c r="G20" s="4">
        <f t="shared" si="5"/>
        <v>346.25600179036462</v>
      </c>
      <c r="H20" s="4">
        <f t="shared" si="5"/>
        <v>271.46835408934169</v>
      </c>
      <c r="I20" s="4">
        <f t="shared" si="5"/>
        <v>346.25600179036462</v>
      </c>
      <c r="J20" s="4">
        <f t="shared" si="5"/>
        <v>346.25600179036462</v>
      </c>
      <c r="K20" s="4">
        <f t="shared" si="5"/>
        <v>382.84912109375</v>
      </c>
      <c r="L20" s="4">
        <f t="shared" si="5"/>
        <v>382.84912109375</v>
      </c>
      <c r="M20" s="4">
        <f t="shared" si="5"/>
        <v>382.84912109375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0</v>
      </c>
      <c r="U20" s="5">
        <f>G20-'Results Analysis'!G20</f>
        <v>0</v>
      </c>
      <c r="V20" s="5">
        <f>H20-'Results Analysis'!H20</f>
        <v>-74.787647701022934</v>
      </c>
      <c r="W20" s="5">
        <f>I20-'Results Analysis'!I20</f>
        <v>0</v>
      </c>
      <c r="X20" s="5">
        <f>J20-'Results Analysis'!J20</f>
        <v>0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0</v>
      </c>
      <c r="AB20" s="5">
        <f>N20-'Results Analysis'!N20</f>
        <v>0</v>
      </c>
      <c r="AC20" s="7">
        <f t="shared" si="2"/>
        <v>-74.787647701022934</v>
      </c>
    </row>
    <row r="21" spans="1:29" x14ac:dyDescent="0.2">
      <c r="A21" t="s">
        <v>2</v>
      </c>
      <c r="C21" s="4">
        <f>SUM(C9:C10)</f>
        <v>405.41015625</v>
      </c>
      <c r="D21" s="4">
        <f t="shared" ref="D21:N21" si="6">SUM(D9:D10)</f>
        <v>400</v>
      </c>
      <c r="E21" s="4">
        <f t="shared" si="6"/>
        <v>400</v>
      </c>
      <c r="F21" s="4">
        <f t="shared" si="6"/>
        <v>844.93408203125</v>
      </c>
      <c r="G21" s="4">
        <f t="shared" si="6"/>
        <v>1007.403564453125</v>
      </c>
      <c r="H21" s="4">
        <f t="shared" si="6"/>
        <v>1007.403564453125</v>
      </c>
      <c r="I21" s="4">
        <f>SUM(I9:I10)</f>
        <v>1007.403564453125</v>
      </c>
      <c r="J21" s="4">
        <f>SUM(J9:J10)</f>
        <v>935.91547652744543</v>
      </c>
      <c r="K21" s="4">
        <f t="shared" si="6"/>
        <v>973.48261519932043</v>
      </c>
      <c r="L21" s="4">
        <f t="shared" si="6"/>
        <v>873.48261519932043</v>
      </c>
      <c r="M21" s="4">
        <f t="shared" si="6"/>
        <v>973.48261519932043</v>
      </c>
      <c r="N21" s="4">
        <f t="shared" si="6"/>
        <v>873.48261519932043</v>
      </c>
      <c r="Q21" s="5">
        <f>C21-'Results Analysis'!C21</f>
        <v>5.41015625</v>
      </c>
      <c r="R21" s="5">
        <f>D21-'Results Analysis'!D21</f>
        <v>0</v>
      </c>
      <c r="S21" s="5">
        <f>E21-'Results Analysis'!E21</f>
        <v>-160.37095947265493</v>
      </c>
      <c r="T21" s="5">
        <f>F21-'Results Analysis'!F21</f>
        <v>0</v>
      </c>
      <c r="U21" s="5">
        <f>G21-'Results Analysis'!G21</f>
        <v>8.802490234375</v>
      </c>
      <c r="V21" s="5">
        <f>H21-'Results Analysis'!H21</f>
        <v>116.62120058101755</v>
      </c>
      <c r="W21" s="5">
        <f>I21-'Results Analysis'!I21</f>
        <v>380.70607482330502</v>
      </c>
      <c r="X21" s="5">
        <f>J21-'Results Analysis'!J21</f>
        <v>228.51191207432043</v>
      </c>
      <c r="Y21" s="5">
        <f>K21-'Results Analysis'!K21</f>
        <v>91.047737680262003</v>
      </c>
      <c r="Z21" s="5">
        <f>L21-'Results Analysis'!L21</f>
        <v>-71.488087925679565</v>
      </c>
      <c r="AA21" s="5">
        <f>M21-'Results Analysis'!M21</f>
        <v>-71.488087925679565</v>
      </c>
      <c r="AB21" s="5">
        <f>N21-'Results Analysis'!N21</f>
        <v>-271.48808792567957</v>
      </c>
      <c r="AC21" s="7">
        <f>SUM(Q21:AB21)</f>
        <v>256.26434839358637</v>
      </c>
    </row>
    <row r="22" spans="1:29" x14ac:dyDescent="0.2">
      <c r="A22" t="s">
        <v>3</v>
      </c>
      <c r="C22" s="4">
        <f>SUM(C11:C12)</f>
        <v>584.1156005859375</v>
      </c>
      <c r="D22" s="4">
        <f t="shared" ref="D22:N22" si="7">SUM(D11:D12)</f>
        <v>584.1156005859375</v>
      </c>
      <c r="E22" s="4">
        <f t="shared" si="7"/>
        <v>584.1156005859375</v>
      </c>
      <c r="F22" s="4">
        <f t="shared" si="7"/>
        <v>584.1156005859375</v>
      </c>
      <c r="G22" s="4">
        <f t="shared" si="7"/>
        <v>738.95492553710938</v>
      </c>
      <c r="H22" s="4">
        <f t="shared" si="7"/>
        <v>688.95492553710938</v>
      </c>
      <c r="I22" s="4">
        <f t="shared" si="7"/>
        <v>378.82944137160899</v>
      </c>
      <c r="J22" s="4">
        <f t="shared" si="7"/>
        <v>476.38135023835758</v>
      </c>
      <c r="K22" s="4">
        <f t="shared" si="7"/>
        <v>697.10693359375</v>
      </c>
      <c r="L22" s="4">
        <f t="shared" si="7"/>
        <v>747.10693359375</v>
      </c>
      <c r="M22" s="4">
        <f t="shared" si="7"/>
        <v>797.10693359375</v>
      </c>
      <c r="N22" s="4">
        <f t="shared" si="7"/>
        <v>847.10693359375</v>
      </c>
      <c r="Q22" s="5">
        <f>C22-'Results Analysis'!C22</f>
        <v>0</v>
      </c>
      <c r="R22" s="5">
        <f>D22-'Results Analysis'!D22</f>
        <v>0</v>
      </c>
      <c r="S22" s="5">
        <f>E22-'Results Analysis'!E22</f>
        <v>0</v>
      </c>
      <c r="T22" s="5">
        <f>F22-'Results Analysis'!F22</f>
        <v>0</v>
      </c>
      <c r="U22" s="5">
        <f>G22-'Results Analysis'!G22</f>
        <v>0</v>
      </c>
      <c r="V22" s="5">
        <f>H22-'Results Analysis'!H22</f>
        <v>-7.6189365547687657</v>
      </c>
      <c r="W22" s="5">
        <f>I22-'Results Analysis'!I22</f>
        <v>-267.74442072026915</v>
      </c>
      <c r="X22" s="5">
        <f>J22-'Results Analysis'!J22</f>
        <v>-120.19251185352056</v>
      </c>
      <c r="Y22" s="5">
        <f>K22-'Results Analysis'!K22</f>
        <v>-48.933521254893435</v>
      </c>
      <c r="Z22" s="5">
        <f>L22-'Results Analysis'!L22</f>
        <v>-50</v>
      </c>
      <c r="AA22" s="5">
        <f>M22-'Results Analysis'!M22</f>
        <v>-50</v>
      </c>
      <c r="AB22" s="5">
        <f>N22-'Results Analysis'!N22</f>
        <v>0</v>
      </c>
      <c r="AC22" s="7">
        <f t="shared" si="2"/>
        <v>-544.48939038345191</v>
      </c>
    </row>
    <row r="23" spans="1:29" x14ac:dyDescent="0.2">
      <c r="A23" t="s">
        <v>4</v>
      </c>
      <c r="C23" s="4">
        <f>SUM(C13:C14)</f>
        <v>417.669677734375</v>
      </c>
      <c r="D23" s="4">
        <f t="shared" ref="D23:M23" si="8">SUM(D13:D14)</f>
        <v>417.669677734375</v>
      </c>
      <c r="E23" s="4">
        <f t="shared" si="8"/>
        <v>417.669677734375</v>
      </c>
      <c r="F23" s="4">
        <f t="shared" si="8"/>
        <v>417.669677734375</v>
      </c>
      <c r="G23" s="4">
        <f t="shared" si="8"/>
        <v>490.24149576822919</v>
      </c>
      <c r="H23" s="4">
        <f t="shared" si="8"/>
        <v>490.24149576822919</v>
      </c>
      <c r="I23" s="4">
        <f t="shared" si="8"/>
        <v>490.24149576822919</v>
      </c>
      <c r="J23" s="4">
        <f t="shared" si="8"/>
        <v>490.24149576822919</v>
      </c>
      <c r="K23" s="4">
        <f t="shared" si="8"/>
        <v>596.148681640625</v>
      </c>
      <c r="L23" s="4">
        <f t="shared" si="8"/>
        <v>596.148681640625</v>
      </c>
      <c r="M23" s="4">
        <f t="shared" si="8"/>
        <v>596.148681640625</v>
      </c>
      <c r="N23" s="4">
        <f>SUM(N13:N14)</f>
        <v>596.148681640625</v>
      </c>
      <c r="Q23" s="5">
        <f>C23-'Results Analysis'!C23</f>
        <v>0</v>
      </c>
      <c r="R23" s="5">
        <f>D23-'Results Analysis'!D23</f>
        <v>0</v>
      </c>
      <c r="S23" s="5">
        <f>E23-'Results Analysis'!E23</f>
        <v>0</v>
      </c>
      <c r="T23" s="5">
        <f>F23-'Results Analysis'!F23</f>
        <v>0</v>
      </c>
      <c r="U23" s="5">
        <f>G23-'Results Analysis'!G23</f>
        <v>0</v>
      </c>
      <c r="V23" s="5">
        <f>H23-'Results Analysis'!H23</f>
        <v>0</v>
      </c>
      <c r="W23" s="5">
        <f>I23-'Results Analysis'!I23</f>
        <v>0</v>
      </c>
      <c r="X23" s="5">
        <f>J23-'Results Analysis'!J23</f>
        <v>0</v>
      </c>
      <c r="Y23" s="5">
        <f>K23-'Results Analysis'!K23</f>
        <v>0</v>
      </c>
      <c r="Z23" s="5">
        <f>L23-'Results Analysis'!L23</f>
        <v>0</v>
      </c>
      <c r="AA23" s="5">
        <f>M23-'Results Analysis'!M23</f>
        <v>0</v>
      </c>
      <c r="AB23" s="5">
        <f>N23-'Results Analysis'!N23</f>
        <v>0</v>
      </c>
      <c r="AC23" s="7">
        <f t="shared" si="2"/>
        <v>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405.41015625</v>
      </c>
      <c r="D27" s="4">
        <v>391.1578369140625</v>
      </c>
      <c r="E27" s="4">
        <v>390.819091796875</v>
      </c>
      <c r="F27" s="4">
        <v>391.2786865234375</v>
      </c>
      <c r="G27" s="4">
        <v>408.60107421875</v>
      </c>
      <c r="H27" s="4">
        <v>406.9366455078125</v>
      </c>
      <c r="I27" s="4">
        <v>409.302978515625</v>
      </c>
      <c r="J27" s="4">
        <v>402.7410888671875</v>
      </c>
      <c r="K27" s="4">
        <v>390.3466796875</v>
      </c>
      <c r="L27" s="4">
        <v>392.6763916015625</v>
      </c>
      <c r="M27" s="4">
        <v>391.029052734375</v>
      </c>
      <c r="N27" s="4">
        <v>395.1019287109375</v>
      </c>
      <c r="Q27" s="5">
        <f>C27-'Results Analysis'!C27</f>
        <v>10</v>
      </c>
      <c r="R27" s="5">
        <f>D27-'Results Analysis'!D27</f>
        <v>10</v>
      </c>
      <c r="S27" s="5">
        <f>E27-'Results Analysis'!E27</f>
        <v>10</v>
      </c>
      <c r="T27" s="5">
        <f>F27-'Results Analysis'!F27</f>
        <v>10</v>
      </c>
      <c r="U27" s="5">
        <f>G27-'Results Analysis'!G27</f>
        <v>10</v>
      </c>
      <c r="V27" s="5">
        <f>H27-'Results Analysis'!H27</f>
        <v>10</v>
      </c>
      <c r="W27" s="5">
        <f>I27-'Results Analysis'!I27</f>
        <v>10</v>
      </c>
      <c r="X27" s="5">
        <f>J27-'Results Analysis'!J27</f>
        <v>10</v>
      </c>
      <c r="Y27" s="5">
        <f>K27-'Results Analysis'!K27</f>
        <v>10</v>
      </c>
      <c r="Z27" s="5">
        <f>L27-'Results Analysis'!L27</f>
        <v>10</v>
      </c>
      <c r="AA27" s="5">
        <f>M27-'Results Analysis'!M27</f>
        <v>10</v>
      </c>
      <c r="AB27" s="5">
        <f>N27-'Results Analysis'!N27</f>
        <v>10</v>
      </c>
      <c r="AC27" s="7">
        <f t="shared" ref="AC27:AC35" si="9">SUM(Q27:AB27)</f>
        <v>120</v>
      </c>
    </row>
    <row r="28" spans="1:29" x14ac:dyDescent="0.2">
      <c r="A28" t="s">
        <v>3</v>
      </c>
      <c r="C28" s="4">
        <v>205.41015625</v>
      </c>
      <c r="D28" s="4">
        <v>191.1578369140625</v>
      </c>
      <c r="E28" s="4">
        <v>190.819091796875</v>
      </c>
      <c r="F28" s="4">
        <v>191.2786865234375</v>
      </c>
      <c r="G28" s="4">
        <v>208.60107421875</v>
      </c>
      <c r="H28" s="4">
        <v>206.9366455078125</v>
      </c>
      <c r="I28" s="4">
        <v>209.302978515625</v>
      </c>
      <c r="J28" s="4">
        <v>202.7410888671875</v>
      </c>
      <c r="K28" s="4">
        <v>190.3466796875</v>
      </c>
      <c r="L28" s="4">
        <v>192.6763916015625</v>
      </c>
      <c r="M28" s="4">
        <v>191.029052734375</v>
      </c>
      <c r="N28" s="4">
        <v>195.1019287109375</v>
      </c>
      <c r="Q28" s="5">
        <f>C28-'Results Analysis'!C28</f>
        <v>10</v>
      </c>
      <c r="R28" s="5">
        <f>D28-'Results Analysis'!D28</f>
        <v>10</v>
      </c>
      <c r="S28" s="5">
        <f>E28-'Results Analysis'!E28</f>
        <v>10</v>
      </c>
      <c r="T28" s="5">
        <f>F28-'Results Analysis'!F28</f>
        <v>10</v>
      </c>
      <c r="U28" s="5">
        <f>G28-'Results Analysis'!G28</f>
        <v>10</v>
      </c>
      <c r="V28" s="5">
        <f>H28-'Results Analysis'!H28</f>
        <v>10</v>
      </c>
      <c r="W28" s="5">
        <f>I28-'Results Analysis'!I28</f>
        <v>10</v>
      </c>
      <c r="X28" s="5">
        <f>J28-'Results Analysis'!J28</f>
        <v>10</v>
      </c>
      <c r="Y28" s="5">
        <f>K28-'Results Analysis'!K28</f>
        <v>10</v>
      </c>
      <c r="Z28" s="5">
        <f>L28-'Results Analysis'!L28</f>
        <v>10</v>
      </c>
      <c r="AA28" s="5">
        <f>M28-'Results Analysis'!M28</f>
        <v>10</v>
      </c>
      <c r="AB28" s="5">
        <f>N28-'Results Analysis'!N28</f>
        <v>10</v>
      </c>
      <c r="AC28" s="7">
        <f t="shared" si="9"/>
        <v>120</v>
      </c>
    </row>
    <row r="29" spans="1:29" x14ac:dyDescent="0.2">
      <c r="A29" t="s">
        <v>4</v>
      </c>
      <c r="C29" s="4">
        <v>206.5576171875</v>
      </c>
      <c r="D29" s="4">
        <v>195.86837768554688</v>
      </c>
      <c r="E29" s="4">
        <v>195.61431884765625</v>
      </c>
      <c r="F29" s="4">
        <v>195.95901489257812</v>
      </c>
      <c r="G29" s="4">
        <v>208.9508056640625</v>
      </c>
      <c r="H29" s="4">
        <v>207.70248413085938</v>
      </c>
      <c r="I29" s="4">
        <v>209.47723388671875</v>
      </c>
      <c r="J29" s="4">
        <v>204.55581665039062</v>
      </c>
      <c r="K29" s="4">
        <v>195.260009765625</v>
      </c>
      <c r="L29" s="4">
        <v>197.00729370117188</v>
      </c>
      <c r="M29" s="4">
        <v>195.77178955078125</v>
      </c>
      <c r="N29" s="4">
        <v>198.82644653320312</v>
      </c>
      <c r="Q29" s="5">
        <f>C29-'Results Analysis'!C29</f>
        <v>10</v>
      </c>
      <c r="R29" s="5">
        <f>D29-'Results Analysis'!D29</f>
        <v>10</v>
      </c>
      <c r="S29" s="5">
        <f>E29-'Results Analysis'!E29</f>
        <v>10</v>
      </c>
      <c r="T29" s="5">
        <f>F29-'Results Analysis'!F29</f>
        <v>10</v>
      </c>
      <c r="U29" s="5">
        <f>G29-'Results Analysis'!G29</f>
        <v>10</v>
      </c>
      <c r="V29" s="5">
        <f>H29-'Results Analysis'!H29</f>
        <v>10</v>
      </c>
      <c r="W29" s="5">
        <f>I29-'Results Analysis'!I29</f>
        <v>10</v>
      </c>
      <c r="X29" s="5">
        <f>J29-'Results Analysis'!J29</f>
        <v>10</v>
      </c>
      <c r="Y29" s="5">
        <f>K29-'Results Analysis'!K29</f>
        <v>10</v>
      </c>
      <c r="Z29" s="5">
        <f>L29-'Results Analysis'!L29</f>
        <v>10</v>
      </c>
      <c r="AA29" s="5">
        <f>M29-'Results Analysis'!M29</f>
        <v>10</v>
      </c>
      <c r="AB29" s="5">
        <f>N29-'Results Analysis'!N29</f>
        <v>10</v>
      </c>
      <c r="AC29" s="7">
        <f t="shared" si="9"/>
        <v>120</v>
      </c>
    </row>
    <row r="30" spans="1:29" x14ac:dyDescent="0.2">
      <c r="A30" t="s">
        <v>1</v>
      </c>
      <c r="C30" s="4">
        <v>685.01953125</v>
      </c>
      <c r="D30" s="4">
        <v>685.01953125</v>
      </c>
      <c r="E30" s="4">
        <v>685.01953125</v>
      </c>
      <c r="F30" s="4">
        <v>640.34427736258044</v>
      </c>
      <c r="G30" s="4">
        <v>503.40737129563848</v>
      </c>
      <c r="H30" s="4">
        <v>460.69792235443401</v>
      </c>
      <c r="I30" s="4">
        <v>447.37721078548958</v>
      </c>
      <c r="J30" s="4">
        <v>443.22259486086642</v>
      </c>
      <c r="K30" s="4">
        <v>441.92680571388308</v>
      </c>
      <c r="L30" s="4">
        <v>441.52266016976961</v>
      </c>
      <c r="M30" s="4">
        <v>441.39661063369567</v>
      </c>
      <c r="N30" s="4">
        <v>441.35729686226892</v>
      </c>
      <c r="Q30" s="5">
        <f>C30-'Results Analysis'!C30</f>
        <v>19.0283203125</v>
      </c>
      <c r="R30" s="5">
        <f>D30-'Results Analysis'!D30</f>
        <v>19.0283203125</v>
      </c>
      <c r="S30" s="5">
        <f>E30-'Results Analysis'!E30</f>
        <v>19.0283203125</v>
      </c>
      <c r="T30" s="5">
        <f>F30-'Results Analysis'!F30</f>
        <v>17.787341037849387</v>
      </c>
      <c r="U30" s="5">
        <f>G30-'Results Analysis'!G30</f>
        <v>13.98353809154537</v>
      </c>
      <c r="V30" s="5">
        <f>H30-'Results Analysis'!H30</f>
        <v>12.797164509845516</v>
      </c>
      <c r="W30" s="5">
        <f>I30-'Results Analysis'!I30</f>
        <v>12.427144744041357</v>
      </c>
      <c r="X30" s="5">
        <f>J30-'Results Analysis'!J30</f>
        <v>12.311738746135347</v>
      </c>
      <c r="Y30" s="5">
        <f>K30-'Results Analysis'!K30</f>
        <v>12.275744603163503</v>
      </c>
      <c r="Z30" s="5">
        <f>L30-'Results Analysis'!L30</f>
        <v>12.264518338049186</v>
      </c>
      <c r="AA30" s="5">
        <f>M30-'Results Analysis'!M30</f>
        <v>12.261016962047051</v>
      </c>
      <c r="AB30" s="5">
        <f>N30-'Results Analysis'!N30</f>
        <v>12.259924912840916</v>
      </c>
      <c r="AC30" s="7">
        <f t="shared" si="9"/>
        <v>175.45309288301763</v>
      </c>
    </row>
    <row r="31" spans="1:29" x14ac:dyDescent="0.2">
      <c r="A31" t="s">
        <v>9</v>
      </c>
      <c r="C31" s="4">
        <v>1298.87548828125</v>
      </c>
      <c r="D31" s="4">
        <v>1298.87548828125</v>
      </c>
      <c r="E31" s="4">
        <v>1298.87548828125</v>
      </c>
      <c r="F31" s="4">
        <v>1056.859482242694</v>
      </c>
      <c r="G31" s="4">
        <v>779.60620428366315</v>
      </c>
      <c r="H31" s="4">
        <v>627.99425798550442</v>
      </c>
      <c r="I31" s="4">
        <v>545.08745728137592</v>
      </c>
      <c r="J31" s="4">
        <v>499.75107205038188</v>
      </c>
      <c r="K31" s="4">
        <v>474.95952529720063</v>
      </c>
      <c r="L31" s="4">
        <v>461.4026264116012</v>
      </c>
      <c r="M31" s="4">
        <v>453.98923227269819</v>
      </c>
      <c r="N31" s="4">
        <v>449.93532487673059</v>
      </c>
      <c r="Q31" s="5">
        <f>C31-'Results Analysis'!C31</f>
        <v>29.519897460937955</v>
      </c>
      <c r="R31" s="5">
        <f>D31-'Results Analysis'!D31</f>
        <v>29.519897460937955</v>
      </c>
      <c r="S31" s="5">
        <f>E31-'Results Analysis'!E31</f>
        <v>29.519897460937955</v>
      </c>
      <c r="T31" s="5">
        <f>F31-'Results Analysis'!F31</f>
        <v>24.019533687333933</v>
      </c>
      <c r="U31" s="5">
        <f>G31-'Results Analysis'!G31</f>
        <v>17.718322824628785</v>
      </c>
      <c r="V31" s="5">
        <f>H31-'Results Analysis'!H31</f>
        <v>14.272596772397947</v>
      </c>
      <c r="W31" s="5">
        <f>I31-'Results Analysis'!I31</f>
        <v>12.388351301849525</v>
      </c>
      <c r="X31" s="5">
        <f>J31-'Results Analysis'!J31</f>
        <v>11.357978910236056</v>
      </c>
      <c r="Y31" s="5">
        <f>K31-'Results Analysis'!K31</f>
        <v>10.794534665845504</v>
      </c>
      <c r="Z31" s="5">
        <f>L31-'Results Analysis'!L31</f>
        <v>10.4864233275365</v>
      </c>
      <c r="AA31" s="5">
        <f>M31-'Results Analysis'!M31</f>
        <v>10.317937097107006</v>
      </c>
      <c r="AB31" s="5">
        <f>N31-'Results Analysis'!N31</f>
        <v>10.22580283810737</v>
      </c>
      <c r="AC31" s="7">
        <f t="shared" si="9"/>
        <v>210.14117380785649</v>
      </c>
    </row>
    <row r="32" spans="1:29" x14ac:dyDescent="0.2">
      <c r="A32" t="s">
        <v>10</v>
      </c>
      <c r="C32" s="4">
        <v>624.755126953125</v>
      </c>
      <c r="D32" s="4">
        <v>624.755126953125</v>
      </c>
      <c r="E32" s="4">
        <v>624.755126953125</v>
      </c>
      <c r="F32" s="4">
        <v>624.755126953125</v>
      </c>
      <c r="G32" s="4">
        <v>478.88512042640758</v>
      </c>
      <c r="H32" s="4">
        <v>338.2818698692451</v>
      </c>
      <c r="I32" s="4">
        <v>291.75709018719851</v>
      </c>
      <c r="J32" s="4">
        <v>276.36231719378912</v>
      </c>
      <c r="K32" s="4">
        <v>271.26827833668392</v>
      </c>
      <c r="L32" s="4">
        <v>269.58269116441397</v>
      </c>
      <c r="M32" s="4">
        <v>269.02494039041699</v>
      </c>
      <c r="N32" s="4">
        <v>268.8403839752923</v>
      </c>
      <c r="Q32" s="5">
        <f>C32-'Results Analysis'!C32</f>
        <v>624.755126953125</v>
      </c>
      <c r="R32" s="5">
        <f>D32-'Results Analysis'!D32</f>
        <v>29.750244140625</v>
      </c>
      <c r="S32" s="5">
        <f>E32-'Results Analysis'!E32</f>
        <v>29.750244140625</v>
      </c>
      <c r="T32" s="5">
        <f>F32-'Results Analysis'!F32</f>
        <v>29.750244140625</v>
      </c>
      <c r="U32" s="5">
        <f>G32-'Results Analysis'!G32</f>
        <v>22.80405335363838</v>
      </c>
      <c r="V32" s="5">
        <f>H32-'Results Analysis'!H32</f>
        <v>16.108660469963979</v>
      </c>
      <c r="W32" s="5">
        <f>I32-'Results Analysis'!I32</f>
        <v>13.893194770819036</v>
      </c>
      <c r="X32" s="5">
        <f>J32-'Results Analysis'!J32</f>
        <v>13.160110342561438</v>
      </c>
      <c r="Y32" s="5">
        <f>K32-'Results Analysis'!K32</f>
        <v>12.917537063651594</v>
      </c>
      <c r="Z32" s="5">
        <f>L32-'Results Analysis'!L32</f>
        <v>12.837271007829258</v>
      </c>
      <c r="AA32" s="5">
        <f>M32-'Results Analysis'!M32</f>
        <v>12.810711447162703</v>
      </c>
      <c r="AB32" s="5">
        <f>N32-'Results Analysis'!N32</f>
        <v>12.801923046442425</v>
      </c>
      <c r="AC32" s="7">
        <f t="shared" si="9"/>
        <v>831.33932087706887</v>
      </c>
    </row>
    <row r="33" spans="1:29" x14ac:dyDescent="0.2">
      <c r="A33" t="s">
        <v>5</v>
      </c>
      <c r="C33" s="4">
        <v>0</v>
      </c>
      <c r="D33" s="4">
        <v>0</v>
      </c>
      <c r="E33" s="4">
        <v>0</v>
      </c>
      <c r="F33" s="4">
        <v>1370.333129882812</v>
      </c>
      <c r="G33" s="4">
        <v>1370.333129882812</v>
      </c>
      <c r="H33" s="4">
        <v>1052.4797955632721</v>
      </c>
      <c r="I33" s="4">
        <v>730.75440152566989</v>
      </c>
      <c r="J33" s="4">
        <v>657.1666463806348</v>
      </c>
      <c r="K33" s="4">
        <v>640.33503219150805</v>
      </c>
      <c r="L33" s="4">
        <v>636.48516293468344</v>
      </c>
      <c r="M33" s="4">
        <v>635.6045882537228</v>
      </c>
      <c r="N33" s="4">
        <v>635.40317575968186</v>
      </c>
      <c r="Q33" s="5">
        <f>C33-'Results Analysis'!C33</f>
        <v>0</v>
      </c>
      <c r="R33" s="5">
        <f>D33-'Results Analysis'!D33</f>
        <v>0</v>
      </c>
      <c r="S33" s="5">
        <f>E33-'Results Analysis'!E33</f>
        <v>0</v>
      </c>
      <c r="T33" s="5">
        <f>F33-'Results Analysis'!F33</f>
        <v>22.464477539062045</v>
      </c>
      <c r="U33" s="5">
        <f>G33-'Results Analysis'!G33</f>
        <v>22.464477539062045</v>
      </c>
      <c r="V33" s="5">
        <f>H33-'Results Analysis'!H33</f>
        <v>17.253767140382024</v>
      </c>
      <c r="W33" s="5">
        <f>I33-'Results Analysis'!I33</f>
        <v>11.979580352879907</v>
      </c>
      <c r="X33" s="5">
        <f>J33-'Results Analysis'!J33</f>
        <v>10.773223711157925</v>
      </c>
      <c r="Y33" s="5">
        <f>K33-'Results Analysis'!K33</f>
        <v>10.497295609696835</v>
      </c>
      <c r="Z33" s="5">
        <f>L33-'Results Analysis'!L33</f>
        <v>10.434182998929259</v>
      </c>
      <c r="AA33" s="5">
        <f>M33-'Results Analysis'!M33</f>
        <v>10.419747348421765</v>
      </c>
      <c r="AB33" s="5">
        <f>N33-'Results Analysis'!N33</f>
        <v>10.416445504257126</v>
      </c>
      <c r="AC33" s="7">
        <f t="shared" si="9"/>
        <v>126.70319774384893</v>
      </c>
    </row>
    <row r="34" spans="1:29" x14ac:dyDescent="0.2">
      <c r="A34" t="s">
        <v>6</v>
      </c>
      <c r="C34" s="4">
        <v>0</v>
      </c>
      <c r="D34" s="4">
        <v>1519.16748046875</v>
      </c>
      <c r="E34" s="4">
        <v>1519.16748046875</v>
      </c>
      <c r="F34" s="4">
        <v>1519.16748046875</v>
      </c>
      <c r="G34" s="4">
        <v>1256.7951998210219</v>
      </c>
      <c r="H34" s="4">
        <v>757.9811701927398</v>
      </c>
      <c r="I34" s="4">
        <v>620.06026616002043</v>
      </c>
      <c r="J34" s="4">
        <v>581.92546112380694</v>
      </c>
      <c r="K34" s="4">
        <v>571.38127737335071</v>
      </c>
      <c r="L34" s="4">
        <v>568.46583540746678</v>
      </c>
      <c r="M34" s="4">
        <v>567.65972257241015</v>
      </c>
      <c r="N34" s="4">
        <v>567.43683427264398</v>
      </c>
      <c r="Q34" s="5">
        <f>C34-'Results Analysis'!C34</f>
        <v>-1489.3798828125</v>
      </c>
      <c r="R34" s="5">
        <f>D34-'Results Analysis'!D34</f>
        <v>29.78759765625</v>
      </c>
      <c r="S34" s="5">
        <f>E34-'Results Analysis'!E34</f>
        <v>29.78759765625</v>
      </c>
      <c r="T34" s="5">
        <f>F34-'Results Analysis'!F34</f>
        <v>29.78759765625</v>
      </c>
      <c r="U34" s="5">
        <f>G34-'Results Analysis'!G34</f>
        <v>24.643043133744868</v>
      </c>
      <c r="V34" s="5">
        <f>H34-'Results Analysis'!H34</f>
        <v>14.862375886132099</v>
      </c>
      <c r="W34" s="5">
        <f>I34-'Results Analysis'!I34</f>
        <v>12.158044434510202</v>
      </c>
      <c r="X34" s="5">
        <f>J34-'Results Analysis'!J34</f>
        <v>11.410303159290379</v>
      </c>
      <c r="Y34" s="5">
        <f>K34-'Results Analysis'!K34</f>
        <v>11.203554458301028</v>
      </c>
      <c r="Z34" s="5">
        <f>L34-'Results Analysis'!L34</f>
        <v>11.14638892955827</v>
      </c>
      <c r="AA34" s="5">
        <f>M34-'Results Analysis'!M34</f>
        <v>11.130582795537521</v>
      </c>
      <c r="AB34" s="5">
        <f>N34-'Results Analysis'!N34</f>
        <v>11.126212436718674</v>
      </c>
      <c r="AC34" s="7">
        <f t="shared" si="9"/>
        <v>-1292.3365846099568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1434.9931640625</v>
      </c>
      <c r="K35" s="4">
        <v>1434.9931640625</v>
      </c>
      <c r="L35" s="4">
        <v>1434.9931640625</v>
      </c>
      <c r="M35" s="4">
        <v>867.82831867487857</v>
      </c>
      <c r="N35" s="4">
        <v>682.21229866694284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-1409.368286132812</v>
      </c>
      <c r="X35" s="5">
        <f>J35-'Results Analysis'!J35</f>
        <v>25.624877929687955</v>
      </c>
      <c r="Y35" s="5">
        <f>K35-'Results Analysis'!K35</f>
        <v>25.624877929687955</v>
      </c>
      <c r="Z35" s="5">
        <f>L35-'Results Analysis'!L35</f>
        <v>582.66177964967278</v>
      </c>
      <c r="AA35" s="5">
        <f>M35-'Results Analysis'!M35</f>
        <v>197.79838248413103</v>
      </c>
      <c r="AB35" s="5">
        <f>N35-'Results Analysis'!N35</f>
        <v>53.316199145290511</v>
      </c>
      <c r="AC35" s="7">
        <f t="shared" si="9"/>
        <v>-524.34216899434182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 s="4">
        <v>698.87548828125</v>
      </c>
      <c r="D41" s="4">
        <v>698.87548828125</v>
      </c>
      <c r="E41" s="4">
        <v>698.87548828125</v>
      </c>
      <c r="F41" s="4">
        <v>700</v>
      </c>
      <c r="G41" s="4">
        <v>700</v>
      </c>
      <c r="H41" s="4">
        <v>627.99425798550442</v>
      </c>
      <c r="I41" s="4">
        <v>545.08745728137592</v>
      </c>
      <c r="J41" s="4">
        <v>499.75107205038188</v>
      </c>
      <c r="K41" s="4">
        <v>474.95952529720063</v>
      </c>
      <c r="L41" s="4">
        <v>461.4026264116012</v>
      </c>
      <c r="M41" s="4">
        <v>453.98923227269819</v>
      </c>
      <c r="N41" s="4">
        <v>449.93532487673059</v>
      </c>
      <c r="Q41" s="5">
        <f>C41-'Results Analysis'!C41</f>
        <v>29.5198974609375</v>
      </c>
      <c r="R41" s="5">
        <f>D41-'Results Analysis'!D41</f>
        <v>29.5198974609375</v>
      </c>
      <c r="S41" s="5">
        <f>E41-'Results Analysis'!E41</f>
        <v>29.5198974609375</v>
      </c>
      <c r="T41" s="5">
        <f>F41-'Results Analysis'!F41</f>
        <v>0</v>
      </c>
      <c r="U41" s="5">
        <f>G41-'Results Analysis'!G41</f>
        <v>0</v>
      </c>
      <c r="V41" s="5">
        <f>H41-'Results Analysis'!H41</f>
        <v>14.272596772397947</v>
      </c>
      <c r="W41" s="5">
        <f>I41-'Results Analysis'!I41</f>
        <v>12.388351301849525</v>
      </c>
      <c r="X41" s="5">
        <f>J41-'Results Analysis'!J41</f>
        <v>11.357978910236056</v>
      </c>
      <c r="Y41" s="5">
        <f>K41-'Results Analysis'!K41</f>
        <v>10.794534665845504</v>
      </c>
      <c r="Z41" s="5">
        <f>L41-'Results Analysis'!L41</f>
        <v>10.4864233275365</v>
      </c>
      <c r="AA41" s="5">
        <f>M41-'Results Analysis'!M41</f>
        <v>10.317937097107006</v>
      </c>
      <c r="AB41" s="5">
        <f>N41-'Results Analysis'!N41</f>
        <v>10.22580283810737</v>
      </c>
      <c r="AC41" s="7">
        <f t="shared" ref="AC41:AC48" si="10">SUM(Q41:AB41)</f>
        <v>168.40331729589241</v>
      </c>
    </row>
    <row r="42" spans="1:29" x14ac:dyDescent="0.2">
      <c r="A42">
        <v>2</v>
      </c>
      <c r="C42" s="4">
        <v>400</v>
      </c>
      <c r="D42" s="4">
        <v>400</v>
      </c>
      <c r="E42" s="4">
        <v>400</v>
      </c>
      <c r="F42" s="4">
        <v>400</v>
      </c>
      <c r="G42" s="4">
        <v>400</v>
      </c>
      <c r="H42" s="4">
        <v>338.2818698692451</v>
      </c>
      <c r="I42" s="4">
        <v>291.75709018719851</v>
      </c>
      <c r="J42" s="4">
        <v>276.36231719378912</v>
      </c>
      <c r="K42" s="4">
        <v>271.26827833668392</v>
      </c>
      <c r="L42" s="4">
        <v>269.58269116441397</v>
      </c>
      <c r="M42" s="4">
        <v>269.02494039041699</v>
      </c>
      <c r="N42" s="4">
        <v>268.8403839752923</v>
      </c>
      <c r="Q42" s="5">
        <f>C42-'Results Analysis'!C42</f>
        <v>400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0</v>
      </c>
      <c r="U42" s="5">
        <f>G42-'Results Analysis'!G42</f>
        <v>0</v>
      </c>
      <c r="V42" s="5">
        <f>H42-'Results Analysis'!H42</f>
        <v>16.108660469963979</v>
      </c>
      <c r="W42" s="5">
        <f>I42-'Results Analysis'!I42</f>
        <v>13.893194770819036</v>
      </c>
      <c r="X42" s="5">
        <f>J42-'Results Analysis'!J42</f>
        <v>13.160110342561438</v>
      </c>
      <c r="Y42" s="5">
        <f>K42-'Results Analysis'!K42</f>
        <v>12.917537063651594</v>
      </c>
      <c r="Z42" s="5">
        <f>L42-'Results Analysis'!L42</f>
        <v>12.837271007829258</v>
      </c>
      <c r="AA42" s="5">
        <f>M42-'Results Analysis'!M42</f>
        <v>12.810711447162703</v>
      </c>
      <c r="AB42" s="5">
        <f>N42-'Results Analysis'!N42</f>
        <v>12.801923046442425</v>
      </c>
      <c r="AC42" s="7">
        <f t="shared" si="10"/>
        <v>496.19406566088952</v>
      </c>
    </row>
    <row r="43" spans="1:29" x14ac:dyDescent="0.2">
      <c r="A43">
        <v>3</v>
      </c>
      <c r="C43" s="4">
        <v>600</v>
      </c>
      <c r="D43" s="4">
        <v>600</v>
      </c>
      <c r="E43" s="4">
        <v>600</v>
      </c>
      <c r="F43" s="4">
        <v>356.85948224269401</v>
      </c>
      <c r="G43" s="4">
        <v>79.606204283663146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Q43" s="5">
        <f>C43-'Results Analysis'!C43</f>
        <v>0</v>
      </c>
      <c r="R43" s="5">
        <f>D43-'Results Analysis'!D43</f>
        <v>0</v>
      </c>
      <c r="S43" s="5">
        <f>E43-'Results Analysis'!E43</f>
        <v>0</v>
      </c>
      <c r="T43" s="5">
        <f>F43-'Results Analysis'!F43</f>
        <v>24.01953368733399</v>
      </c>
      <c r="U43" s="5">
        <f>G43-'Results Analysis'!G43</f>
        <v>17.718322824628785</v>
      </c>
      <c r="V43" s="5">
        <f>H43-'Results Analysis'!H43</f>
        <v>0</v>
      </c>
      <c r="W43" s="5">
        <f>I43-'Results Analysis'!I43</f>
        <v>0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41.737856511962775</v>
      </c>
    </row>
    <row r="44" spans="1:29" x14ac:dyDescent="0.2">
      <c r="A44">
        <v>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224.57091314059349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224.57091314059349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224.57091314059349</v>
      </c>
    </row>
    <row r="45" spans="1:29" x14ac:dyDescent="0.2">
      <c r="A45">
        <v>5</v>
      </c>
      <c r="C45" s="4">
        <v>224.755126953125</v>
      </c>
      <c r="D45" s="4">
        <v>224.755126953125</v>
      </c>
      <c r="E45" s="4">
        <v>224.755126953125</v>
      </c>
      <c r="F45" s="4">
        <v>224.755126953125</v>
      </c>
      <c r="G45" s="4">
        <v>78.885120426407639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Q45" s="5">
        <f>C45-'Results Analysis'!C45</f>
        <v>224.755126953125</v>
      </c>
      <c r="R45" s="5">
        <f>D45-'Results Analysis'!D45</f>
        <v>28.085586628165913</v>
      </c>
      <c r="S45" s="5">
        <f>E45-'Results Analysis'!E45</f>
        <v>29.750244140625</v>
      </c>
      <c r="T45" s="5">
        <f>F45-'Results Analysis'!F45</f>
        <v>29.750244140625</v>
      </c>
      <c r="U45" s="5">
        <f>G45-'Results Analysis'!G45</f>
        <v>22.804053353638437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335.14525521617935</v>
      </c>
    </row>
    <row r="46" spans="1:29" x14ac:dyDescent="0.2">
      <c r="A46">
        <v>6</v>
      </c>
      <c r="C46" s="4">
        <v>0</v>
      </c>
      <c r="D46" s="4">
        <v>8.8421630859375</v>
      </c>
      <c r="E46" s="4">
        <v>9.180908203125</v>
      </c>
      <c r="F46" s="4">
        <v>600</v>
      </c>
      <c r="G46" s="4">
        <v>598.802490234375</v>
      </c>
      <c r="H46" s="4">
        <v>511.09948550467789</v>
      </c>
      <c r="I46" s="4">
        <v>598.1005859375</v>
      </c>
      <c r="J46" s="4">
        <v>533.17438766025805</v>
      </c>
      <c r="K46" s="4">
        <v>583.13593551182055</v>
      </c>
      <c r="L46" s="4">
        <v>480.80622359775799</v>
      </c>
      <c r="M46" s="4">
        <v>582.45356246494555</v>
      </c>
      <c r="N46" s="4">
        <v>387.0757687040948</v>
      </c>
      <c r="Q46" s="5">
        <f>C46-'Results Analysis'!C46</f>
        <v>-4.58984375</v>
      </c>
      <c r="R46" s="5">
        <f>D46-'Results Analysis'!D46</f>
        <v>-10</v>
      </c>
      <c r="S46" s="5">
        <f>E46-'Results Analysis'!E46</f>
        <v>-490.81909179687358</v>
      </c>
      <c r="T46" s="5">
        <f>F46-'Results Analysis'!F46</f>
        <v>0</v>
      </c>
      <c r="U46" s="5">
        <f>G46-'Results Analysis'!G46</f>
        <v>-1.197509765625</v>
      </c>
      <c r="V46" s="5">
        <f>H46-'Results Analysis'!H46</f>
        <v>17.253767140382877</v>
      </c>
      <c r="W46" s="5">
        <f>I46-'Results Analysis'!I46</f>
        <v>370.70607482330513</v>
      </c>
      <c r="X46" s="5">
        <f>J46-'Results Analysis'!J46</f>
        <v>218.51191207432055</v>
      </c>
      <c r="Y46" s="5">
        <f>K46-'Results Analysis'!K46</f>
        <v>81.047737680262173</v>
      </c>
      <c r="Z46" s="5">
        <f>L46-'Results Analysis'!L46</f>
        <v>-81.488087925679508</v>
      </c>
      <c r="AA46" s="5">
        <f>M46-'Results Analysis'!M46</f>
        <v>-17.546437535054451</v>
      </c>
      <c r="AB46" s="5">
        <f>N46-'Results Analysis'!N46</f>
        <v>127.2069942900323</v>
      </c>
      <c r="AC46" s="7">
        <f t="shared" si="10"/>
        <v>209.08551523507049</v>
      </c>
    </row>
    <row r="47" spans="1:29" x14ac:dyDescent="0.2">
      <c r="A47">
        <v>7</v>
      </c>
      <c r="C47" s="4">
        <v>0</v>
      </c>
      <c r="D47" s="4">
        <v>600</v>
      </c>
      <c r="E47" s="4">
        <v>600</v>
      </c>
      <c r="F47" s="4">
        <v>600</v>
      </c>
      <c r="G47" s="4">
        <v>600</v>
      </c>
      <c r="H47" s="4">
        <v>482.01828002929688</v>
      </c>
      <c r="I47" s="4">
        <v>169.52646285598399</v>
      </c>
      <c r="J47" s="4">
        <v>181.3916578197705</v>
      </c>
      <c r="K47" s="4">
        <v>506.76025390625</v>
      </c>
      <c r="L47" s="4">
        <v>554.4305419921875</v>
      </c>
      <c r="M47" s="4">
        <v>276.49994331075538</v>
      </c>
      <c r="N47" s="4">
        <v>600</v>
      </c>
      <c r="Q47" s="5">
        <f>C47-'Results Analysis'!C47</f>
        <v>-600</v>
      </c>
      <c r="R47" s="5">
        <f>D47-'Results Analysis'!D47</f>
        <v>0</v>
      </c>
      <c r="S47" s="5">
        <f>E47-'Results Analysis'!E47</f>
        <v>35.693658335524447</v>
      </c>
      <c r="T47" s="5">
        <f>F47-'Results Analysis'!F47</f>
        <v>0</v>
      </c>
      <c r="U47" s="5">
        <f>G47-'Results Analysis'!G47</f>
        <v>0</v>
      </c>
      <c r="V47" s="5">
        <f>H47-'Results Analysis'!H47</f>
        <v>-17.618936554768709</v>
      </c>
      <c r="W47" s="5">
        <f>I47-'Results Analysis'!I47</f>
        <v>-277.7444207202692</v>
      </c>
      <c r="X47" s="5">
        <f>J47-'Results Analysis'!J47</f>
        <v>-170.12834685312163</v>
      </c>
      <c r="Y47" s="5">
        <f>K47-'Results Analysis'!K47</f>
        <v>-58.933521254893435</v>
      </c>
      <c r="Z47" s="5">
        <f>L47-'Results Analysis'!L47</f>
        <v>41.595043268185236</v>
      </c>
      <c r="AA47" s="5">
        <f>M47-'Results Analysis'!M47</f>
        <v>-185.54524871221099</v>
      </c>
      <c r="AB47" s="5">
        <f>N47-'Results Analysis'!N47</f>
        <v>600</v>
      </c>
      <c r="AC47" s="7">
        <f t="shared" si="10"/>
        <v>-632.68177249155451</v>
      </c>
    </row>
    <row r="48" spans="1:29" x14ac:dyDescent="0.2">
      <c r="A48">
        <v>8</v>
      </c>
      <c r="C48" s="4">
        <v>211.112060546875</v>
      </c>
      <c r="D48" s="4">
        <v>221.8013000488281</v>
      </c>
      <c r="E48" s="4">
        <v>222.05535888671881</v>
      </c>
      <c r="F48" s="4">
        <v>221.7106628417969</v>
      </c>
      <c r="G48" s="4">
        <v>0</v>
      </c>
      <c r="H48" s="4">
        <v>0</v>
      </c>
      <c r="I48" s="4">
        <v>0</v>
      </c>
      <c r="J48" s="4">
        <v>600.00000000000011</v>
      </c>
      <c r="K48" s="4">
        <v>552.14404296875</v>
      </c>
      <c r="L48" s="4">
        <v>552.14404296875</v>
      </c>
      <c r="M48" s="4">
        <v>484.97919758112857</v>
      </c>
      <c r="N48" s="4">
        <v>373.79934379652741</v>
      </c>
      <c r="Q48" s="5">
        <f>C48-'Results Analysis'!C48</f>
        <v>211.112060546875</v>
      </c>
      <c r="R48" s="5">
        <f>D48-'Results Analysis'!D48</f>
        <v>-10</v>
      </c>
      <c r="S48" s="5">
        <f>E48-'Results Analysis'!E48</f>
        <v>222.05535888671881</v>
      </c>
      <c r="T48" s="5">
        <f>F48-'Results Analysis'!F48</f>
        <v>-7.5073284665028837</v>
      </c>
      <c r="U48" s="5">
        <f>G48-'Results Analysis'!G48</f>
        <v>-209.82506528240461</v>
      </c>
      <c r="V48" s="5">
        <f>H48-'Results Analysis'!H48</f>
        <v>0</v>
      </c>
      <c r="W48" s="5">
        <f>I48-'Results Analysis'!I48</f>
        <v>-600.00000000000023</v>
      </c>
      <c r="X48" s="5">
        <f>J48-'Results Analysis'!J48</f>
        <v>0</v>
      </c>
      <c r="Y48" s="5">
        <f>K48-'Results Analysis'!K48</f>
        <v>-47.85595703125</v>
      </c>
      <c r="Z48" s="5">
        <f>L48-'Results Analysis'!L48</f>
        <v>143.00265502929682</v>
      </c>
      <c r="AA48" s="5">
        <f>M48-'Results Analysis'!M48</f>
        <v>74.602305491284767</v>
      </c>
      <c r="AB48" s="5">
        <f>N48-'Results Analysis'!N48</f>
        <v>127.75236536862511</v>
      </c>
      <c r="AC48" s="7">
        <f t="shared" si="10"/>
        <v>-96.663605457357193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162.6051161024306</v>
      </c>
      <c r="D53" s="4">
        <v>162.6051161024306</v>
      </c>
      <c r="E53" s="4">
        <v>162.6051161024306</v>
      </c>
      <c r="F53" s="4">
        <v>162.6051161024306</v>
      </c>
      <c r="G53" s="4">
        <v>0</v>
      </c>
      <c r="H53" s="4">
        <v>0</v>
      </c>
      <c r="I53" s="4">
        <v>80.430690096571155</v>
      </c>
      <c r="J53" s="4">
        <v>80.430690096571155</v>
      </c>
      <c r="K53" s="4">
        <v>80.430690096571155</v>
      </c>
      <c r="L53" s="4">
        <v>80.430690096571155</v>
      </c>
      <c r="M53" s="4">
        <v>80.430690096571155</v>
      </c>
      <c r="N53" s="4">
        <v>80.430690096571155</v>
      </c>
      <c r="Q53" s="5">
        <f>C53-'Results Analysis'!C53</f>
        <v>-344.9423692491319</v>
      </c>
      <c r="R53" s="5">
        <f>D53-'Results Analysis'!D53</f>
        <v>-344.9423692491319</v>
      </c>
      <c r="S53" s="5">
        <f>E53-'Results Analysis'!E53</f>
        <v>-344.9423692491319</v>
      </c>
      <c r="T53" s="5">
        <f>F53-'Results Analysis'!F53</f>
        <v>11.111111111111086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80.430690096571155</v>
      </c>
      <c r="X53" s="5">
        <f>J53-'Results Analysis'!J53</f>
        <v>80.430690096571155</v>
      </c>
      <c r="Y53" s="5">
        <f>K53-'Results Analysis'!K53</f>
        <v>80.430690096571155</v>
      </c>
      <c r="Z53" s="5">
        <f>L53-'Results Analysis'!L53</f>
        <v>80.430690096571155</v>
      </c>
      <c r="AA53" s="5">
        <f>M53-'Results Analysis'!M53</f>
        <v>80.430690096571155</v>
      </c>
      <c r="AB53" s="5">
        <f>N53-'Results Analysis'!N53</f>
        <v>22.883204745008655</v>
      </c>
      <c r="AC53" s="7">
        <f t="shared" ref="AC53:AC57" si="11">SUM(Q53:AB53)</f>
        <v>-598.67934140841999</v>
      </c>
    </row>
    <row r="54" spans="1:29" x14ac:dyDescent="0.2">
      <c r="A54" t="s">
        <v>3</v>
      </c>
      <c r="C54" s="4">
        <v>426.44839138454859</v>
      </c>
      <c r="D54" s="4">
        <v>767.28329128689234</v>
      </c>
      <c r="E54" s="4">
        <v>537.23636203342016</v>
      </c>
      <c r="F54" s="4">
        <v>307.56581624348962</v>
      </c>
      <c r="G54" s="4">
        <v>77.384609646267364</v>
      </c>
      <c r="H54" s="4">
        <v>0</v>
      </c>
      <c r="I54" s="4">
        <v>0</v>
      </c>
      <c r="J54" s="4">
        <v>0</v>
      </c>
      <c r="K54" s="4">
        <v>83.023743196259659</v>
      </c>
      <c r="L54" s="4">
        <v>83.023743196259659</v>
      </c>
      <c r="M54" s="4">
        <v>83.023743196259659</v>
      </c>
      <c r="N54" s="4">
        <v>379.64388699001728</v>
      </c>
      <c r="Q54" s="5">
        <f>C54-'Results Analysis'!C54</f>
        <v>-491.50256360073581</v>
      </c>
      <c r="R54" s="5">
        <f>D54-'Results Analysis'!D54</f>
        <v>84.104064817232938</v>
      </c>
      <c r="S54" s="5">
        <f>E54-'Results Analysis'!E54</f>
        <v>72.992953706138337</v>
      </c>
      <c r="T54" s="5">
        <f>F54-'Results Analysis'!F54</f>
        <v>22.222222222222342</v>
      </c>
      <c r="U54" s="5">
        <f>G54-'Results Analysis'!G54</f>
        <v>11.111111111111114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35.942251499640989</v>
      </c>
      <c r="Z54" s="5">
        <f>L54-'Results Analysis'!L54</f>
        <v>35.942251499640989</v>
      </c>
      <c r="AA54" s="5">
        <f>M54-'Results Analysis'!M54</f>
        <v>-55.493287441725755</v>
      </c>
      <c r="AB54" s="5">
        <f>N54-'Results Analysis'!N54</f>
        <v>57.497436399264188</v>
      </c>
      <c r="AC54" s="7">
        <f t="shared" si="11"/>
        <v>-227.1835597872107</v>
      </c>
    </row>
    <row r="55" spans="1:29" x14ac:dyDescent="0.2">
      <c r="A55" t="s">
        <v>4</v>
      </c>
      <c r="C55" s="4">
        <v>21.170602179805091</v>
      </c>
      <c r="D55" s="4">
        <v>21.170602179805091</v>
      </c>
      <c r="E55" s="4">
        <v>21.170602179805091</v>
      </c>
      <c r="F55" s="4">
        <v>21.170602179805091</v>
      </c>
      <c r="G55" s="4">
        <v>21.170602179805091</v>
      </c>
      <c r="H55" s="4">
        <v>274.33222327355543</v>
      </c>
      <c r="I55" s="4">
        <v>528.61733374718847</v>
      </c>
      <c r="J55" s="4">
        <v>781.30516944054807</v>
      </c>
      <c r="K55" s="4">
        <v>432.06703512703518</v>
      </c>
      <c r="L55" s="4">
        <v>264.00551168953518</v>
      </c>
      <c r="M55" s="4">
        <v>94.002561656983147</v>
      </c>
      <c r="N55" s="4">
        <v>0</v>
      </c>
      <c r="Q55" s="5">
        <f>C55-'Results Analysis'!C55</f>
        <v>-123.97712883176263</v>
      </c>
      <c r="R55" s="5">
        <f>D55-'Results Analysis'!D55</f>
        <v>-322.97798332395013</v>
      </c>
      <c r="S55" s="5">
        <f>E55-'Results Analysis'!E55</f>
        <v>-322.97798332395013</v>
      </c>
      <c r="T55" s="5">
        <f>F55-'Results Analysis'!F55</f>
        <v>-531.82780632199695</v>
      </c>
      <c r="U55" s="5">
        <f>G55-'Results Analysis'!G55</f>
        <v>-534.0712107021443</v>
      </c>
      <c r="V55" s="5">
        <f>H55-'Results Analysis'!H55</f>
        <v>-354.22865194797987</v>
      </c>
      <c r="W55" s="5">
        <f>I55-'Results Analysis'!I55</f>
        <v>-363.22865194797987</v>
      </c>
      <c r="X55" s="5">
        <f>J55-'Results Analysis'!J55</f>
        <v>233.05444832147953</v>
      </c>
      <c r="Y55" s="5">
        <f>K55-'Results Analysis'!K55</f>
        <v>221.94333721036847</v>
      </c>
      <c r="Z55" s="5">
        <f>L55-'Results Analysis'!L55</f>
        <v>264.00551168953518</v>
      </c>
      <c r="AA55" s="5">
        <f>M55-'Results Analysis'!M55</f>
        <v>94.002561656983147</v>
      </c>
      <c r="AB55" s="5">
        <f>N55-'Results Analysis'!N55</f>
        <v>0</v>
      </c>
      <c r="AC55" s="7">
        <f t="shared" si="11"/>
        <v>-1740.2835575213978</v>
      </c>
    </row>
    <row r="56" spans="1:29" x14ac:dyDescent="0.2">
      <c r="A56" t="s">
        <v>5</v>
      </c>
      <c r="C56" s="4">
        <v>2800</v>
      </c>
      <c r="D56" s="4">
        <v>2188.8888888888891</v>
      </c>
      <c r="E56" s="4">
        <v>1643.157958984375</v>
      </c>
      <c r="F56" s="4">
        <v>1153.358968098958</v>
      </c>
      <c r="G56" s="4">
        <v>375.5811903211802</v>
      </c>
      <c r="H56" s="4">
        <v>0</v>
      </c>
      <c r="I56" s="4">
        <v>0</v>
      </c>
      <c r="J56" s="4">
        <v>412.8538450233815</v>
      </c>
      <c r="K56" s="4">
        <v>788.50309122777685</v>
      </c>
      <c r="L56" s="4">
        <v>1418.5030912277771</v>
      </c>
      <c r="M56" s="4">
        <v>1921.0382270696721</v>
      </c>
      <c r="N56" s="4">
        <v>2470.8484851049011</v>
      </c>
      <c r="Q56" s="5">
        <f>C56-'Results Analysis'!C56</f>
        <v>527.8397589908368</v>
      </c>
      <c r="R56" s="5">
        <f>D56-'Results Analysis'!D56</f>
        <v>578.29548815750422</v>
      </c>
      <c r="S56" s="5">
        <f>E56-'Results Analysis'!E56</f>
        <v>622.73993260194698</v>
      </c>
      <c r="T56" s="5">
        <f>F56-'Results Analysis'!F56</f>
        <v>132.94094171653001</v>
      </c>
      <c r="U56" s="5">
        <f>G56-'Results Analysis'!G56</f>
        <v>132.94094171652981</v>
      </c>
      <c r="V56" s="5">
        <f>H56-'Results Analysis'!H56</f>
        <v>0</v>
      </c>
      <c r="W56" s="5">
        <f>I56-'Results Analysis'!I56</f>
        <v>0</v>
      </c>
      <c r="X56" s="5">
        <f>J56-'Results Analysis'!J56</f>
        <v>412.8538450233815</v>
      </c>
      <c r="Y56" s="5">
        <f>K56-'Results Analysis'!K56</f>
        <v>644.81866455023203</v>
      </c>
      <c r="Z56" s="5">
        <f>L56-'Results Analysis'!L56</f>
        <v>753.314062413741</v>
      </c>
      <c r="AA56" s="5">
        <f>M56-'Results Analysis'!M56</f>
        <v>631.75101281500201</v>
      </c>
      <c r="AB56" s="5">
        <f>N56-'Results Analysis'!N56</f>
        <v>551.56127085023104</v>
      </c>
      <c r="AC56" s="7">
        <f t="shared" si="11"/>
        <v>4989.0559188359357</v>
      </c>
    </row>
    <row r="57" spans="1:29" x14ac:dyDescent="0.2">
      <c r="A57" t="s">
        <v>6</v>
      </c>
      <c r="C57" s="4">
        <v>1562.929770272779</v>
      </c>
      <c r="D57" s="4">
        <v>1836.266867440748</v>
      </c>
      <c r="E57" s="4">
        <v>1207.9784288556791</v>
      </c>
      <c r="F57" s="4">
        <v>635.24554582616474</v>
      </c>
      <c r="G57" s="4">
        <v>118.0682183522064</v>
      </c>
      <c r="H57" s="4">
        <v>0</v>
      </c>
      <c r="I57" s="4">
        <v>0</v>
      </c>
      <c r="J57" s="4">
        <v>0</v>
      </c>
      <c r="K57" s="4">
        <v>0</v>
      </c>
      <c r="L57" s="4">
        <v>386.87663185812499</v>
      </c>
      <c r="M57" s="4">
        <v>819.28042076288921</v>
      </c>
      <c r="N57" s="4">
        <v>1022.929770272779</v>
      </c>
      <c r="Q57" s="5">
        <f>C57-'Results Analysis'!C57</f>
        <v>-837.07022972722098</v>
      </c>
      <c r="R57" s="5">
        <f>D57-'Results Analysis'!D57</f>
        <v>87.013530852206031</v>
      </c>
      <c r="S57" s="5">
        <f>E57-'Results Analysis'!E57</f>
        <v>53.916200123024055</v>
      </c>
      <c r="T57" s="5">
        <f>F57-'Results Analysis'!F57</f>
        <v>60.47848976666171</v>
      </c>
      <c r="U57" s="5">
        <f>G57-'Results Analysis'!G57</f>
        <v>27.381159037495038</v>
      </c>
      <c r="V57" s="5">
        <f>H57-'Results Analysis'!H57</f>
        <v>0</v>
      </c>
      <c r="W57" s="5">
        <f>I57-'Results Analysis'!I57</f>
        <v>-231.34700302334491</v>
      </c>
      <c r="X57" s="5">
        <f>J57-'Results Analysis'!J57</f>
        <v>-492.2592216626465</v>
      </c>
      <c r="Y57" s="5">
        <f>K57-'Results Analysis'!K57</f>
        <v>-655.64400667381733</v>
      </c>
      <c r="Z57" s="5">
        <f>L57-'Results Analysis'!L57</f>
        <v>-808.76737481569216</v>
      </c>
      <c r="AA57" s="5">
        <f>M57-'Results Analysis'!M57</f>
        <v>-916.3635859109279</v>
      </c>
      <c r="AB57" s="5">
        <f>N57-'Results Analysis'!N57</f>
        <v>-1252.7142364010379</v>
      </c>
      <c r="AC57" s="7">
        <f t="shared" si="11"/>
        <v>-4965.3762784353012</v>
      </c>
    </row>
    <row r="58" spans="1:29" x14ac:dyDescent="0.2">
      <c r="A58" t="s">
        <v>7</v>
      </c>
      <c r="C58" s="4">
        <v>66.992549601001059</v>
      </c>
      <c r="D58" s="4">
        <v>189.8840779213136</v>
      </c>
      <c r="E58" s="4">
        <v>367.39592179338388</v>
      </c>
      <c r="F58" s="4">
        <v>590.1364186195558</v>
      </c>
      <c r="G58" s="4">
        <v>857.56668900529803</v>
      </c>
      <c r="H58" s="4">
        <v>1098.200482232859</v>
      </c>
      <c r="I58" s="4">
        <v>1342.522000913267</v>
      </c>
      <c r="J58" s="4">
        <v>1654.1524025245949</v>
      </c>
      <c r="K58" s="4">
        <v>1111.1111111111111</v>
      </c>
      <c r="L58" s="4">
        <v>555.55555555555554</v>
      </c>
      <c r="M58" s="4">
        <v>0</v>
      </c>
      <c r="N58" s="4">
        <v>0</v>
      </c>
      <c r="Q58" s="5">
        <f>C58-'Results Analysis'!C58</f>
        <v>-43.883919692560539</v>
      </c>
      <c r="R58" s="5">
        <f>D58-'Results Analysis'!D58</f>
        <v>-56.162679458185409</v>
      </c>
      <c r="S58" s="5">
        <f>E58-'Results Analysis'!E58</f>
        <v>-90.439707423534742</v>
      </c>
      <c r="T58" s="5">
        <f>F58-'Results Analysis'!F58</f>
        <v>82.634895847949679</v>
      </c>
      <c r="U58" s="5">
        <f>G58-'Results Analysis'!G58</f>
        <v>49.103080501534691</v>
      </c>
      <c r="V58" s="5">
        <f>H58-'Results Analysis'!H58</f>
        <v>-160.26312627090397</v>
      </c>
      <c r="W58" s="5">
        <f>I58-'Results Analysis'!I58</f>
        <v>-227.57200920182504</v>
      </c>
      <c r="X58" s="5">
        <f>J58-'Results Analysis'!J58</f>
        <v>598.62759723444492</v>
      </c>
      <c r="Y58" s="5">
        <f>K58-'Results Analysis'!K58</f>
        <v>570.15551064590375</v>
      </c>
      <c r="Z58" s="5">
        <f>L58-'Results Analysis'!L58</f>
        <v>488.51013846708429</v>
      </c>
      <c r="AA58" s="5">
        <f>M58-'Results Analysis'!M58</f>
        <v>0</v>
      </c>
      <c r="AB58" s="5">
        <f>N58-'Results Analysis'!N58</f>
        <v>-110.8764692935616</v>
      </c>
      <c r="AC58" s="7">
        <f>SUM(Q58:AB58)</f>
        <v>1099.8333113563463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0</v>
      </c>
      <c r="D62" s="4">
        <v>0</v>
      </c>
      <c r="E62" s="4">
        <v>0</v>
      </c>
      <c r="F62" s="4">
        <v>146.3446044921875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0</v>
      </c>
      <c r="R62" s="5">
        <f>D62-'Results Analysis'!D62</f>
        <v>0</v>
      </c>
      <c r="S62" s="5">
        <f>E62-'Results Analysis'!E62</f>
        <v>-320.4481323242187</v>
      </c>
      <c r="T62" s="5">
        <f>F62-'Results Analysis'!F62</f>
        <v>10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-310.4481323242187</v>
      </c>
    </row>
    <row r="63" spans="1:29" x14ac:dyDescent="0.2">
      <c r="A63" t="s">
        <v>3</v>
      </c>
      <c r="C63" s="4">
        <v>0</v>
      </c>
      <c r="D63" s="4">
        <v>207.042236328125</v>
      </c>
      <c r="E63" s="4">
        <v>206.7034912109375</v>
      </c>
      <c r="F63" s="4">
        <v>207.1630859375</v>
      </c>
      <c r="G63" s="4">
        <v>69.646148681640625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-211.2945556640625</v>
      </c>
      <c r="R63" s="5">
        <f>D63-'Results Analysis'!D63</f>
        <v>9.9999999999851923</v>
      </c>
      <c r="S63" s="5">
        <f>E63-'Results Analysis'!E63</f>
        <v>45.69365833552439</v>
      </c>
      <c r="T63" s="5">
        <f>F63-'Results Analysis'!F63</f>
        <v>10</v>
      </c>
      <c r="U63" s="5">
        <f>G63-'Results Analysis'!G63</f>
        <v>10.000000000000007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-135.60089732855292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314.31432088216161</v>
      </c>
      <c r="K64" s="4">
        <v>151.25537109375</v>
      </c>
      <c r="L64" s="4">
        <v>153.0026550292969</v>
      </c>
      <c r="M64" s="4">
        <v>84.602305491284824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-309.23573811848979</v>
      </c>
      <c r="X64" s="5">
        <f>J64-'Results Analysis'!J64</f>
        <v>9.9999999999998863</v>
      </c>
      <c r="Y64" s="5">
        <f>K64-'Results Analysis'!K64</f>
        <v>-37.85595703125</v>
      </c>
      <c r="Z64" s="5">
        <f>L64-'Results Analysis'!L64</f>
        <v>153.0026550292969</v>
      </c>
      <c r="AA64" s="5">
        <f>M64-'Results Analysis'!M64</f>
        <v>84.602305491284824</v>
      </c>
      <c r="AB64" s="5">
        <f>N64-'Results Analysis'!N64</f>
        <v>0</v>
      </c>
      <c r="AC64" s="7">
        <f t="shared" si="12"/>
        <v>-99.486734629158178</v>
      </c>
    </row>
    <row r="65" spans="1:29" x14ac:dyDescent="0.2">
      <c r="A65" t="s">
        <v>5</v>
      </c>
      <c r="C65" s="4">
        <v>550</v>
      </c>
      <c r="D65" s="4">
        <v>491.1578369140625</v>
      </c>
      <c r="E65" s="4">
        <v>440.819091796875</v>
      </c>
      <c r="F65" s="4">
        <v>700</v>
      </c>
      <c r="G65" s="4">
        <v>338.02307128906222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-45.41015625</v>
      </c>
      <c r="R65" s="5">
        <f>D65-'Results Analysis'!D65</f>
        <v>-39.999999999998636</v>
      </c>
      <c r="S65" s="5">
        <f>E65-'Results Analysis'!E65</f>
        <v>440.819091796875</v>
      </c>
      <c r="T65" s="5">
        <f>F65-'Results Analysis'!F65</f>
        <v>0</v>
      </c>
      <c r="U65" s="5">
        <f>G65-'Results Analysis'!G65</f>
        <v>119.64684754487311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475.0557830917495</v>
      </c>
    </row>
    <row r="66" spans="1:29" x14ac:dyDescent="0.2">
      <c r="A66" t="s">
        <v>6</v>
      </c>
      <c r="C66" s="4">
        <v>0</v>
      </c>
      <c r="D66" s="4">
        <v>565.4595947265625</v>
      </c>
      <c r="E66" s="4">
        <v>515.4595947265625</v>
      </c>
      <c r="F66" s="4">
        <v>465.4595947265625</v>
      </c>
      <c r="G66" s="4">
        <v>106.2613965169858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-585.6719970703125</v>
      </c>
      <c r="R66" s="5">
        <f>D66-'Results Analysis'!D66</f>
        <v>29.787597656264666</v>
      </c>
      <c r="S66" s="5">
        <f>E66-'Results Analysis'!E66</f>
        <v>-5.9060606792744466</v>
      </c>
      <c r="T66" s="5">
        <f>F66-'Results Analysis'!F66</f>
        <v>29.78759765625</v>
      </c>
      <c r="U66" s="5">
        <f>G66-'Results Analysis'!G66</f>
        <v>24.643043133745579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-507.35981930332673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488.73716227213532</v>
      </c>
      <c r="K67" s="4">
        <v>500</v>
      </c>
      <c r="L67" s="4">
        <v>500</v>
      </c>
      <c r="M67" s="4">
        <v>0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-463.11228434244782</v>
      </c>
      <c r="X67" s="5">
        <f>J67-'Results Analysis'!J67</f>
        <v>25.6248779296875</v>
      </c>
      <c r="Y67" s="5">
        <f>K67-'Results Analysis'!K67</f>
        <v>73.4808349609375</v>
      </c>
      <c r="Z67" s="5">
        <f>L67-'Results Analysis'!L67</f>
        <v>439.65912462037591</v>
      </c>
      <c r="AA67" s="5">
        <f>M67-'Results Analysis'!M67</f>
        <v>0</v>
      </c>
      <c r="AB67" s="5">
        <f>N67-'Results Analysis'!N67</f>
        <v>0</v>
      </c>
      <c r="AC67" s="7">
        <f t="shared" si="12"/>
        <v>75.652553168553084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89.367433440634613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91.304917784288236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89.367433440634613</v>
      </c>
      <c r="W72" s="5">
        <f>I72-'Results Analysis'!I72</f>
        <v>0</v>
      </c>
      <c r="X72" s="5">
        <f>J72-'Results Analysis'!J72</f>
        <v>0</v>
      </c>
      <c r="Y72" s="5">
        <f>K72-'Results Analysis'!K72</f>
        <v>0</v>
      </c>
      <c r="Z72" s="5">
        <f>L72-'Results Analysis'!L72</f>
        <v>0</v>
      </c>
      <c r="AA72" s="5">
        <f>M72-'Results Analysis'!M72</f>
        <v>-63.941650390625</v>
      </c>
      <c r="AB72" s="5">
        <f>N72-'Results Analysis'!N72</f>
        <v>-408.69508221571175</v>
      </c>
      <c r="AC72" s="7">
        <f t="shared" ref="AC72:AC77" si="13">SUM(Q72:AB72)</f>
        <v>-383.26929916570214</v>
      </c>
    </row>
    <row r="73" spans="1:29" x14ac:dyDescent="0.2">
      <c r="A73" t="s">
        <v>3</v>
      </c>
      <c r="C73" s="4">
        <v>378.7054443359375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92.248603551399626</v>
      </c>
      <c r="K73" s="4">
        <v>0</v>
      </c>
      <c r="L73" s="4">
        <v>0</v>
      </c>
      <c r="M73" s="4">
        <v>329.57793754861962</v>
      </c>
      <c r="N73" s="4">
        <v>52.0050048828125</v>
      </c>
      <c r="Q73" s="5">
        <f>C73-'Results Analysis'!C73</f>
        <v>378.7054443359375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39.935834999601106</v>
      </c>
      <c r="Y73" s="5">
        <f>K73-'Results Analysis'!K73</f>
        <v>0</v>
      </c>
      <c r="Z73" s="5">
        <f>L73-'Results Analysis'!L73</f>
        <v>-101.59504326818519</v>
      </c>
      <c r="AA73" s="5">
        <f>M73-'Results Analysis'!M73</f>
        <v>125.54524871221102</v>
      </c>
      <c r="AB73" s="5">
        <f>N73-'Results Analysis'!N73</f>
        <v>-610</v>
      </c>
      <c r="AC73" s="7">
        <f t="shared" si="13"/>
        <v>-167.40851522043556</v>
      </c>
    </row>
    <row r="74" spans="1:29" x14ac:dyDescent="0.2">
      <c r="A74" t="s">
        <v>4</v>
      </c>
      <c r="C74" s="4">
        <v>0</v>
      </c>
      <c r="D74" s="4">
        <v>0</v>
      </c>
      <c r="E74" s="4">
        <v>0</v>
      </c>
      <c r="F74" s="4">
        <v>0</v>
      </c>
      <c r="G74" s="4">
        <v>281.29069010416703</v>
      </c>
      <c r="H74" s="4">
        <v>282.53901163737009</v>
      </c>
      <c r="I74" s="4">
        <v>280.76426188151072</v>
      </c>
      <c r="J74" s="4">
        <v>0</v>
      </c>
      <c r="K74" s="4">
        <v>0</v>
      </c>
      <c r="L74" s="4">
        <v>0</v>
      </c>
      <c r="M74" s="4">
        <v>0</v>
      </c>
      <c r="N74" s="4">
        <v>23.52289131089454</v>
      </c>
      <c r="Q74" s="5">
        <f>C74-'Results Analysis'!C74</f>
        <v>-221.112060546875</v>
      </c>
      <c r="R74" s="5">
        <f>D74-'Results Analysis'!D74</f>
        <v>0</v>
      </c>
      <c r="S74" s="5">
        <f>E74-'Results Analysis'!E74</f>
        <v>-232.05535888671881</v>
      </c>
      <c r="T74" s="5">
        <f>F74-'Results Analysis'!F74</f>
        <v>-2.492671533497067</v>
      </c>
      <c r="U74" s="5">
        <f>G74-'Results Analysis'!G74</f>
        <v>199.82506528240492</v>
      </c>
      <c r="V74" s="5">
        <f>H74-'Results Analysis'!H74</f>
        <v>-10</v>
      </c>
      <c r="W74" s="5">
        <f>I74-'Results Analysis'!I74</f>
        <v>280.76426188151072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-137.75236536862494</v>
      </c>
      <c r="AC74" s="7">
        <f t="shared" si="13"/>
        <v>-122.82312917180016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458.72649447042392</v>
      </c>
      <c r="J75" s="4">
        <v>417.388051338217</v>
      </c>
      <c r="K75" s="4">
        <v>700</v>
      </c>
      <c r="L75" s="4">
        <v>558.37237315766129</v>
      </c>
      <c r="M75" s="4">
        <v>610.90028670580944</v>
      </c>
      <c r="N75" s="4">
        <v>365.72390543899951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0</v>
      </c>
      <c r="W75" s="5">
        <f>I75-'Results Analysis'!I75</f>
        <v>458.72649447042392</v>
      </c>
      <c r="X75" s="5">
        <f>J75-'Results Analysis'!J75</f>
        <v>257.73868836316262</v>
      </c>
      <c r="Y75" s="5">
        <f>K75-'Results Analysis'!K75</f>
        <v>120.55044207056528</v>
      </c>
      <c r="Z75" s="5">
        <f>L75-'Results Analysis'!L75</f>
        <v>-135.07005510970953</v>
      </c>
      <c r="AA75" s="5">
        <f>M75-'Results Analysis'!M75</f>
        <v>-89.099713294190565</v>
      </c>
      <c r="AB75" s="5">
        <f>N75-'Results Analysis'!N75</f>
        <v>-26.357235399325873</v>
      </c>
      <c r="AC75" s="7">
        <f t="shared" si="13"/>
        <v>586.48862110092591</v>
      </c>
    </row>
    <row r="76" spans="1:29" x14ac:dyDescent="0.2">
      <c r="A76" t="s">
        <v>6</v>
      </c>
      <c r="C76" s="4">
        <v>303.7078857421875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429.86292428680548</v>
      </c>
      <c r="L76" s="4">
        <v>480.44865433862702</v>
      </c>
      <c r="M76" s="4">
        <v>226.27705501098919</v>
      </c>
      <c r="N76" s="4">
        <v>600</v>
      </c>
      <c r="Q76" s="5">
        <f>C76-'Results Analysis'!C76</f>
        <v>303.7078857421875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-257.05222558149438</v>
      </c>
      <c r="W76" s="5">
        <f>I76-'Results Analysis'!I76</f>
        <v>-289.90246515477941</v>
      </c>
      <c r="X76" s="5">
        <f>J76-'Results Analysis'!J76</f>
        <v>-181.53865001241201</v>
      </c>
      <c r="Y76" s="5">
        <f>K76-'Results Analysis'!K76</f>
        <v>-170.13707571319452</v>
      </c>
      <c r="Z76" s="5">
        <f>L76-'Results Analysis'!L76</f>
        <v>-119.55134566137298</v>
      </c>
      <c r="AA76" s="5">
        <f>M76-'Results Analysis'!M76</f>
        <v>-373.72294498901078</v>
      </c>
      <c r="AB76" s="5">
        <f>N76-'Results Analysis'!N76</f>
        <v>461.82667408201911</v>
      </c>
      <c r="AC76" s="7">
        <f t="shared" si="13"/>
        <v>-626.37014728805752</v>
      </c>
    </row>
    <row r="77" spans="1:29" x14ac:dyDescent="0.2">
      <c r="A77" t="s">
        <v>7</v>
      </c>
      <c r="C77" s="4">
        <v>136.546142578125</v>
      </c>
      <c r="D77" s="4">
        <v>197.2353820800781</v>
      </c>
      <c r="E77" s="4">
        <v>247.48944091796881</v>
      </c>
      <c r="F77" s="4">
        <v>297.14474487304688</v>
      </c>
      <c r="G77" s="4">
        <v>267.37088136395698</v>
      </c>
      <c r="H77" s="4">
        <v>271.46835408934169</v>
      </c>
      <c r="I77" s="4">
        <v>346.25600179036462</v>
      </c>
      <c r="J77" s="4">
        <v>0</v>
      </c>
      <c r="K77" s="4">
        <v>0</v>
      </c>
      <c r="L77" s="4">
        <v>0</v>
      </c>
      <c r="M77" s="4">
        <v>0</v>
      </c>
      <c r="N77" s="4">
        <v>74.43616622333451</v>
      </c>
      <c r="Q77" s="5">
        <f>C77-'Results Analysis'!C77</f>
        <v>-13.643066406249886</v>
      </c>
      <c r="R77" s="5">
        <f>D77-'Results Analysis'!D77</f>
        <v>-38.085586628165913</v>
      </c>
      <c r="S77" s="5">
        <f>E77-'Results Analysis'!E77</f>
        <v>192.30511474609381</v>
      </c>
      <c r="T77" s="5">
        <f>F77-'Results Analysis'!F77</f>
        <v>-37.257572607127941</v>
      </c>
      <c r="U77" s="5">
        <f>G77-'Results Analysis'!G77</f>
        <v>-232.62911863604302</v>
      </c>
      <c r="V77" s="5">
        <f>H77-'Results Analysis'!H77</f>
        <v>-74.787647701022593</v>
      </c>
      <c r="W77" s="5">
        <f>I77-'Results Analysis'!I77</f>
        <v>346.25600179036462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-123.1960769928462</v>
      </c>
      <c r="AB77" s="5">
        <f>N77-'Results Analysis'!N77</f>
        <v>74.43616622333451</v>
      </c>
      <c r="AC77" s="7">
        <f t="shared" si="13"/>
        <v>93.398213788337387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61</v>
      </c>
      <c r="B82">
        <f>A82-'Results Analysis'!A82</f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718F-C333-2E4B-8DF9-1F56E67BEFB5}">
  <dimension ref="A1:AC82"/>
  <sheetViews>
    <sheetView topLeftCell="T34" zoomScale="81" zoomScaleNormal="30" workbookViewId="0">
      <selection activeCell="AC53" sqref="AC53:AC58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1345.346801757812</v>
      </c>
      <c r="D2" s="4">
        <v>1735.346801757812</v>
      </c>
      <c r="E2" s="4">
        <v>1735.346801757812</v>
      </c>
      <c r="F2" s="4">
        <v>1702.5569363247309</v>
      </c>
      <c r="G2" s="4">
        <v>1569.4238332040929</v>
      </c>
      <c r="H2" s="4">
        <v>1383.7956284569759</v>
      </c>
      <c r="I2" s="4">
        <v>1245.513067437354</v>
      </c>
      <c r="J2" s="4">
        <v>1182.506156106105</v>
      </c>
      <c r="K2" s="4">
        <v>1152.166793015107</v>
      </c>
      <c r="L2" s="4">
        <v>1136.91976507237</v>
      </c>
      <c r="M2" s="4">
        <v>1129.0211177904939</v>
      </c>
      <c r="N2" s="4">
        <v>1124.845354916901</v>
      </c>
      <c r="Q2" s="5">
        <f>C2-'Results Analysis'!C2</f>
        <v>10</v>
      </c>
      <c r="R2" s="5">
        <f>D2-'Results Analysis'!D2</f>
        <v>1.6646575124591436</v>
      </c>
      <c r="S2" s="5">
        <f>E2-'Results Analysis'!E2</f>
        <v>0</v>
      </c>
      <c r="T2" s="5">
        <f>F2-'Results Analysis'!F2</f>
        <v>-20</v>
      </c>
      <c r="U2" s="5">
        <f>G2-'Results Analysis'!G2</f>
        <v>-20</v>
      </c>
      <c r="V2" s="5">
        <f>H2-'Results Analysis'!H2</f>
        <v>0</v>
      </c>
      <c r="W2" s="5">
        <f>I2-'Results Analysis'!I2</f>
        <v>0</v>
      </c>
      <c r="X2" s="5">
        <f>J2-'Results Analysis'!J2</f>
        <v>0</v>
      </c>
      <c r="Y2" s="5">
        <f>K2-'Results Analysis'!K2</f>
        <v>0</v>
      </c>
      <c r="Z2" s="5">
        <f>L2-'Results Analysis'!L2</f>
        <v>0</v>
      </c>
      <c r="AA2" s="5">
        <f>M2-'Results Analysis'!M2</f>
        <v>0</v>
      </c>
      <c r="AB2" s="5">
        <f>N2-'Results Analysis'!N2</f>
        <v>0</v>
      </c>
      <c r="AC2" s="7">
        <f>SUM(Q2:AB2)</f>
        <v>-28.335342487540856</v>
      </c>
    </row>
    <row r="3" spans="1:29" x14ac:dyDescent="0.2">
      <c r="A3" t="s">
        <v>5</v>
      </c>
      <c r="B3">
        <v>1</v>
      </c>
      <c r="C3" s="4">
        <v>0</v>
      </c>
      <c r="D3" s="4">
        <v>50.000000000001357</v>
      </c>
      <c r="E3" s="4">
        <v>100.00000000000141</v>
      </c>
      <c r="F3" s="4">
        <v>150.00000000000139</v>
      </c>
      <c r="G3" s="4">
        <v>200.00000000000139</v>
      </c>
      <c r="H3" s="4">
        <v>200</v>
      </c>
      <c r="I3" s="4">
        <v>200</v>
      </c>
      <c r="J3" s="4">
        <v>200</v>
      </c>
      <c r="K3" s="4">
        <v>150</v>
      </c>
      <c r="L3" s="4">
        <v>100</v>
      </c>
      <c r="M3" s="4">
        <v>150</v>
      </c>
      <c r="N3" s="4">
        <v>200</v>
      </c>
      <c r="Q3" s="5">
        <f>C3-'Results Analysis'!C3</f>
        <v>0</v>
      </c>
      <c r="R3" s="5">
        <f>D3-'Results Analysis'!D3</f>
        <v>0</v>
      </c>
      <c r="S3" s="5">
        <f>E3-'Results Analysis'!E3</f>
        <v>0</v>
      </c>
      <c r="T3" s="5">
        <f>F3-'Results Analysis'!F3</f>
        <v>0</v>
      </c>
      <c r="U3" s="5">
        <f>G3-'Results Analysis'!G3</f>
        <v>0</v>
      </c>
      <c r="V3" s="5">
        <f>H3-'Results Analysis'!H3</f>
        <v>49.999999999998607</v>
      </c>
      <c r="W3" s="5">
        <f>I3-'Results Analysis'!I3</f>
        <v>99.999999999998593</v>
      </c>
      <c r="X3" s="5">
        <f>J3-'Results Analysis'!J3</f>
        <v>100</v>
      </c>
      <c r="Y3" s="5">
        <f>K3-'Results Analysis'!K3</f>
        <v>0</v>
      </c>
      <c r="Z3" s="5">
        <f>L3-'Results Analysis'!L3</f>
        <v>-100</v>
      </c>
      <c r="AA3" s="5">
        <f>M3-'Results Analysis'!M3</f>
        <v>-17.985744225613587</v>
      </c>
      <c r="AB3" s="5">
        <f>N3-'Results Analysis'!N3</f>
        <v>0</v>
      </c>
      <c r="AC3" s="7">
        <f t="shared" ref="AC3:AC14" si="0">SUM(Q3:AB3)</f>
        <v>132.01425577438363</v>
      </c>
    </row>
    <row r="4" spans="1:29" x14ac:dyDescent="0.2">
      <c r="B4">
        <v>2</v>
      </c>
      <c r="C4" s="4">
        <v>0</v>
      </c>
      <c r="D4" s="4">
        <v>0</v>
      </c>
      <c r="E4" s="4">
        <v>0</v>
      </c>
      <c r="F4" s="4">
        <v>301.79443359375</v>
      </c>
      <c r="G4" s="4">
        <v>391.38031005859381</v>
      </c>
      <c r="H4" s="4">
        <v>391.38031005859381</v>
      </c>
      <c r="I4" s="4">
        <v>391.38031005859381</v>
      </c>
      <c r="J4" s="4">
        <v>391.38031005859381</v>
      </c>
      <c r="K4" s="4">
        <v>557.1990966796875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0</v>
      </c>
      <c r="T4" s="5">
        <f>F4-'Results Analysis'!F4</f>
        <v>71.085832694641311</v>
      </c>
      <c r="U4" s="5">
        <f>G4-'Results Analysis'!G4</f>
        <v>0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0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71.085832694641311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100</v>
      </c>
      <c r="J5" s="4">
        <v>50</v>
      </c>
      <c r="K5" s="4">
        <v>0</v>
      </c>
      <c r="L5" s="4">
        <v>50</v>
      </c>
      <c r="M5" s="4">
        <v>100</v>
      </c>
      <c r="N5" s="4">
        <v>150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0</v>
      </c>
      <c r="X5" s="5">
        <f>J5-'Results Analysis'!J5</f>
        <v>0</v>
      </c>
      <c r="Y5" s="5">
        <f>K5-'Results Analysis'!K5</f>
        <v>-100</v>
      </c>
      <c r="Z5" s="5">
        <f>L5-'Results Analysis'!L5</f>
        <v>-100</v>
      </c>
      <c r="AA5" s="5">
        <f>M5-'Results Analysis'!M5</f>
        <v>-100</v>
      </c>
      <c r="AB5" s="5">
        <f>N5-'Results Analysis'!N5</f>
        <v>-50</v>
      </c>
      <c r="AC5" s="7">
        <f t="shared" si="0"/>
        <v>-350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93.600514277310822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-256.93328902672556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-256.93328902672556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0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100.189208984375</v>
      </c>
      <c r="G8" s="4">
        <v>146.25600179036459</v>
      </c>
      <c r="H8" s="4">
        <v>146.25600179036459</v>
      </c>
      <c r="I8" s="4">
        <v>146.25600179036459</v>
      </c>
      <c r="J8" s="4">
        <v>146.25600179036459</v>
      </c>
      <c r="K8" s="4">
        <v>182.84912109375</v>
      </c>
      <c r="L8" s="4">
        <v>182.84912109375</v>
      </c>
      <c r="M8" s="4">
        <v>91.801747531907978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0</v>
      </c>
      <c r="U8" s="5">
        <f>G8-'Results Analysis'!G8</f>
        <v>0</v>
      </c>
      <c r="V8" s="5">
        <f>H8-'Results Analysis'!H8</f>
        <v>0</v>
      </c>
      <c r="W8" s="5">
        <f>I8-'Results Analysis'!I8</f>
        <v>0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-91.047373561842022</v>
      </c>
      <c r="AB8" s="5">
        <f>N8-'Results Analysis'!N8</f>
        <v>0</v>
      </c>
      <c r="AC8" s="7">
        <f t="shared" si="0"/>
        <v>-91.047373561842022</v>
      </c>
    </row>
    <row r="9" spans="1:29" x14ac:dyDescent="0.2">
      <c r="A9" t="s">
        <v>2</v>
      </c>
      <c r="B9">
        <v>1</v>
      </c>
      <c r="C9" s="4">
        <v>410</v>
      </c>
      <c r="D9" s="4">
        <v>410</v>
      </c>
      <c r="E9" s="4">
        <v>410</v>
      </c>
      <c r="F9" s="4">
        <v>410</v>
      </c>
      <c r="G9" s="4">
        <v>381.197509765625</v>
      </c>
      <c r="H9" s="4">
        <v>278.697509765625</v>
      </c>
      <c r="I9" s="4">
        <v>216.5446391563535</v>
      </c>
      <c r="J9" s="4">
        <v>319.04463915635353</v>
      </c>
      <c r="K9" s="4">
        <v>216.5446391563535</v>
      </c>
      <c r="L9" s="4">
        <v>114.0446391563535</v>
      </c>
      <c r="M9" s="4">
        <v>11.54463915635352</v>
      </c>
      <c r="N9" s="4">
        <v>0</v>
      </c>
      <c r="Q9" s="5">
        <f>C9-'Results Analysis'!C9</f>
        <v>10</v>
      </c>
      <c r="R9" s="5">
        <f>D9-'Results Analysis'!D9</f>
        <v>10</v>
      </c>
      <c r="S9" s="5">
        <f>E9-'Results Analysis'!E9</f>
        <v>10</v>
      </c>
      <c r="T9" s="5">
        <f>F9-'Results Analysis'!F9</f>
        <v>10</v>
      </c>
      <c r="U9" s="5">
        <f>G9-'Results Analysis'!G9</f>
        <v>-18.802490234375</v>
      </c>
      <c r="V9" s="5">
        <f>H9-'Results Analysis'!H9</f>
        <v>-21.302490234375</v>
      </c>
      <c r="W9" s="5">
        <f>I9-'Results Analysis'!I9</f>
        <v>16.544639156353497</v>
      </c>
      <c r="X9" s="5">
        <f>J9-'Results Analysis'!J9</f>
        <v>219.04463915635353</v>
      </c>
      <c r="Y9" s="5">
        <f>K9-'Results Analysis'!K9</f>
        <v>79.080464762295094</v>
      </c>
      <c r="Z9" s="5">
        <f>L9-'Results Analysis'!L9</f>
        <v>-85.955360843646503</v>
      </c>
      <c r="AA9" s="5">
        <f>M9-'Results Analysis'!M9</f>
        <v>-288.45536084364647</v>
      </c>
      <c r="AB9" s="5">
        <f>N9-'Results Analysis'!N9</f>
        <v>-400</v>
      </c>
      <c r="AC9" s="7">
        <f t="shared" si="0"/>
        <v>-459.84595908104086</v>
      </c>
    </row>
    <row r="10" spans="1:29" x14ac:dyDescent="0.2">
      <c r="B10">
        <v>2</v>
      </c>
      <c r="C10" s="4">
        <v>0</v>
      </c>
      <c r="D10" s="4">
        <v>0</v>
      </c>
      <c r="E10" s="4">
        <v>172.16369628906119</v>
      </c>
      <c r="F10" s="4">
        <v>444.93408203125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744.970703125</v>
      </c>
      <c r="L10" s="4">
        <v>744.970703125</v>
      </c>
      <c r="M10" s="4">
        <v>744.970703125</v>
      </c>
      <c r="N10" s="4">
        <v>744.970703125</v>
      </c>
      <c r="Q10" s="5">
        <f>C10-'Results Analysis'!C10</f>
        <v>0</v>
      </c>
      <c r="R10" s="5">
        <f>D10-'Results Analysis'!D10</f>
        <v>0</v>
      </c>
      <c r="S10" s="5">
        <f>E10-'Results Analysis'!E10</f>
        <v>11.79273681640629</v>
      </c>
      <c r="T10" s="5">
        <f>F10-'Results Analysis'!F10</f>
        <v>0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0</v>
      </c>
      <c r="Z10" s="5">
        <f>L10-'Results Analysis'!L10</f>
        <v>0</v>
      </c>
      <c r="AA10" s="5">
        <f>M10-'Results Analysis'!M10</f>
        <v>0</v>
      </c>
      <c r="AB10" s="5">
        <f>N10-'Results Analysis'!N10</f>
        <v>0</v>
      </c>
      <c r="AC10" s="7">
        <f t="shared" si="0"/>
        <v>217.92250245510391</v>
      </c>
    </row>
    <row r="11" spans="1:29" x14ac:dyDescent="0.2">
      <c r="A11" t="s">
        <v>3</v>
      </c>
      <c r="B11">
        <v>1</v>
      </c>
      <c r="C11" s="4">
        <v>210</v>
      </c>
      <c r="D11" s="4">
        <v>210</v>
      </c>
      <c r="E11" s="4">
        <v>210</v>
      </c>
      <c r="F11" s="4">
        <v>210</v>
      </c>
      <c r="G11" s="4">
        <v>210</v>
      </c>
      <c r="H11" s="4">
        <v>157.5</v>
      </c>
      <c r="I11" s="4">
        <v>105</v>
      </c>
      <c r="J11" s="4">
        <v>52.5</v>
      </c>
      <c r="K11" s="4">
        <v>0</v>
      </c>
      <c r="L11" s="4">
        <v>0</v>
      </c>
      <c r="M11" s="4">
        <v>52.5</v>
      </c>
      <c r="N11" s="4">
        <v>0</v>
      </c>
      <c r="Q11" s="5">
        <f>C11-'Results Analysis'!C11</f>
        <v>10</v>
      </c>
      <c r="R11" s="5">
        <f>D11-'Results Analysis'!D11</f>
        <v>10</v>
      </c>
      <c r="S11" s="5">
        <f>E11-'Results Analysis'!E11</f>
        <v>10</v>
      </c>
      <c r="T11" s="5">
        <f>F11-'Results Analysis'!F11</f>
        <v>10</v>
      </c>
      <c r="U11" s="5">
        <f>G11-'Results Analysis'!G11</f>
        <v>10</v>
      </c>
      <c r="V11" s="5">
        <f>H11-'Results Analysis'!H11</f>
        <v>-0.11893655476879417</v>
      </c>
      <c r="W11" s="5">
        <f>I11-'Results Analysis'!I11</f>
        <v>-2.6189365547687942</v>
      </c>
      <c r="X11" s="5">
        <f>J11-'Results Analysis'!J11</f>
        <v>-5.1189365547687871</v>
      </c>
      <c r="Y11" s="5">
        <f>K11-'Results Analysis'!K11</f>
        <v>-100</v>
      </c>
      <c r="Z11" s="5">
        <f>L11-'Results Analysis'!L11</f>
        <v>-150</v>
      </c>
      <c r="AA11" s="5">
        <f>M11-'Results Analysis'!M11</f>
        <v>-147.5</v>
      </c>
      <c r="AB11" s="5">
        <f>N11-'Results Analysis'!N11</f>
        <v>-200</v>
      </c>
      <c r="AC11" s="7">
        <f t="shared" si="0"/>
        <v>-555.35680966430641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538.95492553710938</v>
      </c>
      <c r="I12" s="4">
        <v>538.95492553710938</v>
      </c>
      <c r="J12" s="4">
        <v>415.53965373720757</v>
      </c>
      <c r="K12" s="4">
        <v>246.04045484864341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0</v>
      </c>
      <c r="W12" s="5">
        <f>I12-'Results Analysis'!I12</f>
        <v>0</v>
      </c>
      <c r="X12" s="5">
        <f>J12-'Results Analysis'!J12</f>
        <v>-123.4152717999018</v>
      </c>
      <c r="Y12" s="5">
        <f>K12-'Results Analysis'!K12</f>
        <v>-400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-523.4152717999018</v>
      </c>
    </row>
    <row r="13" spans="1:29" x14ac:dyDescent="0.2">
      <c r="A13" t="s">
        <v>4</v>
      </c>
      <c r="B13">
        <v>1</v>
      </c>
      <c r="C13" s="4">
        <v>210</v>
      </c>
      <c r="D13" s="4">
        <v>210</v>
      </c>
      <c r="E13" s="4">
        <v>210</v>
      </c>
      <c r="F13" s="4">
        <v>210</v>
      </c>
      <c r="G13" s="4">
        <v>210</v>
      </c>
      <c r="H13" s="4">
        <v>210</v>
      </c>
      <c r="I13" s="4">
        <v>210</v>
      </c>
      <c r="J13" s="4">
        <v>210</v>
      </c>
      <c r="K13" s="4">
        <v>210</v>
      </c>
      <c r="L13" s="4">
        <v>210</v>
      </c>
      <c r="M13" s="4">
        <v>210</v>
      </c>
      <c r="N13" s="4">
        <v>210</v>
      </c>
      <c r="Q13" s="5">
        <f>C13-'Results Analysis'!C13</f>
        <v>10</v>
      </c>
      <c r="R13" s="5">
        <f>D13-'Results Analysis'!D13</f>
        <v>10</v>
      </c>
      <c r="S13" s="5">
        <f>E13-'Results Analysis'!E13</f>
        <v>10</v>
      </c>
      <c r="T13" s="5">
        <f>F13-'Results Analysis'!F13</f>
        <v>10</v>
      </c>
      <c r="U13" s="5">
        <f>G13-'Results Analysis'!G13</f>
        <v>10</v>
      </c>
      <c r="V13" s="5">
        <f>H13-'Results Analysis'!H13</f>
        <v>10</v>
      </c>
      <c r="W13" s="5">
        <f>I13-'Results Analysis'!I13</f>
        <v>10</v>
      </c>
      <c r="X13" s="5">
        <f>J13-'Results Analysis'!J13</f>
        <v>10</v>
      </c>
      <c r="Y13" s="5">
        <f>K13-'Results Analysis'!K13</f>
        <v>10</v>
      </c>
      <c r="Z13" s="5">
        <f>L13-'Results Analysis'!L13</f>
        <v>10</v>
      </c>
      <c r="AA13" s="5">
        <f>M13-'Results Analysis'!M13</f>
        <v>10</v>
      </c>
      <c r="AB13" s="5">
        <f>N13-'Results Analysis'!N13</f>
        <v>10</v>
      </c>
      <c r="AC13" s="7">
        <f t="shared" si="0"/>
        <v>120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1345.346801757812</v>
      </c>
      <c r="D17" s="4">
        <f t="shared" ref="D17:N17" si="1">D2</f>
        <v>1735.346801757812</v>
      </c>
      <c r="E17" s="4">
        <f t="shared" si="1"/>
        <v>1735.346801757812</v>
      </c>
      <c r="F17" s="4">
        <f t="shared" si="1"/>
        <v>1702.5569363247309</v>
      </c>
      <c r="G17" s="4">
        <f t="shared" si="1"/>
        <v>1569.4238332040929</v>
      </c>
      <c r="H17" s="4">
        <f t="shared" si="1"/>
        <v>1383.7956284569759</v>
      </c>
      <c r="I17" s="4">
        <f t="shared" si="1"/>
        <v>1245.513067437354</v>
      </c>
      <c r="J17" s="4">
        <f t="shared" si="1"/>
        <v>1182.506156106105</v>
      </c>
      <c r="K17" s="4">
        <f t="shared" si="1"/>
        <v>1152.166793015107</v>
      </c>
      <c r="L17" s="4">
        <f t="shared" si="1"/>
        <v>1136.91976507237</v>
      </c>
      <c r="M17" s="4">
        <f t="shared" si="1"/>
        <v>1129.0211177904939</v>
      </c>
      <c r="N17" s="4">
        <f t="shared" si="1"/>
        <v>1124.845354916901</v>
      </c>
      <c r="Q17" s="5">
        <f>C17-'Results Analysis'!C17</f>
        <v>10</v>
      </c>
      <c r="R17" s="5">
        <f>D17-'Results Analysis'!D17</f>
        <v>1.6646575124591436</v>
      </c>
      <c r="S17" s="5">
        <f>E17-'Results Analysis'!E17</f>
        <v>0</v>
      </c>
      <c r="T17" s="5">
        <f>F17-'Results Analysis'!F17</f>
        <v>-20</v>
      </c>
      <c r="U17" s="5">
        <f>G17-'Results Analysis'!G17</f>
        <v>-20</v>
      </c>
      <c r="V17" s="5">
        <f>H17-'Results Analysis'!H17</f>
        <v>0</v>
      </c>
      <c r="W17" s="5">
        <f>I17-'Results Analysis'!I17</f>
        <v>0</v>
      </c>
      <c r="X17" s="5">
        <f>J17-'Results Analysis'!J17</f>
        <v>0</v>
      </c>
      <c r="Y17" s="5">
        <f>K17-'Results Analysis'!K17</f>
        <v>0</v>
      </c>
      <c r="Z17" s="5">
        <f>L17-'Results Analysis'!L17</f>
        <v>0</v>
      </c>
      <c r="AA17" s="5">
        <f>M17-'Results Analysis'!M17</f>
        <v>0</v>
      </c>
      <c r="AB17" s="5">
        <f>N17-'Results Analysis'!N17</f>
        <v>0</v>
      </c>
      <c r="AC17" s="7">
        <f t="shared" ref="AC17:AC23" si="2">SUM(Q17:AB17)</f>
        <v>-28.335342487540856</v>
      </c>
    </row>
    <row r="18" spans="1:29" x14ac:dyDescent="0.2">
      <c r="A18" t="s">
        <v>5</v>
      </c>
      <c r="C18" s="4">
        <f>SUM(C3:C4)</f>
        <v>0</v>
      </c>
      <c r="D18" s="4">
        <f t="shared" ref="D18:N18" si="3">SUM(D3:D4)</f>
        <v>50.000000000001357</v>
      </c>
      <c r="E18" s="4">
        <f t="shared" si="3"/>
        <v>100.00000000000141</v>
      </c>
      <c r="F18" s="4">
        <f t="shared" si="3"/>
        <v>451.79443359375136</v>
      </c>
      <c r="G18" s="4">
        <f t="shared" si="3"/>
        <v>591.38031005859523</v>
      </c>
      <c r="H18" s="4">
        <f t="shared" si="3"/>
        <v>591.38031005859375</v>
      </c>
      <c r="I18" s="4">
        <f t="shared" si="3"/>
        <v>591.38031005859375</v>
      </c>
      <c r="J18" s="4">
        <f t="shared" si="3"/>
        <v>591.38031005859375</v>
      </c>
      <c r="K18" s="4">
        <f t="shared" si="3"/>
        <v>707.1990966796875</v>
      </c>
      <c r="L18" s="4">
        <f t="shared" si="3"/>
        <v>657.1990966796875</v>
      </c>
      <c r="M18" s="4">
        <f t="shared" si="3"/>
        <v>707.1990966796875</v>
      </c>
      <c r="N18" s="4">
        <f t="shared" si="3"/>
        <v>757.1990966796875</v>
      </c>
      <c r="Q18" s="5">
        <f>C18-'Results Analysis'!C18</f>
        <v>0</v>
      </c>
      <c r="R18" s="5">
        <f>D18-'Results Analysis'!D18</f>
        <v>0</v>
      </c>
      <c r="S18" s="5">
        <f>E18-'Results Analysis'!E18</f>
        <v>0</v>
      </c>
      <c r="T18" s="5">
        <f>F18-'Results Analysis'!F18</f>
        <v>71.085832694641283</v>
      </c>
      <c r="U18" s="5">
        <f>G18-'Results Analysis'!G18</f>
        <v>0</v>
      </c>
      <c r="V18" s="5">
        <f>H18-'Results Analysis'!H18</f>
        <v>49.999999999998522</v>
      </c>
      <c r="W18" s="5">
        <f>I18-'Results Analysis'!I18</f>
        <v>99.999999999998522</v>
      </c>
      <c r="X18" s="5">
        <f>J18-'Results Analysis'!J18</f>
        <v>99.999999999999943</v>
      </c>
      <c r="Y18" s="5">
        <f>K18-'Results Analysis'!K18</f>
        <v>0</v>
      </c>
      <c r="Z18" s="5">
        <f>L18-'Results Analysis'!L18</f>
        <v>-100</v>
      </c>
      <c r="AA18" s="5">
        <f>M18-'Results Analysis'!M18</f>
        <v>-17.985744225613644</v>
      </c>
      <c r="AB18" s="5">
        <f>N18-'Results Analysis'!N18</f>
        <v>0</v>
      </c>
      <c r="AC18" s="7">
        <f t="shared" si="2"/>
        <v>203.10008846902463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243.60051427731082</v>
      </c>
      <c r="I19" s="4">
        <f t="shared" si="4"/>
        <v>450.53380330403638</v>
      </c>
      <c r="J19" s="4">
        <f t="shared" si="4"/>
        <v>400.53380330403638</v>
      </c>
      <c r="K19" s="4">
        <f t="shared" si="4"/>
        <v>494.48394775390619</v>
      </c>
      <c r="L19" s="4">
        <f t="shared" si="4"/>
        <v>544.48394775390625</v>
      </c>
      <c r="M19" s="4">
        <f t="shared" si="4"/>
        <v>594.48394775390625</v>
      </c>
      <c r="N19" s="4">
        <f t="shared" si="4"/>
        <v>644.48394775390625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-256.93328902672556</v>
      </c>
      <c r="W19" s="5">
        <f>I19-'Results Analysis'!I19</f>
        <v>0</v>
      </c>
      <c r="X19" s="5">
        <f>J19-'Results Analysis'!J19</f>
        <v>0</v>
      </c>
      <c r="Y19" s="5">
        <f>K19-'Results Analysis'!K19</f>
        <v>-100.00000000000006</v>
      </c>
      <c r="Z19" s="5">
        <f>L19-'Results Analysis'!L19</f>
        <v>-100</v>
      </c>
      <c r="AA19" s="5">
        <f>M19-'Results Analysis'!M19</f>
        <v>-100</v>
      </c>
      <c r="AB19" s="5">
        <f>N19-'Results Analysis'!N19</f>
        <v>-50</v>
      </c>
      <c r="AC19" s="7">
        <f t="shared" si="2"/>
        <v>-606.93328902672556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300.189208984375</v>
      </c>
      <c r="G20" s="4">
        <f t="shared" si="5"/>
        <v>346.25600179036462</v>
      </c>
      <c r="H20" s="4">
        <f t="shared" si="5"/>
        <v>346.25600179036462</v>
      </c>
      <c r="I20" s="4">
        <f t="shared" si="5"/>
        <v>346.25600179036462</v>
      </c>
      <c r="J20" s="4">
        <f t="shared" si="5"/>
        <v>346.25600179036462</v>
      </c>
      <c r="K20" s="4">
        <f t="shared" si="5"/>
        <v>382.84912109375</v>
      </c>
      <c r="L20" s="4">
        <f t="shared" si="5"/>
        <v>382.84912109375</v>
      </c>
      <c r="M20" s="4">
        <f t="shared" si="5"/>
        <v>291.80174753190795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0</v>
      </c>
      <c r="U20" s="5">
        <f>G20-'Results Analysis'!G20</f>
        <v>0</v>
      </c>
      <c r="V20" s="5">
        <f>H20-'Results Analysis'!H20</f>
        <v>0</v>
      </c>
      <c r="W20" s="5">
        <f>I20-'Results Analysis'!I20</f>
        <v>0</v>
      </c>
      <c r="X20" s="5">
        <f>J20-'Results Analysis'!J20</f>
        <v>0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-91.047373561842051</v>
      </c>
      <c r="AB20" s="5">
        <f>N20-'Results Analysis'!N20</f>
        <v>0</v>
      </c>
      <c r="AC20" s="7">
        <f t="shared" si="2"/>
        <v>-91.047373561842051</v>
      </c>
    </row>
    <row r="21" spans="1:29" x14ac:dyDescent="0.2">
      <c r="A21" t="s">
        <v>2</v>
      </c>
      <c r="C21" s="4">
        <f>SUM(C9:C10)</f>
        <v>410</v>
      </c>
      <c r="D21" s="4">
        <f t="shared" ref="D21:N21" si="6">SUM(D9:D10)</f>
        <v>410</v>
      </c>
      <c r="E21" s="4">
        <f t="shared" si="6"/>
        <v>582.16369628906114</v>
      </c>
      <c r="F21" s="4">
        <f t="shared" si="6"/>
        <v>854.93408203125</v>
      </c>
      <c r="G21" s="4">
        <f t="shared" si="6"/>
        <v>988.60107421875</v>
      </c>
      <c r="H21" s="4">
        <f t="shared" si="6"/>
        <v>886.10107421875</v>
      </c>
      <c r="I21" s="4">
        <f t="shared" si="6"/>
        <v>823.94820360947847</v>
      </c>
      <c r="J21" s="4">
        <f t="shared" si="6"/>
        <v>926.44820360947847</v>
      </c>
      <c r="K21" s="4">
        <f t="shared" si="6"/>
        <v>961.51534228135347</v>
      </c>
      <c r="L21" s="4">
        <f t="shared" si="6"/>
        <v>859.01534228135347</v>
      </c>
      <c r="M21" s="4">
        <f t="shared" si="6"/>
        <v>756.51534228135347</v>
      </c>
      <c r="N21" s="4">
        <f t="shared" si="6"/>
        <v>744.970703125</v>
      </c>
      <c r="Q21" s="5">
        <f>C21-'Results Analysis'!C21</f>
        <v>10</v>
      </c>
      <c r="R21" s="5">
        <f>D21-'Results Analysis'!D21</f>
        <v>10</v>
      </c>
      <c r="S21" s="5">
        <f>E21-'Results Analysis'!E21</f>
        <v>21.792736816406205</v>
      </c>
      <c r="T21" s="5">
        <f>F21-'Results Analysis'!F21</f>
        <v>10</v>
      </c>
      <c r="U21" s="5">
        <f>G21-'Results Analysis'!G21</f>
        <v>-10</v>
      </c>
      <c r="V21" s="5">
        <f>H21-'Results Analysis'!H21</f>
        <v>-4.6812896533574531</v>
      </c>
      <c r="W21" s="5">
        <f>I21-'Results Analysis'!I21</f>
        <v>197.25071397965849</v>
      </c>
      <c r="X21" s="5">
        <f>J21-'Results Analysis'!J21</f>
        <v>219.04463915635347</v>
      </c>
      <c r="Y21" s="5">
        <f>K21-'Results Analysis'!K21</f>
        <v>79.080464762295037</v>
      </c>
      <c r="Z21" s="5">
        <f>L21-'Results Analysis'!L21</f>
        <v>-85.955360843646531</v>
      </c>
      <c r="AA21" s="5">
        <f>M21-'Results Analysis'!M21</f>
        <v>-288.45536084364653</v>
      </c>
      <c r="AB21" s="5">
        <f>N21-'Results Analysis'!N21</f>
        <v>-400</v>
      </c>
      <c r="AC21" s="7">
        <f t="shared" si="2"/>
        <v>-241.92345662593732</v>
      </c>
    </row>
    <row r="22" spans="1:29" x14ac:dyDescent="0.2">
      <c r="A22" t="s">
        <v>3</v>
      </c>
      <c r="C22" s="4">
        <f>SUM(C11:C12)</f>
        <v>594.1156005859375</v>
      </c>
      <c r="D22" s="4">
        <f t="shared" ref="D22:N22" si="7">SUM(D11:D12)</f>
        <v>594.1156005859375</v>
      </c>
      <c r="E22" s="4">
        <f t="shared" si="7"/>
        <v>594.1156005859375</v>
      </c>
      <c r="F22" s="4">
        <f t="shared" si="7"/>
        <v>594.1156005859375</v>
      </c>
      <c r="G22" s="4">
        <f t="shared" si="7"/>
        <v>748.95492553710938</v>
      </c>
      <c r="H22" s="4">
        <f t="shared" si="7"/>
        <v>696.45492553710938</v>
      </c>
      <c r="I22" s="4">
        <f t="shared" si="7"/>
        <v>643.95492553710938</v>
      </c>
      <c r="J22" s="4">
        <f t="shared" si="7"/>
        <v>468.03965373720757</v>
      </c>
      <c r="K22" s="4">
        <f t="shared" si="7"/>
        <v>246.04045484864341</v>
      </c>
      <c r="L22" s="4">
        <f t="shared" si="7"/>
        <v>647.10693359375</v>
      </c>
      <c r="M22" s="4">
        <f t="shared" si="7"/>
        <v>699.60693359375</v>
      </c>
      <c r="N22" s="4">
        <f t="shared" si="7"/>
        <v>647.10693359375</v>
      </c>
      <c r="Q22" s="5">
        <f>C22-'Results Analysis'!C22</f>
        <v>10</v>
      </c>
      <c r="R22" s="5">
        <f>D22-'Results Analysis'!D22</f>
        <v>10</v>
      </c>
      <c r="S22" s="5">
        <f>E22-'Results Analysis'!E22</f>
        <v>10</v>
      </c>
      <c r="T22" s="5">
        <f>F22-'Results Analysis'!F22</f>
        <v>10</v>
      </c>
      <c r="U22" s="5">
        <f>G22-'Results Analysis'!G22</f>
        <v>10</v>
      </c>
      <c r="V22" s="5">
        <f>H22-'Results Analysis'!H22</f>
        <v>-0.11893655476876575</v>
      </c>
      <c r="W22" s="5">
        <f>I22-'Results Analysis'!I22</f>
        <v>-2.6189365547687657</v>
      </c>
      <c r="X22" s="5">
        <f>J22-'Results Analysis'!J22</f>
        <v>-128.53420835467057</v>
      </c>
      <c r="Y22" s="5">
        <f>K22-'Results Analysis'!K22</f>
        <v>-500</v>
      </c>
      <c r="Z22" s="5">
        <f>L22-'Results Analysis'!L22</f>
        <v>-150</v>
      </c>
      <c r="AA22" s="5">
        <f>M22-'Results Analysis'!M22</f>
        <v>-147.5</v>
      </c>
      <c r="AB22" s="5">
        <f>N22-'Results Analysis'!N22</f>
        <v>-200</v>
      </c>
      <c r="AC22" s="7">
        <f t="shared" si="2"/>
        <v>-1078.772081464208</v>
      </c>
    </row>
    <row r="23" spans="1:29" x14ac:dyDescent="0.2">
      <c r="A23" t="s">
        <v>4</v>
      </c>
      <c r="C23" s="4">
        <f>SUM(C13:C14)</f>
        <v>427.669677734375</v>
      </c>
      <c r="D23" s="4">
        <f t="shared" ref="D23:M23" si="8">SUM(D13:D14)</f>
        <v>427.669677734375</v>
      </c>
      <c r="E23" s="4">
        <f t="shared" si="8"/>
        <v>427.669677734375</v>
      </c>
      <c r="F23" s="4">
        <f t="shared" si="8"/>
        <v>427.669677734375</v>
      </c>
      <c r="G23" s="4">
        <f t="shared" si="8"/>
        <v>500.24149576822919</v>
      </c>
      <c r="H23" s="4">
        <f t="shared" si="8"/>
        <v>500.24149576822919</v>
      </c>
      <c r="I23" s="4">
        <f t="shared" si="8"/>
        <v>500.24149576822919</v>
      </c>
      <c r="J23" s="4">
        <f t="shared" si="8"/>
        <v>500.24149576822919</v>
      </c>
      <c r="K23" s="4">
        <f t="shared" si="8"/>
        <v>606.148681640625</v>
      </c>
      <c r="L23" s="4">
        <f t="shared" si="8"/>
        <v>606.148681640625</v>
      </c>
      <c r="M23" s="4">
        <f t="shared" si="8"/>
        <v>606.148681640625</v>
      </c>
      <c r="N23" s="4">
        <f>SUM(N13:N14)</f>
        <v>606.148681640625</v>
      </c>
      <c r="Q23" s="5">
        <f>C23-'Results Analysis'!C23</f>
        <v>10</v>
      </c>
      <c r="R23" s="5">
        <f>D23-'Results Analysis'!D23</f>
        <v>10</v>
      </c>
      <c r="S23" s="5">
        <f>E23-'Results Analysis'!E23</f>
        <v>10</v>
      </c>
      <c r="T23" s="5">
        <f>F23-'Results Analysis'!F23</f>
        <v>10</v>
      </c>
      <c r="U23" s="5">
        <f>G23-'Results Analysis'!G23</f>
        <v>10</v>
      </c>
      <c r="V23" s="5">
        <f>H23-'Results Analysis'!H23</f>
        <v>10</v>
      </c>
      <c r="W23" s="5">
        <f>I23-'Results Analysis'!I23</f>
        <v>10</v>
      </c>
      <c r="X23" s="5">
        <f>J23-'Results Analysis'!J23</f>
        <v>10</v>
      </c>
      <c r="Y23" s="5">
        <f>K23-'Results Analysis'!K23</f>
        <v>10</v>
      </c>
      <c r="Z23" s="5">
        <f>L23-'Results Analysis'!L23</f>
        <v>10</v>
      </c>
      <c r="AA23" s="5">
        <f>M23-'Results Analysis'!M23</f>
        <v>10</v>
      </c>
      <c r="AB23" s="5">
        <f>N23-'Results Analysis'!N23</f>
        <v>10</v>
      </c>
      <c r="AC23" s="7">
        <f t="shared" si="2"/>
        <v>120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Q27" s="5">
        <f>C27-'Results Analysis'!C27</f>
        <v>0</v>
      </c>
      <c r="R27" s="5">
        <f>D27-'Results Analysis'!D27</f>
        <v>0</v>
      </c>
      <c r="S27" s="5">
        <f>E27-'Results Analysis'!E27</f>
        <v>0</v>
      </c>
      <c r="T27" s="5">
        <f>F27-'Results Analysis'!F27</f>
        <v>0</v>
      </c>
      <c r="U27" s="5">
        <f>G27-'Results Analysis'!G27</f>
        <v>0</v>
      </c>
      <c r="V27" s="5">
        <f>H27-'Results Analysis'!H27</f>
        <v>0</v>
      </c>
      <c r="W27" s="5">
        <f>I27-'Results Analysis'!I27</f>
        <v>0</v>
      </c>
      <c r="X27" s="5">
        <f>J27-'Results Analysis'!J27</f>
        <v>0</v>
      </c>
      <c r="Y27" s="5">
        <f>K27-'Results Analysis'!K27</f>
        <v>0</v>
      </c>
      <c r="Z27" s="5">
        <f>L27-'Results Analysis'!L27</f>
        <v>0</v>
      </c>
      <c r="AA27" s="5">
        <f>M27-'Results Analysis'!M27</f>
        <v>0</v>
      </c>
      <c r="AB27" s="5">
        <f>N27-'Results Analysis'!N27</f>
        <v>0</v>
      </c>
      <c r="AC27" s="7">
        <f t="shared" ref="AC27:AC35" si="9">SUM(Q27:AB27)</f>
        <v>0</v>
      </c>
    </row>
    <row r="28" spans="1:29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Q28" s="5">
        <f>C28-'Results Analysis'!C28</f>
        <v>0</v>
      </c>
      <c r="R28" s="5">
        <f>D28-'Results Analysis'!D28</f>
        <v>0</v>
      </c>
      <c r="S28" s="5">
        <f>E28-'Results Analysis'!E28</f>
        <v>0</v>
      </c>
      <c r="T28" s="5">
        <f>F28-'Results Analysis'!F28</f>
        <v>0</v>
      </c>
      <c r="U28" s="5">
        <f>G28-'Results Analysis'!G28</f>
        <v>0</v>
      </c>
      <c r="V28" s="5">
        <f>H28-'Results Analysis'!H28</f>
        <v>0</v>
      </c>
      <c r="W28" s="5">
        <f>I28-'Results Analysis'!I28</f>
        <v>0</v>
      </c>
      <c r="X28" s="5">
        <f>J28-'Results Analysis'!J28</f>
        <v>0</v>
      </c>
      <c r="Y28" s="5">
        <f>K28-'Results Analysis'!K28</f>
        <v>0</v>
      </c>
      <c r="Z28" s="5">
        <f>L28-'Results Analysis'!L28</f>
        <v>0</v>
      </c>
      <c r="AA28" s="5">
        <f>M28-'Results Analysis'!M28</f>
        <v>0</v>
      </c>
      <c r="AB28" s="5">
        <f>N28-'Results Analysis'!N28</f>
        <v>0</v>
      </c>
      <c r="AC28" s="7">
        <f t="shared" si="9"/>
        <v>0</v>
      </c>
    </row>
    <row r="29" spans="1:29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Q29" s="5">
        <f>C29-'Results Analysis'!C29</f>
        <v>0</v>
      </c>
      <c r="R29" s="5">
        <f>D29-'Results Analysis'!D29</f>
        <v>0</v>
      </c>
      <c r="S29" s="5">
        <f>E29-'Results Analysis'!E29</f>
        <v>0</v>
      </c>
      <c r="T29" s="5">
        <f>F29-'Results Analysis'!F29</f>
        <v>0</v>
      </c>
      <c r="U29" s="5">
        <f>G29-'Results Analysis'!G29</f>
        <v>0</v>
      </c>
      <c r="V29" s="5">
        <f>H29-'Results Analysis'!H29</f>
        <v>0</v>
      </c>
      <c r="W29" s="5">
        <f>I29-'Results Analysis'!I29</f>
        <v>0</v>
      </c>
      <c r="X29" s="5">
        <f>J29-'Results Analysis'!J29</f>
        <v>0</v>
      </c>
      <c r="Y29" s="5">
        <f>K29-'Results Analysis'!K29</f>
        <v>0</v>
      </c>
      <c r="Z29" s="5">
        <f>L29-'Results Analysis'!L29</f>
        <v>0</v>
      </c>
      <c r="AA29" s="5">
        <f>M29-'Results Analysis'!M29</f>
        <v>0</v>
      </c>
      <c r="AB29" s="5">
        <f>N29-'Results Analysis'!N29</f>
        <v>0</v>
      </c>
      <c r="AC29" s="7">
        <f t="shared" si="9"/>
        <v>0</v>
      </c>
    </row>
    <row r="30" spans="1:29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Q30" s="5">
        <f>C30-'Results Analysis'!C30</f>
        <v>0</v>
      </c>
      <c r="R30" s="5">
        <f>D30-'Results Analysis'!D30</f>
        <v>0</v>
      </c>
      <c r="S30" s="5">
        <f>E30-'Results Analysis'!E30</f>
        <v>0</v>
      </c>
      <c r="T30" s="5">
        <f>F30-'Results Analysis'!F30</f>
        <v>0</v>
      </c>
      <c r="U30" s="5">
        <f>G30-'Results Analysis'!G30</f>
        <v>0</v>
      </c>
      <c r="V30" s="5">
        <f>H30-'Results Analysis'!H30</f>
        <v>0</v>
      </c>
      <c r="W30" s="5">
        <f>I30-'Results Analysis'!I30</f>
        <v>0</v>
      </c>
      <c r="X30" s="5">
        <f>J30-'Results Analysis'!J30</f>
        <v>0</v>
      </c>
      <c r="Y30" s="5">
        <f>K30-'Results Analysis'!K30</f>
        <v>0</v>
      </c>
      <c r="Z30" s="5">
        <f>L30-'Results Analysis'!L30</f>
        <v>0</v>
      </c>
      <c r="AA30" s="5">
        <f>M30-'Results Analysis'!M30</f>
        <v>0</v>
      </c>
      <c r="AB30" s="5">
        <f>N30-'Results Analysis'!N30</f>
        <v>0</v>
      </c>
      <c r="AC30" s="7">
        <f t="shared" si="9"/>
        <v>0</v>
      </c>
    </row>
    <row r="31" spans="1:29" x14ac:dyDescent="0.2">
      <c r="A31" t="s">
        <v>9</v>
      </c>
      <c r="C31" s="4">
        <v>1269.355590820312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450.9162030840647</v>
      </c>
      <c r="M31" s="4">
        <v>443.67129517559118</v>
      </c>
      <c r="N31" s="4">
        <v>439.70952203862322</v>
      </c>
      <c r="Q31" s="5">
        <f>C31-'Results Analysis'!C31</f>
        <v>0</v>
      </c>
      <c r="R31" s="5">
        <f>D31-'Results Analysis'!D31</f>
        <v>0</v>
      </c>
      <c r="S31" s="5">
        <f>E31-'Results Analysis'!E31</f>
        <v>0</v>
      </c>
      <c r="T31" s="5">
        <f>F31-'Results Analysis'!F31</f>
        <v>0</v>
      </c>
      <c r="U31" s="5">
        <f>G31-'Results Analysis'!G31</f>
        <v>0</v>
      </c>
      <c r="V31" s="5">
        <f>H31-'Results Analysis'!H31</f>
        <v>0</v>
      </c>
      <c r="W31" s="5">
        <f>I31-'Results Analysis'!I31</f>
        <v>0</v>
      </c>
      <c r="X31" s="5">
        <f>J31-'Results Analysis'!J31</f>
        <v>0</v>
      </c>
      <c r="Y31" s="5">
        <f>K31-'Results Analysis'!K31</f>
        <v>0</v>
      </c>
      <c r="Z31" s="5">
        <f>L31-'Results Analysis'!L31</f>
        <v>0</v>
      </c>
      <c r="AA31" s="5">
        <f>M31-'Results Analysis'!M31</f>
        <v>0</v>
      </c>
      <c r="AB31" s="5">
        <f>N31-'Results Analysis'!N31</f>
        <v>0</v>
      </c>
      <c r="AC31" s="7">
        <f t="shared" si="9"/>
        <v>0</v>
      </c>
    </row>
    <row r="32" spans="1:29" x14ac:dyDescent="0.2">
      <c r="A32" t="s">
        <v>10</v>
      </c>
      <c r="C32" s="4">
        <v>0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258.35074127303233</v>
      </c>
      <c r="L32" s="4">
        <v>256.74542015658471</v>
      </c>
      <c r="M32" s="4">
        <v>256.21422894325428</v>
      </c>
      <c r="N32" s="4">
        <v>256.03846092884987</v>
      </c>
      <c r="Q32" s="5">
        <f>C32-'Results Analysis'!C32</f>
        <v>0</v>
      </c>
      <c r="R32" s="5">
        <f>D32-'Results Analysis'!D32</f>
        <v>0</v>
      </c>
      <c r="S32" s="5">
        <f>E32-'Results Analysis'!E32</f>
        <v>0</v>
      </c>
      <c r="T32" s="5">
        <f>F32-'Results Analysis'!F32</f>
        <v>0</v>
      </c>
      <c r="U32" s="5">
        <f>G32-'Results Analysis'!G32</f>
        <v>0</v>
      </c>
      <c r="V32" s="5">
        <f>H32-'Results Analysis'!H32</f>
        <v>0</v>
      </c>
      <c r="W32" s="5">
        <f>I32-'Results Analysis'!I32</f>
        <v>0</v>
      </c>
      <c r="X32" s="5">
        <f>J32-'Results Analysis'!J32</f>
        <v>0</v>
      </c>
      <c r="Y32" s="5">
        <f>K32-'Results Analysis'!K32</f>
        <v>0</v>
      </c>
      <c r="Z32" s="5">
        <f>L32-'Results Analysis'!L32</f>
        <v>0</v>
      </c>
      <c r="AA32" s="5">
        <f>M32-'Results Analysis'!M32</f>
        <v>0</v>
      </c>
      <c r="AB32" s="5">
        <f>N32-'Results Analysis'!N32</f>
        <v>0</v>
      </c>
      <c r="AC32" s="7">
        <f t="shared" si="9"/>
        <v>0</v>
      </c>
    </row>
    <row r="33" spans="1:29" x14ac:dyDescent="0.2">
      <c r="A33" t="s">
        <v>5</v>
      </c>
      <c r="C33" s="4">
        <v>0</v>
      </c>
      <c r="D33" s="4">
        <v>0</v>
      </c>
      <c r="E33" s="4">
        <v>0</v>
      </c>
      <c r="F33" s="4">
        <v>1347.86865234375</v>
      </c>
      <c r="G33" s="4">
        <v>1347.86865234375</v>
      </c>
      <c r="H33" s="4">
        <v>1035.2260284228901</v>
      </c>
      <c r="I33" s="4">
        <v>718.77482117278998</v>
      </c>
      <c r="J33" s="4">
        <v>646.39342266947688</v>
      </c>
      <c r="K33" s="4">
        <v>629.83773658181121</v>
      </c>
      <c r="L33" s="4">
        <v>626.05097993575419</v>
      </c>
      <c r="M33" s="4">
        <v>625.18484090530103</v>
      </c>
      <c r="N33" s="4">
        <v>624.98673025542473</v>
      </c>
      <c r="Q33" s="5">
        <f>C33-'Results Analysis'!C33</f>
        <v>0</v>
      </c>
      <c r="R33" s="5">
        <f>D33-'Results Analysis'!D33</f>
        <v>0</v>
      </c>
      <c r="S33" s="5">
        <f>E33-'Results Analysis'!E33</f>
        <v>0</v>
      </c>
      <c r="T33" s="5">
        <f>F33-'Results Analysis'!F33</f>
        <v>0</v>
      </c>
      <c r="U33" s="5">
        <f>G33-'Results Analysis'!G33</f>
        <v>0</v>
      </c>
      <c r="V33" s="5">
        <f>H33-'Results Analysis'!H33</f>
        <v>0</v>
      </c>
      <c r="W33" s="5">
        <f>I33-'Results Analysis'!I33</f>
        <v>0</v>
      </c>
      <c r="X33" s="5">
        <f>J33-'Results Analysis'!J33</f>
        <v>0</v>
      </c>
      <c r="Y33" s="5">
        <f>K33-'Results Analysis'!K33</f>
        <v>0</v>
      </c>
      <c r="Z33" s="5">
        <f>L33-'Results Analysis'!L33</f>
        <v>0</v>
      </c>
      <c r="AA33" s="5">
        <f>M33-'Results Analysis'!M33</f>
        <v>0</v>
      </c>
      <c r="AB33" s="5">
        <f>N33-'Results Analysis'!N33</f>
        <v>0</v>
      </c>
      <c r="AC33" s="7">
        <f t="shared" si="9"/>
        <v>0</v>
      </c>
    </row>
    <row r="34" spans="1:29" x14ac:dyDescent="0.2">
      <c r="A34" t="s">
        <v>6</v>
      </c>
      <c r="C34" s="4">
        <v>0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Q34" s="5">
        <f>C34-'Results Analysis'!C34</f>
        <v>-1489.3798828125</v>
      </c>
      <c r="R34" s="5">
        <f>D34-'Results Analysis'!D34</f>
        <v>0</v>
      </c>
      <c r="S34" s="5">
        <f>E34-'Results Analysis'!E34</f>
        <v>0</v>
      </c>
      <c r="T34" s="5">
        <f>F34-'Results Analysis'!F34</f>
        <v>0</v>
      </c>
      <c r="U34" s="5">
        <f>G34-'Results Analysis'!G34</f>
        <v>0</v>
      </c>
      <c r="V34" s="5">
        <f>H34-'Results Analysis'!H34</f>
        <v>0</v>
      </c>
      <c r="W34" s="5">
        <f>I34-'Results Analysis'!I34</f>
        <v>0</v>
      </c>
      <c r="X34" s="5">
        <f>J34-'Results Analysis'!J34</f>
        <v>0</v>
      </c>
      <c r="Y34" s="5">
        <f>K34-'Results Analysis'!K34</f>
        <v>0</v>
      </c>
      <c r="Z34" s="5">
        <f>L34-'Results Analysis'!L34</f>
        <v>0</v>
      </c>
      <c r="AA34" s="5">
        <f>M34-'Results Analysis'!M34</f>
        <v>0</v>
      </c>
      <c r="AB34" s="5">
        <f>N34-'Results Analysis'!N34</f>
        <v>0</v>
      </c>
      <c r="AC34" s="7">
        <f t="shared" si="9"/>
        <v>-1489.3798828125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1409.368286132812</v>
      </c>
      <c r="J35" s="4">
        <v>1409.368286132812</v>
      </c>
      <c r="K35" s="4">
        <v>1409.368286132812</v>
      </c>
      <c r="L35" s="4">
        <v>852.33138441282722</v>
      </c>
      <c r="M35" s="4">
        <v>670.02993619074755</v>
      </c>
      <c r="N35" s="4">
        <v>628.89609952165233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0</v>
      </c>
      <c r="X35" s="5">
        <f>J35-'Results Analysis'!J35</f>
        <v>0</v>
      </c>
      <c r="Y35" s="5">
        <f>K35-'Results Analysis'!K35</f>
        <v>0</v>
      </c>
      <c r="Z35" s="5">
        <f>L35-'Results Analysis'!L35</f>
        <v>0</v>
      </c>
      <c r="AA35" s="5">
        <f>M35-'Results Analysis'!M35</f>
        <v>0</v>
      </c>
      <c r="AB35" s="5">
        <f>N35-'Results Analysis'!N35</f>
        <v>0</v>
      </c>
      <c r="AC35" s="7">
        <f t="shared" si="9"/>
        <v>0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>
        <v>679.3555908203125</v>
      </c>
      <c r="D41">
        <v>679.3555908203125</v>
      </c>
      <c r="E41">
        <v>679.3555908203125</v>
      </c>
      <c r="F41">
        <v>690</v>
      </c>
      <c r="G41">
        <v>690</v>
      </c>
      <c r="H41">
        <v>613.72166121310647</v>
      </c>
      <c r="I41">
        <v>532.69910597952639</v>
      </c>
      <c r="J41">
        <v>488.39309314014582</v>
      </c>
      <c r="K41">
        <v>464.16499063135512</v>
      </c>
      <c r="L41">
        <v>450.9162030840647</v>
      </c>
      <c r="M41">
        <v>443.67129517559118</v>
      </c>
      <c r="N41">
        <v>439.70952203862322</v>
      </c>
      <c r="Q41" s="5">
        <f>C41-'Results Analysis'!C41</f>
        <v>10</v>
      </c>
      <c r="R41" s="5">
        <f>D41-'Results Analysis'!D41</f>
        <v>10</v>
      </c>
      <c r="S41" s="5">
        <f>E41-'Results Analysis'!E41</f>
        <v>10</v>
      </c>
      <c r="T41" s="5">
        <f>F41-'Results Analysis'!F41</f>
        <v>-10</v>
      </c>
      <c r="U41" s="5">
        <f>G41-'Results Analysis'!G41</f>
        <v>-10</v>
      </c>
      <c r="V41" s="5">
        <f>H41-'Results Analysis'!H41</f>
        <v>0</v>
      </c>
      <c r="W41" s="5">
        <f>I41-'Results Analysis'!I41</f>
        <v>0</v>
      </c>
      <c r="X41" s="5">
        <f>J41-'Results Analysis'!J41</f>
        <v>0</v>
      </c>
      <c r="Y41" s="5">
        <f>K41-'Results Analysis'!K41</f>
        <v>0</v>
      </c>
      <c r="Z41" s="5">
        <f>L41-'Results Analysis'!L41</f>
        <v>0</v>
      </c>
      <c r="AA41" s="5">
        <f>M41-'Results Analysis'!M41</f>
        <v>0</v>
      </c>
      <c r="AB41" s="5">
        <f>N41-'Results Analysis'!N41</f>
        <v>0</v>
      </c>
      <c r="AC41" s="7">
        <f t="shared" ref="AC41:AC48" si="10">SUM(Q41:AB41)</f>
        <v>10</v>
      </c>
    </row>
    <row r="42" spans="1:29" x14ac:dyDescent="0.2">
      <c r="A42">
        <v>2</v>
      </c>
      <c r="C42">
        <v>0</v>
      </c>
      <c r="D42">
        <v>390</v>
      </c>
      <c r="E42">
        <v>390</v>
      </c>
      <c r="F42">
        <v>390</v>
      </c>
      <c r="G42">
        <v>390</v>
      </c>
      <c r="H42">
        <v>322.17320939928112</v>
      </c>
      <c r="I42">
        <v>277.86389541637948</v>
      </c>
      <c r="J42">
        <v>263.20220685122769</v>
      </c>
      <c r="K42">
        <v>258.35074127303233</v>
      </c>
      <c r="L42">
        <v>256.74542015658471</v>
      </c>
      <c r="M42">
        <v>256.21422894325428</v>
      </c>
      <c r="N42">
        <v>256.03846092884987</v>
      </c>
      <c r="Q42" s="5">
        <f>C42-'Results Analysis'!C42</f>
        <v>0</v>
      </c>
      <c r="R42" s="5">
        <f>D42-'Results Analysis'!D42</f>
        <v>-8.3353424875409132</v>
      </c>
      <c r="S42" s="5">
        <f>E42-'Results Analysis'!E42</f>
        <v>-10</v>
      </c>
      <c r="T42" s="5">
        <f>F42-'Results Analysis'!F42</f>
        <v>-10</v>
      </c>
      <c r="U42" s="5">
        <f>G42-'Results Analysis'!G42</f>
        <v>-10</v>
      </c>
      <c r="V42" s="5">
        <f>H42-'Results Analysis'!H42</f>
        <v>0</v>
      </c>
      <c r="W42" s="5">
        <f>I42-'Results Analysis'!I42</f>
        <v>0</v>
      </c>
      <c r="X42" s="5">
        <f>J42-'Results Analysis'!J42</f>
        <v>0</v>
      </c>
      <c r="Y42" s="5">
        <f>K42-'Results Analysis'!K42</f>
        <v>0</v>
      </c>
      <c r="Z42" s="5">
        <f>L42-'Results Analysis'!L42</f>
        <v>0</v>
      </c>
      <c r="AA42" s="5">
        <f>M42-'Results Analysis'!M42</f>
        <v>0</v>
      </c>
      <c r="AB42" s="5">
        <f>N42-'Results Analysis'!N42</f>
        <v>0</v>
      </c>
      <c r="AC42" s="7">
        <f t="shared" si="10"/>
        <v>-38.335342487540913</v>
      </c>
    </row>
    <row r="43" spans="1:29" x14ac:dyDescent="0.2">
      <c r="A43">
        <v>3</v>
      </c>
      <c r="C43">
        <v>590</v>
      </c>
      <c r="D43">
        <v>590</v>
      </c>
      <c r="E43">
        <v>590</v>
      </c>
      <c r="F43">
        <v>342.83994855536002</v>
      </c>
      <c r="G43">
        <v>71.887881459034361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Q43" s="5">
        <f>C43-'Results Analysis'!C43</f>
        <v>-10</v>
      </c>
      <c r="R43" s="5">
        <f>D43-'Results Analysis'!D43</f>
        <v>-10</v>
      </c>
      <c r="S43" s="5">
        <f>E43-'Results Analysis'!E43</f>
        <v>-10</v>
      </c>
      <c r="T43" s="5">
        <f>F43-'Results Analysis'!F43</f>
        <v>10</v>
      </c>
      <c r="U43" s="5">
        <f>G43-'Results Analysis'!G43</f>
        <v>10</v>
      </c>
      <c r="V43" s="5">
        <f>H43-'Results Analysis'!H43</f>
        <v>0</v>
      </c>
      <c r="W43" s="5">
        <f>I43-'Results Analysis'!I43</f>
        <v>0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-10</v>
      </c>
    </row>
    <row r="44" spans="1:29" x14ac:dyDescent="0.2">
      <c r="A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>
        <v>0</v>
      </c>
      <c r="D45">
        <v>205.0048828125</v>
      </c>
      <c r="E45">
        <v>205.0048828125</v>
      </c>
      <c r="F45">
        <v>205.0048828125</v>
      </c>
      <c r="G45">
        <v>66.081067072769201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Q45" s="5">
        <f>C45-'Results Analysis'!C45</f>
        <v>0</v>
      </c>
      <c r="R45" s="5">
        <f>D45-'Results Analysis'!D45</f>
        <v>8.3353424875409132</v>
      </c>
      <c r="S45" s="5">
        <f>E45-'Results Analysis'!E45</f>
        <v>10</v>
      </c>
      <c r="T45" s="5">
        <f>F45-'Results Analysis'!F45</f>
        <v>10</v>
      </c>
      <c r="U45" s="5">
        <f>G45-'Results Analysis'!G45</f>
        <v>10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38.335342487540913</v>
      </c>
    </row>
    <row r="46" spans="1:29" x14ac:dyDescent="0.2">
      <c r="A46">
        <v>6</v>
      </c>
      <c r="C46">
        <v>14.58984375</v>
      </c>
      <c r="D46">
        <v>28.8421630859375</v>
      </c>
      <c r="E46">
        <v>489.99999999999858</v>
      </c>
      <c r="F46">
        <v>590</v>
      </c>
      <c r="G46">
        <v>590</v>
      </c>
      <c r="H46">
        <v>489.1644287109375</v>
      </c>
      <c r="I46">
        <v>424.64522509385353</v>
      </c>
      <c r="J46">
        <v>533.70711474229097</v>
      </c>
      <c r="K46">
        <v>81.168662593853526</v>
      </c>
      <c r="L46">
        <v>476.33895067979103</v>
      </c>
      <c r="M46">
        <v>375.48628954697853</v>
      </c>
      <c r="N46">
        <v>359.8687744140625</v>
      </c>
      <c r="Q46" s="5">
        <f>C46-'Results Analysis'!C46</f>
        <v>10</v>
      </c>
      <c r="R46" s="5">
        <f>D46-'Results Analysis'!D46</f>
        <v>10</v>
      </c>
      <c r="S46" s="5">
        <f>E46-'Results Analysis'!E46</f>
        <v>-10</v>
      </c>
      <c r="T46" s="5">
        <f>F46-'Results Analysis'!F46</f>
        <v>-10</v>
      </c>
      <c r="U46" s="5">
        <f>G46-'Results Analysis'!G46</f>
        <v>-10</v>
      </c>
      <c r="V46" s="5">
        <f>H46-'Results Analysis'!H46</f>
        <v>-4.6812896533575099</v>
      </c>
      <c r="W46" s="5">
        <f>I46-'Results Analysis'!I46</f>
        <v>197.25071397965863</v>
      </c>
      <c r="X46" s="5">
        <f>J46-'Results Analysis'!J46</f>
        <v>219.04463915635347</v>
      </c>
      <c r="Y46" s="5">
        <f>K46-'Results Analysis'!K46</f>
        <v>-420.91953523770485</v>
      </c>
      <c r="Z46" s="5">
        <f>L46-'Results Analysis'!L46</f>
        <v>-85.955360843646474</v>
      </c>
      <c r="AA46" s="5">
        <f>M46-'Results Analysis'!M46</f>
        <v>-224.51371045302147</v>
      </c>
      <c r="AB46" s="5">
        <f>N46-'Results Analysis'!N46</f>
        <v>100</v>
      </c>
      <c r="AC46" s="7">
        <f t="shared" si="10"/>
        <v>-229.77454305171818</v>
      </c>
    </row>
    <row r="47" spans="1:29" x14ac:dyDescent="0.2">
      <c r="A47">
        <v>7</v>
      </c>
      <c r="C47">
        <v>0</v>
      </c>
      <c r="D47">
        <v>590</v>
      </c>
      <c r="E47">
        <v>590</v>
      </c>
      <c r="F47">
        <v>590</v>
      </c>
      <c r="G47">
        <v>590</v>
      </c>
      <c r="H47">
        <v>499.51828002929688</v>
      </c>
      <c r="I47">
        <v>444.65194702148438</v>
      </c>
      <c r="J47">
        <v>275.29856487002007</v>
      </c>
      <c r="K47">
        <v>65.693775161143435</v>
      </c>
      <c r="L47">
        <v>158.74714415750381</v>
      </c>
      <c r="M47">
        <v>518.577880859375</v>
      </c>
      <c r="N47">
        <v>462.0050048828125</v>
      </c>
      <c r="Q47" s="5">
        <f>C47-'Results Analysis'!C47</f>
        <v>-600</v>
      </c>
      <c r="R47" s="5">
        <f>D47-'Results Analysis'!D47</f>
        <v>-10</v>
      </c>
      <c r="S47" s="5">
        <f>E47-'Results Analysis'!E47</f>
        <v>25.693658335524447</v>
      </c>
      <c r="T47" s="5">
        <f>F47-'Results Analysis'!F47</f>
        <v>-10</v>
      </c>
      <c r="U47" s="5">
        <f>G47-'Results Analysis'!G47</f>
        <v>-10</v>
      </c>
      <c r="V47" s="5">
        <f>H47-'Results Analysis'!H47</f>
        <v>-0.1189365547687089</v>
      </c>
      <c r="W47" s="5">
        <f>I47-'Results Analysis'!I47</f>
        <v>-2.6189365547688226</v>
      </c>
      <c r="X47" s="5">
        <f>J47-'Results Analysis'!J47</f>
        <v>-76.221439802872055</v>
      </c>
      <c r="Y47" s="5">
        <f>K47-'Results Analysis'!K47</f>
        <v>-500</v>
      </c>
      <c r="Z47" s="5">
        <f>L47-'Results Analysis'!L47</f>
        <v>-354.08835456649842</v>
      </c>
      <c r="AA47" s="5">
        <f>M47-'Results Analysis'!M47</f>
        <v>56.532688836408624</v>
      </c>
      <c r="AB47" s="5">
        <f>N47-'Results Analysis'!N47</f>
        <v>462.0050048828125</v>
      </c>
      <c r="AC47" s="7">
        <f t="shared" si="10"/>
        <v>-1018.8163154241627</v>
      </c>
    </row>
    <row r="48" spans="1:29" x14ac:dyDescent="0.2">
      <c r="A48">
        <v>8</v>
      </c>
      <c r="C48">
        <v>132.32910564298919</v>
      </c>
      <c r="D48">
        <v>4.815673828125</v>
      </c>
      <c r="E48">
        <v>242.05535888671881</v>
      </c>
      <c r="F48">
        <v>0</v>
      </c>
      <c r="G48">
        <v>219.82506528240461</v>
      </c>
      <c r="H48">
        <v>153.74399820963549</v>
      </c>
      <c r="I48">
        <v>590.00000000000023</v>
      </c>
      <c r="J48">
        <v>590.00000000000023</v>
      </c>
      <c r="K48">
        <v>590</v>
      </c>
      <c r="L48">
        <v>469.48226331907722</v>
      </c>
      <c r="M48">
        <v>420.37689208984381</v>
      </c>
      <c r="N48">
        <v>246.0469784279023</v>
      </c>
      <c r="Q48" s="5">
        <f>C48-'Results Analysis'!C48</f>
        <v>132.32910564298919</v>
      </c>
      <c r="R48" s="5">
        <f>D48-'Results Analysis'!D48</f>
        <v>-226.9856262207031</v>
      </c>
      <c r="S48" s="5">
        <f>E48-'Results Analysis'!E48</f>
        <v>242.05535888671881</v>
      </c>
      <c r="T48" s="5">
        <f>F48-'Results Analysis'!F48</f>
        <v>-229.21799130829979</v>
      </c>
      <c r="U48" s="5">
        <f>G48-'Results Analysis'!G48</f>
        <v>10</v>
      </c>
      <c r="V48" s="5">
        <f>H48-'Results Analysis'!H48</f>
        <v>153.74399820963549</v>
      </c>
      <c r="W48" s="5">
        <f>I48-'Results Analysis'!I48</f>
        <v>-10</v>
      </c>
      <c r="X48" s="5">
        <f>J48-'Results Analysis'!J48</f>
        <v>-10</v>
      </c>
      <c r="Y48" s="5">
        <f>K48-'Results Analysis'!K48</f>
        <v>-10</v>
      </c>
      <c r="Z48" s="5">
        <f>L48-'Results Analysis'!L48</f>
        <v>60.340875379624038</v>
      </c>
      <c r="AA48" s="5">
        <f>M48-'Results Analysis'!M48</f>
        <v>10</v>
      </c>
      <c r="AB48" s="5">
        <f>N48-'Results Analysis'!N48</f>
        <v>0</v>
      </c>
      <c r="AC48" s="7">
        <f t="shared" si="10"/>
        <v>122.26572058996464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450</v>
      </c>
      <c r="D53" s="4">
        <v>450</v>
      </c>
      <c r="E53" s="4">
        <v>450</v>
      </c>
      <c r="F53" s="4">
        <v>129.2717827690972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450</v>
      </c>
      <c r="M53" s="4">
        <v>450</v>
      </c>
      <c r="N53" s="4">
        <v>450</v>
      </c>
      <c r="Q53" s="5">
        <f>C53-'Results Analysis'!C53</f>
        <v>-57.5474853515625</v>
      </c>
      <c r="R53" s="5">
        <f>D53-'Results Analysis'!D53</f>
        <v>-57.5474853515625</v>
      </c>
      <c r="S53" s="5">
        <f>E53-'Results Analysis'!E53</f>
        <v>-57.5474853515625</v>
      </c>
      <c r="T53" s="5">
        <f>F53-'Results Analysis'!F53</f>
        <v>-22.222222222222314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0</v>
      </c>
      <c r="Z53" s="5">
        <f>L53-'Results Analysis'!L53</f>
        <v>450</v>
      </c>
      <c r="AA53" s="5">
        <f>M53-'Results Analysis'!M53</f>
        <v>450</v>
      </c>
      <c r="AB53" s="5">
        <f>N53-'Results Analysis'!N53</f>
        <v>392.4525146484375</v>
      </c>
      <c r="AC53" s="7">
        <f t="shared" ref="AC53:AC56" si="11">SUM(Q53:AB53)</f>
        <v>1097.5878363715278</v>
      </c>
    </row>
    <row r="54" spans="1:29" x14ac:dyDescent="0.2">
      <c r="A54" t="s">
        <v>3</v>
      </c>
      <c r="C54" s="4">
        <v>275.11505805121533</v>
      </c>
      <c r="D54" s="4">
        <v>633.94995795355908</v>
      </c>
      <c r="E54" s="4">
        <v>437.23636203342022</v>
      </c>
      <c r="F54" s="4">
        <v>240.89914957682291</v>
      </c>
      <c r="G54" s="4">
        <v>44.051276312934029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275.11505805121533</v>
      </c>
      <c r="N54" s="4">
        <v>275.11505805121533</v>
      </c>
      <c r="Q54" s="5">
        <f>C54-'Results Analysis'!C54</f>
        <v>-642.83589693406907</v>
      </c>
      <c r="R54" s="5">
        <f>D54-'Results Analysis'!D54</f>
        <v>-49.229268516100319</v>
      </c>
      <c r="S54" s="5">
        <f>E54-'Results Analysis'!E54</f>
        <v>-27.007046293861606</v>
      </c>
      <c r="T54" s="5">
        <f>F54-'Results Analysis'!F54</f>
        <v>-44.444444444444372</v>
      </c>
      <c r="U54" s="5">
        <f>G54-'Results Analysis'!G54</f>
        <v>-22.222222222222221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-47.08149169661867</v>
      </c>
      <c r="Z54" s="5">
        <f>L54-'Results Analysis'!L54</f>
        <v>-47.08149169661867</v>
      </c>
      <c r="AA54" s="5">
        <f>M54-'Results Analysis'!M54</f>
        <v>136.59802741322991</v>
      </c>
      <c r="AB54" s="5">
        <f>N54-'Results Analysis'!N54</f>
        <v>-47.031392539537762</v>
      </c>
      <c r="AC54" s="7">
        <f t="shared" si="11"/>
        <v>-790.33522693024247</v>
      </c>
    </row>
    <row r="55" spans="1:29" x14ac:dyDescent="0.2">
      <c r="A55" t="s">
        <v>4</v>
      </c>
      <c r="C55" s="4">
        <v>154.1477310115676</v>
      </c>
      <c r="D55" s="4">
        <v>243.0523904250648</v>
      </c>
      <c r="E55" s="4">
        <v>456.33945402369761</v>
      </c>
      <c r="F55" s="4">
        <v>456.33945402369761</v>
      </c>
      <c r="G55" s="4">
        <v>673.8790505813148</v>
      </c>
      <c r="H55" s="4">
        <v>747.19811292090071</v>
      </c>
      <c r="I55" s="4">
        <v>881.11362500586165</v>
      </c>
      <c r="J55" s="4">
        <v>559.74058265198414</v>
      </c>
      <c r="K55" s="4">
        <v>243.8357816718046</v>
      </c>
      <c r="L55" s="4">
        <v>55.934305977360097</v>
      </c>
      <c r="M55" s="4">
        <v>0</v>
      </c>
      <c r="N55" s="4">
        <v>0</v>
      </c>
      <c r="Q55" s="5">
        <f>C55-'Results Analysis'!C55</f>
        <v>8.9999999999998863</v>
      </c>
      <c r="R55" s="5">
        <f>D55-'Results Analysis'!D55</f>
        <v>-101.09619507869041</v>
      </c>
      <c r="S55" s="5">
        <f>E55-'Results Analysis'!E55</f>
        <v>112.1908685199424</v>
      </c>
      <c r="T55" s="5">
        <f>F55-'Results Analysis'!F55</f>
        <v>-96.65895447810442</v>
      </c>
      <c r="U55" s="5">
        <f>G55-'Results Analysis'!G55</f>
        <v>118.63723769936541</v>
      </c>
      <c r="V55" s="5">
        <f>H55-'Results Analysis'!H55</f>
        <v>118.63723769936541</v>
      </c>
      <c r="W55" s="5">
        <f>I55-'Results Analysis'!I55</f>
        <v>-10.732360689306688</v>
      </c>
      <c r="X55" s="5">
        <f>J55-'Results Analysis'!J55</f>
        <v>11.489861532915597</v>
      </c>
      <c r="Y55" s="5">
        <f>K55-'Results Analysis'!K55</f>
        <v>33.712083755137883</v>
      </c>
      <c r="Z55" s="5">
        <f>L55-'Results Analysis'!L55</f>
        <v>55.934305977360097</v>
      </c>
      <c r="AA55" s="5">
        <f>M55-'Results Analysis'!M55</f>
        <v>0</v>
      </c>
      <c r="AB55" s="5">
        <f>N55-'Results Analysis'!N55</f>
        <v>0</v>
      </c>
      <c r="AC55" s="7">
        <f t="shared" si="11"/>
        <v>251.11408493798518</v>
      </c>
    </row>
    <row r="56" spans="1:29" x14ac:dyDescent="0.2">
      <c r="A56" t="s">
        <v>5</v>
      </c>
      <c r="C56" s="4">
        <v>2193.175982459562</v>
      </c>
      <c r="D56" s="4">
        <v>1553.8313644040061</v>
      </c>
      <c r="E56" s="4">
        <v>985.87821227727113</v>
      </c>
      <c r="F56" s="4">
        <v>985.87821227727113</v>
      </c>
      <c r="G56" s="4">
        <v>264.8624708268726</v>
      </c>
      <c r="H56" s="4">
        <v>0</v>
      </c>
      <c r="I56" s="4">
        <v>40.786839311972862</v>
      </c>
      <c r="J56" s="4">
        <v>308.31248189366443</v>
      </c>
      <c r="K56" s="4">
        <v>739.13708381193146</v>
      </c>
      <c r="L56" s="4">
        <v>881.81410423448824</v>
      </c>
      <c r="M56" s="4">
        <v>1338.5524649158399</v>
      </c>
      <c r="N56" s="4">
        <v>1750.3029557050691</v>
      </c>
      <c r="Q56" s="5">
        <f>C56-'Results Analysis'!C56</f>
        <v>-78.984258549601236</v>
      </c>
      <c r="R56" s="5">
        <f>D56-'Results Analysis'!D56</f>
        <v>-56.762036327378837</v>
      </c>
      <c r="S56" s="5">
        <f>E56-'Results Analysis'!E56</f>
        <v>-34.539814105156893</v>
      </c>
      <c r="T56" s="5">
        <f>F56-'Results Analysis'!F56</f>
        <v>-34.539814105156893</v>
      </c>
      <c r="U56" s="5">
        <f>G56-'Results Analysis'!G56</f>
        <v>22.2222222222222</v>
      </c>
      <c r="V56" s="5">
        <f>H56-'Results Analysis'!H56</f>
        <v>0</v>
      </c>
      <c r="W56" s="5">
        <f>I56-'Results Analysis'!I56</f>
        <v>40.786839311972862</v>
      </c>
      <c r="X56" s="5">
        <f>J56-'Results Analysis'!J56</f>
        <v>308.31248189366443</v>
      </c>
      <c r="Y56" s="5">
        <f>K56-'Results Analysis'!K56</f>
        <v>595.45265713438664</v>
      </c>
      <c r="Z56" s="5">
        <f>L56-'Results Analysis'!L56</f>
        <v>216.62507542045216</v>
      </c>
      <c r="AA56" s="5">
        <f>M56-'Results Analysis'!M56</f>
        <v>49.26525066116983</v>
      </c>
      <c r="AB56" s="5">
        <f>N56-'Results Analysis'!N56</f>
        <v>-168.98425854960101</v>
      </c>
      <c r="AC56" s="7">
        <f t="shared" si="11"/>
        <v>858.85434500697329</v>
      </c>
    </row>
    <row r="57" spans="1:29" x14ac:dyDescent="0.2">
      <c r="A57" t="s">
        <v>6</v>
      </c>
      <c r="C57" s="4">
        <v>1480.701063492229</v>
      </c>
      <c r="D57" s="4">
        <v>1754.038160660197</v>
      </c>
      <c r="E57" s="4">
        <v>1147.735941693184</v>
      </c>
      <c r="F57" s="4">
        <v>596.98927828172521</v>
      </c>
      <c r="G57" s="4">
        <v>101.79817042582251</v>
      </c>
      <c r="H57" s="4">
        <v>0</v>
      </c>
      <c r="I57" s="4">
        <v>0</v>
      </c>
      <c r="J57" s="4">
        <v>258.55517574000947</v>
      </c>
      <c r="K57" s="4">
        <v>353.34066492859552</v>
      </c>
      <c r="L57" s="4">
        <v>353.34066492859552</v>
      </c>
      <c r="M57" s="4">
        <v>484.66114581874677</v>
      </c>
      <c r="N57" s="4">
        <v>985.54056577151459</v>
      </c>
      <c r="Q57" s="5">
        <f>C57-'Results Analysis'!C57</f>
        <v>-919.29893650777103</v>
      </c>
      <c r="R57" s="5">
        <f>D57-'Results Analysis'!D57</f>
        <v>4.7848240716550663</v>
      </c>
      <c r="S57" s="5">
        <f>E57-'Results Analysis'!E57</f>
        <v>-6.3262870394710262</v>
      </c>
      <c r="T57" s="5">
        <f>F57-'Results Analysis'!F57</f>
        <v>22.222222222222172</v>
      </c>
      <c r="U57" s="5">
        <f>G57-'Results Analysis'!G57</f>
        <v>11.111111111111143</v>
      </c>
      <c r="V57" s="5">
        <f>H57-'Results Analysis'!H57</f>
        <v>0</v>
      </c>
      <c r="W57" s="5">
        <f>I57-'Results Analysis'!I57</f>
        <v>-231.34700302334491</v>
      </c>
      <c r="X57" s="5">
        <f>J57-'Results Analysis'!J57</f>
        <v>-233.70404592263702</v>
      </c>
      <c r="Y57" s="5">
        <f>K57-'Results Analysis'!K57</f>
        <v>-302.30334174522181</v>
      </c>
      <c r="Z57" s="5">
        <f>L57-'Results Analysis'!L57</f>
        <v>-842.30334174522159</v>
      </c>
      <c r="AA57" s="5">
        <f>M57-'Results Analysis'!M57</f>
        <v>-1250.9828608550704</v>
      </c>
      <c r="AB57" s="5">
        <f>N57-'Results Analysis'!N57</f>
        <v>-1290.1034409023023</v>
      </c>
      <c r="AC57" s="7">
        <f>SUM(Q57:AB57)</f>
        <v>-5038.2511003360523</v>
      </c>
    </row>
    <row r="58" spans="1:29" x14ac:dyDescent="0.2">
      <c r="A58" t="s">
        <v>7</v>
      </c>
      <c r="C58" s="4">
        <v>37.933833087903757</v>
      </c>
      <c r="D58" s="4">
        <v>292.20031625253159</v>
      </c>
      <c r="E58" s="4">
        <v>292.20031625253159</v>
      </c>
      <c r="F58" s="4">
        <v>550.71603280526597</v>
      </c>
      <c r="G58" s="4">
        <v>636.38192635995347</v>
      </c>
      <c r="H58" s="4">
        <v>1086.381926359953</v>
      </c>
      <c r="I58" s="4">
        <v>1536.381926359953</v>
      </c>
      <c r="J58" s="4">
        <v>1010.7016104239</v>
      </c>
      <c r="K58" s="4">
        <v>485.02129448784717</v>
      </c>
      <c r="L58" s="4">
        <v>0</v>
      </c>
      <c r="M58" s="4">
        <v>0</v>
      </c>
      <c r="N58" s="4">
        <v>37.933833087903757</v>
      </c>
      <c r="Q58" s="5">
        <f>C58-'Results Analysis'!C58</f>
        <v>-72.942636205657834</v>
      </c>
      <c r="R58" s="5">
        <f>D58-'Results Analysis'!D58</f>
        <v>46.15355887303258</v>
      </c>
      <c r="S58" s="5">
        <f>E58-'Results Analysis'!E58</f>
        <v>-165.63531296438703</v>
      </c>
      <c r="T58" s="5">
        <f>F58-'Results Analysis'!F58</f>
        <v>43.214510033659849</v>
      </c>
      <c r="U58" s="5">
        <f>G58-'Results Analysis'!G58</f>
        <v>-172.08168214380987</v>
      </c>
      <c r="V58" s="5">
        <f>H58-'Results Analysis'!H58</f>
        <v>-172.08168214380999</v>
      </c>
      <c r="W58" s="5">
        <f>I58-'Results Analysis'!I58</f>
        <v>-33.71208375513902</v>
      </c>
      <c r="X58" s="5">
        <f>J58-'Results Analysis'!J58</f>
        <v>-44.823194866249992</v>
      </c>
      <c r="Y58" s="5">
        <f>K58-'Results Analysis'!K58</f>
        <v>-55.934305977360168</v>
      </c>
      <c r="Z58" s="5">
        <f>L58-'Results Analysis'!L58</f>
        <v>-67.045417088471254</v>
      </c>
      <c r="AA58" s="5">
        <f>M58-'Results Analysis'!M58</f>
        <v>0</v>
      </c>
      <c r="AB58" s="5">
        <f>N58-'Results Analysis'!N58</f>
        <v>-72.942636205657834</v>
      </c>
      <c r="AC58" s="7">
        <f>SUM(Q58:AB58)</f>
        <v>-767.83088244385044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0</v>
      </c>
      <c r="D62" s="4">
        <v>0</v>
      </c>
      <c r="E62" s="4">
        <v>288.6553955078125</v>
      </c>
      <c r="F62" s="4">
        <v>116.3446044921875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0</v>
      </c>
      <c r="R62" s="5">
        <f>D62-'Results Analysis'!D62</f>
        <v>0</v>
      </c>
      <c r="S62" s="5">
        <f>E62-'Results Analysis'!E62</f>
        <v>-31.792736816406205</v>
      </c>
      <c r="T62" s="5">
        <f>F62-'Results Analysis'!F62</f>
        <v>-20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-51.792736816406205</v>
      </c>
    </row>
    <row r="63" spans="1:29" x14ac:dyDescent="0.2">
      <c r="A63" t="s">
        <v>3</v>
      </c>
      <c r="C63" s="4">
        <v>0</v>
      </c>
      <c r="D63" s="4">
        <v>177.042236328125</v>
      </c>
      <c r="E63" s="4">
        <v>176.7034912109375</v>
      </c>
      <c r="F63" s="4">
        <v>177.1630859375</v>
      </c>
      <c r="G63" s="4">
        <v>39.646148681640618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-211.2945556640625</v>
      </c>
      <c r="R63" s="5">
        <f>D63-'Results Analysis'!D63</f>
        <v>-20.000000000014808</v>
      </c>
      <c r="S63" s="5">
        <f>E63-'Results Analysis'!E63</f>
        <v>15.69365833552439</v>
      </c>
      <c r="T63" s="5">
        <f>F63-'Results Analysis'!F63</f>
        <v>-20</v>
      </c>
      <c r="U63" s="5">
        <f>G63-'Results Analysis'!G63</f>
        <v>-20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-255.60089732855292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289.23573811848979</v>
      </c>
      <c r="J64" s="4">
        <v>284.31432088216172</v>
      </c>
      <c r="K64" s="4">
        <v>169.111328125</v>
      </c>
      <c r="L64" s="4">
        <v>50.340875379624087</v>
      </c>
      <c r="M64" s="4">
        <v>0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-20</v>
      </c>
      <c r="X64" s="5">
        <f>J64-'Results Analysis'!J64</f>
        <v>-20</v>
      </c>
      <c r="Y64" s="5">
        <f>K64-'Results Analysis'!K64</f>
        <v>-20</v>
      </c>
      <c r="Z64" s="5">
        <f>L64-'Results Analysis'!L64</f>
        <v>50.340875379624087</v>
      </c>
      <c r="AA64" s="5">
        <f>M64-'Results Analysis'!M64</f>
        <v>0</v>
      </c>
      <c r="AB64" s="5">
        <f>N64-'Results Analysis'!N64</f>
        <v>0</v>
      </c>
      <c r="AC64" s="7">
        <f t="shared" si="12"/>
        <v>-9.6591246203759127</v>
      </c>
    </row>
    <row r="65" spans="1:29" x14ac:dyDescent="0.2">
      <c r="A65" t="s">
        <v>5</v>
      </c>
      <c r="C65" s="4">
        <v>575.41015625</v>
      </c>
      <c r="D65" s="4">
        <v>511.15783691406108</v>
      </c>
      <c r="E65" s="4">
        <v>0</v>
      </c>
      <c r="F65" s="4">
        <v>648.91416730535866</v>
      </c>
      <c r="G65" s="4">
        <v>238.3762237441891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-20</v>
      </c>
      <c r="R65" s="5">
        <f>D65-'Results Analysis'!D65</f>
        <v>-20.000000000000057</v>
      </c>
      <c r="S65" s="5">
        <f>E65-'Results Analysis'!E65</f>
        <v>0</v>
      </c>
      <c r="T65" s="5">
        <f>F65-'Results Analysis'!F65</f>
        <v>-51.08583269464134</v>
      </c>
      <c r="U65" s="5">
        <f>G65-'Results Analysis'!G65</f>
        <v>20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-71.085832694641397</v>
      </c>
    </row>
    <row r="66" spans="1:29" x14ac:dyDescent="0.2">
      <c r="A66" t="s">
        <v>6</v>
      </c>
      <c r="C66" s="4">
        <v>0</v>
      </c>
      <c r="D66" s="4">
        <v>545.6719970703125</v>
      </c>
      <c r="E66" s="4">
        <v>495.6719970703125</v>
      </c>
      <c r="F66" s="4">
        <v>445.6719970703125</v>
      </c>
      <c r="G66" s="4">
        <v>91.618353383240219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-585.6719970703125</v>
      </c>
      <c r="R66" s="5">
        <f>D66-'Results Analysis'!D66</f>
        <v>10.000000000014666</v>
      </c>
      <c r="S66" s="5">
        <f>E66-'Results Analysis'!E66</f>
        <v>-25.693658335524447</v>
      </c>
      <c r="T66" s="5">
        <f>F66-'Results Analysis'!F66</f>
        <v>10</v>
      </c>
      <c r="U66" s="5">
        <f>G66-'Results Analysis'!G66</f>
        <v>10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-581.36565540582228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473.11228434244782</v>
      </c>
      <c r="J67" s="4">
        <v>473.11228434244782</v>
      </c>
      <c r="K67" s="4">
        <v>436.5191650390625</v>
      </c>
      <c r="L67" s="4">
        <v>0</v>
      </c>
      <c r="M67" s="4">
        <v>0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10</v>
      </c>
      <c r="X67" s="5">
        <f>J67-'Results Analysis'!J67</f>
        <v>10</v>
      </c>
      <c r="Y67" s="5">
        <f>K67-'Results Analysis'!K67</f>
        <v>10</v>
      </c>
      <c r="Z67" s="5">
        <f>L67-'Results Analysis'!L67</f>
        <v>-60.340875379624109</v>
      </c>
      <c r="AA67" s="5">
        <f>M67-'Results Analysis'!M67</f>
        <v>0</v>
      </c>
      <c r="AB67" s="5">
        <f>N67-'Results Analysis'!N67</f>
        <v>0</v>
      </c>
      <c r="AC67" s="7">
        <f t="shared" si="12"/>
        <v>-30.340875379624109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500</v>
      </c>
      <c r="L72" s="4">
        <v>0</v>
      </c>
      <c r="M72" s="4">
        <v>0</v>
      </c>
      <c r="N72" s="4">
        <v>0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0</v>
      </c>
      <c r="Y72" s="5">
        <f>K72-'Results Analysis'!K72</f>
        <v>500</v>
      </c>
      <c r="Z72" s="5">
        <f>L72-'Results Analysis'!L72</f>
        <v>0</v>
      </c>
      <c r="AA72" s="5">
        <f>M72-'Results Analysis'!M72</f>
        <v>-63.941650390625</v>
      </c>
      <c r="AB72" s="5">
        <f>N72-'Results Analysis'!N72</f>
        <v>-500</v>
      </c>
      <c r="AC72" s="7">
        <f t="shared" ref="AC72:AC77" si="13">SUM(Q72:AB72)</f>
        <v>-63.941650390625</v>
      </c>
    </row>
    <row r="73" spans="1:29" x14ac:dyDescent="0.2">
      <c r="A73" t="s">
        <v>3</v>
      </c>
      <c r="C73" s="4">
        <v>398.7054443359375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305.68339783468372</v>
      </c>
      <c r="M73" s="4">
        <v>0</v>
      </c>
      <c r="N73" s="4">
        <v>0</v>
      </c>
      <c r="Q73" s="5">
        <f>C73-'Results Analysis'!C73</f>
        <v>398.7054443359375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-52.31276855179852</v>
      </c>
      <c r="Y73" s="5">
        <f>K73-'Results Analysis'!K73</f>
        <v>0</v>
      </c>
      <c r="Z73" s="5">
        <f>L73-'Results Analysis'!L73</f>
        <v>204.08835456649854</v>
      </c>
      <c r="AA73" s="5">
        <f>M73-'Results Analysis'!M73</f>
        <v>-204.0326888364086</v>
      </c>
      <c r="AB73" s="5">
        <f>N73-'Results Analysis'!N73</f>
        <v>-662.0050048828125</v>
      </c>
      <c r="AC73" s="7">
        <f t="shared" si="13"/>
        <v>-315.5566633685836</v>
      </c>
    </row>
    <row r="74" spans="1:29" x14ac:dyDescent="0.2">
      <c r="A74" t="s">
        <v>4</v>
      </c>
      <c r="C74" s="4">
        <v>98.782954903885781</v>
      </c>
      <c r="D74" s="4">
        <v>236.9856262207031</v>
      </c>
      <c r="E74" s="4">
        <v>0</v>
      </c>
      <c r="F74" s="4">
        <v>241.7106628417969</v>
      </c>
      <c r="G74" s="4">
        <v>81.465624821762106</v>
      </c>
      <c r="H74" s="4">
        <v>148.79501342773429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171.27525667951949</v>
      </c>
      <c r="Q74" s="5">
        <f>C74-'Results Analysis'!C74</f>
        <v>-122.32910564298922</v>
      </c>
      <c r="R74" s="5">
        <f>D74-'Results Analysis'!D74</f>
        <v>236.9856262207031</v>
      </c>
      <c r="S74" s="5">
        <f>E74-'Results Analysis'!E74</f>
        <v>-232.05535888671881</v>
      </c>
      <c r="T74" s="5">
        <f>F74-'Results Analysis'!F74</f>
        <v>239.21799130829984</v>
      </c>
      <c r="U74" s="5">
        <f>G74-'Results Analysis'!G74</f>
        <v>0</v>
      </c>
      <c r="V74" s="5">
        <f>H74-'Results Analysis'!H74</f>
        <v>-143.74399820963581</v>
      </c>
      <c r="W74" s="5">
        <f>I74-'Results Analysis'!I74</f>
        <v>0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10</v>
      </c>
      <c r="AC74" s="7">
        <f t="shared" si="13"/>
        <v>-11.924845210340891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45.318710346641183</v>
      </c>
      <c r="I75" s="4">
        <v>297.25071397965718</v>
      </c>
      <c r="J75" s="4">
        <v>478.69400213140779</v>
      </c>
      <c r="K75" s="4">
        <v>158.53002269172981</v>
      </c>
      <c r="L75" s="4">
        <v>507.48706742372428</v>
      </c>
      <c r="M75" s="4">
        <v>457.50054532136488</v>
      </c>
      <c r="N75" s="4">
        <v>492.08114083832538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45.318710346641183</v>
      </c>
      <c r="W75" s="5">
        <f>I75-'Results Analysis'!I75</f>
        <v>297.25071397965718</v>
      </c>
      <c r="X75" s="5">
        <f>J75-'Results Analysis'!J75</f>
        <v>319.04463915635336</v>
      </c>
      <c r="Y75" s="5">
        <f>K75-'Results Analysis'!K75</f>
        <v>-420.91953523770491</v>
      </c>
      <c r="Z75" s="5">
        <f>L75-'Results Analysis'!L75</f>
        <v>-185.95536084364653</v>
      </c>
      <c r="AA75" s="5">
        <f>M75-'Results Analysis'!M75</f>
        <v>-242.49945467863512</v>
      </c>
      <c r="AB75" s="5">
        <f>N75-'Results Analysis'!N75</f>
        <v>100</v>
      </c>
      <c r="AC75" s="7">
        <f t="shared" si="13"/>
        <v>-87.760287277334783</v>
      </c>
    </row>
    <row r="76" spans="1:29" x14ac:dyDescent="0.2">
      <c r="A76" t="s">
        <v>6</v>
      </c>
      <c r="C76" s="4">
        <v>303.7078857421875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287.28352860001058</v>
      </c>
      <c r="J76" s="4">
        <v>105.31721020953989</v>
      </c>
      <c r="K76" s="4">
        <v>0</v>
      </c>
      <c r="L76" s="4">
        <v>145.91164543350149</v>
      </c>
      <c r="M76" s="4">
        <v>556.53268883640862</v>
      </c>
      <c r="N76" s="4">
        <v>550.17833080079345</v>
      </c>
      <c r="Q76" s="5">
        <f>C76-'Results Analysis'!C76</f>
        <v>303.7078857421875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-257.05222558149438</v>
      </c>
      <c r="W76" s="5">
        <f>I76-'Results Analysis'!I76</f>
        <v>-2.6189365547688226</v>
      </c>
      <c r="X76" s="5">
        <f>J76-'Results Analysis'!J76</f>
        <v>-76.221439802872112</v>
      </c>
      <c r="Y76" s="5">
        <f>K76-'Results Analysis'!K76</f>
        <v>-600</v>
      </c>
      <c r="Z76" s="5">
        <f>L76-'Results Analysis'!L76</f>
        <v>-454.08835456649854</v>
      </c>
      <c r="AA76" s="5">
        <f>M76-'Results Analysis'!M76</f>
        <v>-43.467311163591376</v>
      </c>
      <c r="AB76" s="5">
        <f>N76-'Results Analysis'!N76</f>
        <v>412.00500488281256</v>
      </c>
      <c r="AC76" s="7">
        <f t="shared" si="13"/>
        <v>-717.73537704422529</v>
      </c>
    </row>
    <row r="77" spans="1:29" x14ac:dyDescent="0.2">
      <c r="A77" t="s">
        <v>7</v>
      </c>
      <c r="C77" s="4">
        <v>282.51831462736419</v>
      </c>
      <c r="D77" s="4">
        <v>0</v>
      </c>
      <c r="E77" s="4">
        <v>287.23968505859381</v>
      </c>
      <c r="F77" s="4">
        <v>95.184326171875</v>
      </c>
      <c r="G77" s="4">
        <v>500</v>
      </c>
      <c r="H77" s="4">
        <v>500</v>
      </c>
      <c r="I77" s="4">
        <v>0</v>
      </c>
      <c r="J77" s="4">
        <v>0</v>
      </c>
      <c r="K77" s="4">
        <v>0</v>
      </c>
      <c r="L77" s="4">
        <v>0</v>
      </c>
      <c r="M77" s="4">
        <v>42.148703431004179</v>
      </c>
      <c r="N77" s="4">
        <v>0</v>
      </c>
      <c r="Q77" s="5">
        <f>C77-'Results Analysis'!C77</f>
        <v>132.3291056429893</v>
      </c>
      <c r="R77" s="5">
        <f>D77-'Results Analysis'!D77</f>
        <v>-235.32096870824401</v>
      </c>
      <c r="S77" s="5">
        <f>E77-'Results Analysis'!E77</f>
        <v>232.05535888671881</v>
      </c>
      <c r="T77" s="5">
        <f>F77-'Results Analysis'!F77</f>
        <v>-239.21799130829982</v>
      </c>
      <c r="U77" s="5">
        <f>G77-'Results Analysis'!G77</f>
        <v>0</v>
      </c>
      <c r="V77" s="5">
        <f>H77-'Results Analysis'!H77</f>
        <v>153.74399820963572</v>
      </c>
      <c r="W77" s="5">
        <f>I77-'Results Analysis'!I77</f>
        <v>0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-81.047373561842022</v>
      </c>
      <c r="AB77" s="5">
        <f>N77-'Results Analysis'!N77</f>
        <v>0</v>
      </c>
      <c r="AC77" s="7">
        <f t="shared" si="13"/>
        <v>-37.457870839042016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61</v>
      </c>
      <c r="B82">
        <f>A82-'Results Analysis'!A82</f>
        <v>-1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9E69-BC09-DD41-ACA0-381841E0E8F2}">
  <dimension ref="A1:AC82"/>
  <sheetViews>
    <sheetView topLeftCell="H35" zoomScale="81" zoomScaleNormal="30" workbookViewId="0">
      <selection activeCell="AC53" sqref="AC53:AC58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1640.538878909698</v>
      </c>
      <c r="D2" s="4">
        <v>1735.346801757812</v>
      </c>
      <c r="E2" s="4">
        <v>1735.346801757812</v>
      </c>
      <c r="F2" s="4">
        <v>1722.5569363247309</v>
      </c>
      <c r="G2" s="4">
        <v>1589.4238332040929</v>
      </c>
      <c r="H2" s="4">
        <v>1383.7956284569759</v>
      </c>
      <c r="I2" s="4">
        <v>1245.513067437354</v>
      </c>
      <c r="J2" s="4">
        <v>1182.5061561061059</v>
      </c>
      <c r="K2" s="4">
        <v>1152.1667930151079</v>
      </c>
      <c r="L2" s="4">
        <v>1136.9197650723711</v>
      </c>
      <c r="M2" s="4">
        <v>1129.021117790496</v>
      </c>
      <c r="N2" s="4">
        <v>1124.8453549169019</v>
      </c>
      <c r="Q2" s="5">
        <f>C2-'Results Analysis'!C2</f>
        <v>305.192077151886</v>
      </c>
      <c r="R2" s="5">
        <f>D2-'Results Analysis'!D2</f>
        <v>1.6646575124591436</v>
      </c>
      <c r="S2" s="5">
        <f>E2-'Results Analysis'!E2</f>
        <v>0</v>
      </c>
      <c r="T2" s="5">
        <f>F2-'Results Analysis'!F2</f>
        <v>0</v>
      </c>
      <c r="U2" s="5">
        <f>G2-'Results Analysis'!G2</f>
        <v>0</v>
      </c>
      <c r="V2" s="5">
        <f>H2-'Results Analysis'!H2</f>
        <v>0</v>
      </c>
      <c r="W2" s="5">
        <f>I2-'Results Analysis'!I2</f>
        <v>0</v>
      </c>
      <c r="X2" s="5">
        <f>J2-'Results Analysis'!J2</f>
        <v>0</v>
      </c>
      <c r="Y2" s="5">
        <f>K2-'Results Analysis'!K2</f>
        <v>0</v>
      </c>
      <c r="Z2" s="5">
        <f>L2-'Results Analysis'!L2</f>
        <v>0</v>
      </c>
      <c r="AA2" s="5">
        <f>M2-'Results Analysis'!M2</f>
        <v>2.0463630789890885E-12</v>
      </c>
      <c r="AB2" s="5">
        <f>N2-'Results Analysis'!N2</f>
        <v>0</v>
      </c>
      <c r="AC2" s="7">
        <f>SUM(Q2:AB2)</f>
        <v>306.85673466434719</v>
      </c>
    </row>
    <row r="3" spans="1:29" x14ac:dyDescent="0.2">
      <c r="A3" t="s">
        <v>5</v>
      </c>
      <c r="B3">
        <v>1</v>
      </c>
      <c r="C3" s="4">
        <v>0</v>
      </c>
      <c r="D3" s="4">
        <v>50.000000000001357</v>
      </c>
      <c r="E3" s="4">
        <v>100.00000000000141</v>
      </c>
      <c r="F3" s="4">
        <v>150.00000000000139</v>
      </c>
      <c r="G3" s="4">
        <v>200.00000000000139</v>
      </c>
      <c r="H3" s="4">
        <v>150.00000000000139</v>
      </c>
      <c r="I3" s="4">
        <v>100.00000000000141</v>
      </c>
      <c r="J3" s="4">
        <v>100</v>
      </c>
      <c r="K3" s="4">
        <v>150</v>
      </c>
      <c r="L3" s="4">
        <v>200</v>
      </c>
      <c r="M3" s="4">
        <v>200</v>
      </c>
      <c r="N3" s="4">
        <v>150</v>
      </c>
      <c r="Q3" s="5">
        <f>C3-'Results Analysis'!C3</f>
        <v>0</v>
      </c>
      <c r="R3" s="5">
        <f>D3-'Results Analysis'!D3</f>
        <v>0</v>
      </c>
      <c r="S3" s="5">
        <f>E3-'Results Analysis'!E3</f>
        <v>0</v>
      </c>
      <c r="T3" s="5">
        <f>F3-'Results Analysis'!F3</f>
        <v>0</v>
      </c>
      <c r="U3" s="5">
        <f>G3-'Results Analysis'!G3</f>
        <v>0</v>
      </c>
      <c r="V3" s="5">
        <f>H3-'Results Analysis'!H3</f>
        <v>0</v>
      </c>
      <c r="W3" s="5">
        <f>I3-'Results Analysis'!I3</f>
        <v>0</v>
      </c>
      <c r="X3" s="5">
        <f>J3-'Results Analysis'!J3</f>
        <v>0</v>
      </c>
      <c r="Y3" s="5">
        <f>K3-'Results Analysis'!K3</f>
        <v>0</v>
      </c>
      <c r="Z3" s="5">
        <f>L3-'Results Analysis'!L3</f>
        <v>0</v>
      </c>
      <c r="AA3" s="5">
        <f>M3-'Results Analysis'!M3</f>
        <v>32.014255774386413</v>
      </c>
      <c r="AB3" s="5">
        <f>N3-'Results Analysis'!N3</f>
        <v>-50</v>
      </c>
      <c r="AC3" s="7">
        <f t="shared" ref="AC3:AC14" si="0">SUM(Q3:AB3)</f>
        <v>-17.985744225613587</v>
      </c>
    </row>
    <row r="4" spans="1:29" x14ac:dyDescent="0.2">
      <c r="B4">
        <v>2</v>
      </c>
      <c r="C4" s="4">
        <v>0</v>
      </c>
      <c r="D4" s="4">
        <v>0</v>
      </c>
      <c r="E4" s="4">
        <v>0</v>
      </c>
      <c r="F4" s="4">
        <v>230.70860089910869</v>
      </c>
      <c r="G4" s="4">
        <v>401.38031005859381</v>
      </c>
      <c r="H4" s="4">
        <v>401.38031005859381</v>
      </c>
      <c r="I4" s="4">
        <v>401.38031005859381</v>
      </c>
      <c r="J4" s="4">
        <v>329.96311238311819</v>
      </c>
      <c r="K4" s="4">
        <v>567.1990966796875</v>
      </c>
      <c r="L4" s="4">
        <v>567.1990966796875</v>
      </c>
      <c r="M4" s="4">
        <v>567.1990966796875</v>
      </c>
      <c r="N4" s="4">
        <v>567.1990966796875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0</v>
      </c>
      <c r="T4" s="5">
        <f>F4-'Results Analysis'!F4</f>
        <v>0</v>
      </c>
      <c r="U4" s="5">
        <f>G4-'Results Analysis'!G4</f>
        <v>10</v>
      </c>
      <c r="V4" s="5">
        <f>H4-'Results Analysis'!H4</f>
        <v>10</v>
      </c>
      <c r="W4" s="5">
        <f>I4-'Results Analysis'!I4</f>
        <v>10</v>
      </c>
      <c r="X4" s="5">
        <f>J4-'Results Analysis'!J4</f>
        <v>-61.41719767547562</v>
      </c>
      <c r="Y4" s="5">
        <f>K4-'Results Analysis'!K4</f>
        <v>10</v>
      </c>
      <c r="Z4" s="5">
        <f>L4-'Results Analysis'!L4</f>
        <v>10</v>
      </c>
      <c r="AA4" s="5">
        <f>M4-'Results Analysis'!M4</f>
        <v>10</v>
      </c>
      <c r="AB4" s="5">
        <f>N4-'Results Analysis'!N4</f>
        <v>10</v>
      </c>
      <c r="AC4" s="7">
        <f t="shared" si="0"/>
        <v>8.5828023245243799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164.87216367628781</v>
      </c>
      <c r="I5" s="4">
        <v>114.8721636762878</v>
      </c>
      <c r="J5" s="4">
        <v>64.872163676287755</v>
      </c>
      <c r="K5" s="4">
        <v>14.87216367628776</v>
      </c>
      <c r="L5" s="4">
        <v>64.872163676287798</v>
      </c>
      <c r="M5" s="4">
        <v>114.8721636762878</v>
      </c>
      <c r="N5" s="4">
        <v>164.87216367628781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14.872163676287812</v>
      </c>
      <c r="W5" s="5">
        <f>I5-'Results Analysis'!I5</f>
        <v>14.872163676287798</v>
      </c>
      <c r="X5" s="5">
        <f>J5-'Results Analysis'!J5</f>
        <v>14.872163676287755</v>
      </c>
      <c r="Y5" s="5">
        <f>K5-'Results Analysis'!K5</f>
        <v>-85.127836323712245</v>
      </c>
      <c r="Z5" s="5">
        <f>L5-'Results Analysis'!L5</f>
        <v>-85.127836323712202</v>
      </c>
      <c r="AA5" s="5">
        <f>M5-'Results Analysis'!M5</f>
        <v>-85.127836323712202</v>
      </c>
      <c r="AB5" s="5">
        <f>N5-'Results Analysis'!N5</f>
        <v>-35.127836323712188</v>
      </c>
      <c r="AC5" s="7">
        <f t="shared" si="0"/>
        <v>-245.89485426598549</v>
      </c>
    </row>
    <row r="6" spans="1:29" x14ac:dyDescent="0.2">
      <c r="B6">
        <v>2</v>
      </c>
      <c r="C6" s="4">
        <v>263.7078857421875</v>
      </c>
      <c r="D6" s="4">
        <v>263.7078857421875</v>
      </c>
      <c r="E6" s="4">
        <v>263.7078857421875</v>
      </c>
      <c r="F6" s="4">
        <v>263.7078857421875</v>
      </c>
      <c r="G6" s="4">
        <v>360.53380330403638</v>
      </c>
      <c r="H6" s="4">
        <v>360.53380330403638</v>
      </c>
      <c r="I6" s="4">
        <v>360.53380330403638</v>
      </c>
      <c r="J6" s="4">
        <v>360.53380330403638</v>
      </c>
      <c r="K6" s="4">
        <v>504.48394775390619</v>
      </c>
      <c r="L6" s="4">
        <v>504.48394775390619</v>
      </c>
      <c r="M6" s="4">
        <v>504.48394775390619</v>
      </c>
      <c r="N6" s="4">
        <v>504.48394775390619</v>
      </c>
      <c r="Q6" s="5">
        <f>C6-'Results Analysis'!C6</f>
        <v>10</v>
      </c>
      <c r="R6" s="5">
        <f>D6-'Results Analysis'!D6</f>
        <v>10</v>
      </c>
      <c r="S6" s="5">
        <f>E6-'Results Analysis'!E6</f>
        <v>10</v>
      </c>
      <c r="T6" s="5">
        <f>F6-'Results Analysis'!F6</f>
        <v>10</v>
      </c>
      <c r="U6" s="5">
        <f>G6-'Results Analysis'!G6</f>
        <v>10</v>
      </c>
      <c r="V6" s="5">
        <f>H6-'Results Analysis'!H6</f>
        <v>10</v>
      </c>
      <c r="W6" s="5">
        <f>I6-'Results Analysis'!I6</f>
        <v>10</v>
      </c>
      <c r="X6" s="5">
        <f>J6-'Results Analysis'!J6</f>
        <v>10</v>
      </c>
      <c r="Y6" s="5">
        <f>K6-'Results Analysis'!K6</f>
        <v>10</v>
      </c>
      <c r="Z6" s="5">
        <f>L6-'Results Analysis'!L6</f>
        <v>10</v>
      </c>
      <c r="AA6" s="5">
        <f>M6-'Results Analysis'!M6</f>
        <v>10</v>
      </c>
      <c r="AB6" s="5">
        <f>N6-'Results Analysis'!N6</f>
        <v>10</v>
      </c>
      <c r="AC6" s="7">
        <f t="shared" si="0"/>
        <v>120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100</v>
      </c>
      <c r="F7" s="4">
        <v>150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-50</v>
      </c>
      <c r="T7" s="5">
        <f>F7-'Results Analysis'!F7</f>
        <v>-50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-100</v>
      </c>
    </row>
    <row r="8" spans="1:29" x14ac:dyDescent="0.2">
      <c r="B8">
        <v>2</v>
      </c>
      <c r="C8" s="4">
        <v>110.189208984375</v>
      </c>
      <c r="D8" s="4">
        <v>110.189208984375</v>
      </c>
      <c r="E8" s="4">
        <v>110.189208984375</v>
      </c>
      <c r="F8" s="4">
        <v>110.189208984375</v>
      </c>
      <c r="G8" s="4">
        <v>156.25600179036459</v>
      </c>
      <c r="H8" s="4">
        <v>156.25600179036459</v>
      </c>
      <c r="I8" s="4">
        <v>156.25600179036459</v>
      </c>
      <c r="J8" s="4">
        <v>156.25600179036459</v>
      </c>
      <c r="K8" s="4">
        <v>192.84912109375</v>
      </c>
      <c r="L8" s="4">
        <v>192.84912109375</v>
      </c>
      <c r="M8" s="4">
        <v>192.84912109375</v>
      </c>
      <c r="N8" s="4">
        <v>192.84912109375</v>
      </c>
      <c r="Q8" s="5">
        <f>C8-'Results Analysis'!C8</f>
        <v>10</v>
      </c>
      <c r="R8" s="5">
        <f>D8-'Results Analysis'!D8</f>
        <v>10</v>
      </c>
      <c r="S8" s="5">
        <f>E8-'Results Analysis'!E8</f>
        <v>10</v>
      </c>
      <c r="T8" s="5">
        <f>F8-'Results Analysis'!F8</f>
        <v>10</v>
      </c>
      <c r="U8" s="5">
        <f>G8-'Results Analysis'!G8</f>
        <v>10</v>
      </c>
      <c r="V8" s="5">
        <f>H8-'Results Analysis'!H8</f>
        <v>10</v>
      </c>
      <c r="W8" s="5">
        <f>I8-'Results Analysis'!I8</f>
        <v>10</v>
      </c>
      <c r="X8" s="5">
        <f>J8-'Results Analysis'!J8</f>
        <v>10</v>
      </c>
      <c r="Y8" s="5">
        <f>K8-'Results Analysis'!K8</f>
        <v>10</v>
      </c>
      <c r="Z8" s="5">
        <f>L8-'Results Analysis'!L8</f>
        <v>10</v>
      </c>
      <c r="AA8" s="5">
        <f>M8-'Results Analysis'!M8</f>
        <v>10</v>
      </c>
      <c r="AB8" s="5">
        <f>N8-'Results Analysis'!N8</f>
        <v>10</v>
      </c>
      <c r="AC8" s="7">
        <f t="shared" si="0"/>
        <v>120</v>
      </c>
    </row>
    <row r="9" spans="1:29" x14ac:dyDescent="0.2">
      <c r="A9" t="s">
        <v>2</v>
      </c>
      <c r="B9">
        <v>1</v>
      </c>
      <c r="C9" s="4">
        <v>410</v>
      </c>
      <c r="D9" s="4">
        <v>410</v>
      </c>
      <c r="E9" s="4">
        <v>410</v>
      </c>
      <c r="F9" s="4">
        <v>410</v>
      </c>
      <c r="G9" s="4">
        <v>381.197509765625</v>
      </c>
      <c r="H9" s="4">
        <v>278.697509765625</v>
      </c>
      <c r="I9" s="4">
        <v>176.197509765625</v>
      </c>
      <c r="J9" s="4">
        <v>122.8759765625</v>
      </c>
      <c r="K9" s="4">
        <v>225.3759765625</v>
      </c>
      <c r="L9" s="4">
        <v>186.55757173262921</v>
      </c>
      <c r="M9" s="4">
        <v>184.04409383498859</v>
      </c>
      <c r="N9" s="4">
        <v>81.544093834988644</v>
      </c>
      <c r="Q9" s="5">
        <f>C9-'Results Analysis'!C9</f>
        <v>10</v>
      </c>
      <c r="R9" s="5">
        <f>D9-'Results Analysis'!D9</f>
        <v>10</v>
      </c>
      <c r="S9" s="5">
        <f>E9-'Results Analysis'!E9</f>
        <v>10</v>
      </c>
      <c r="T9" s="5">
        <f>F9-'Results Analysis'!F9</f>
        <v>10</v>
      </c>
      <c r="U9" s="5">
        <f>G9-'Results Analysis'!G9</f>
        <v>-18.802490234375</v>
      </c>
      <c r="V9" s="5">
        <f>H9-'Results Analysis'!H9</f>
        <v>-21.302490234375</v>
      </c>
      <c r="W9" s="5">
        <f>I9-'Results Analysis'!I9</f>
        <v>-23.802490234375</v>
      </c>
      <c r="X9" s="5">
        <f>J9-'Results Analysis'!J9</f>
        <v>22.8759765625</v>
      </c>
      <c r="Y9" s="5">
        <f>K9-'Results Analysis'!K9</f>
        <v>87.911802168441596</v>
      </c>
      <c r="Z9" s="5">
        <f>L9-'Results Analysis'!L9</f>
        <v>-13.442428267370786</v>
      </c>
      <c r="AA9" s="5">
        <f>M9-'Results Analysis'!M9</f>
        <v>-115.95590616501141</v>
      </c>
      <c r="AB9" s="5">
        <f>N9-'Results Analysis'!N9</f>
        <v>-318.45590616501136</v>
      </c>
      <c r="AC9" s="7">
        <f t="shared" si="0"/>
        <v>-360.97393256957696</v>
      </c>
    </row>
    <row r="10" spans="1:29" x14ac:dyDescent="0.2">
      <c r="B10">
        <v>2</v>
      </c>
      <c r="C10" s="4">
        <v>0</v>
      </c>
      <c r="D10" s="4">
        <v>0</v>
      </c>
      <c r="E10" s="4">
        <v>221.5192730073297</v>
      </c>
      <c r="F10" s="4">
        <v>454.93408203125</v>
      </c>
      <c r="G10" s="4">
        <v>617.403564453125</v>
      </c>
      <c r="H10" s="4">
        <v>602.08485410648245</v>
      </c>
      <c r="I10" s="4">
        <v>617.403564453125</v>
      </c>
      <c r="J10" s="4">
        <v>617.403564453125</v>
      </c>
      <c r="K10" s="4">
        <v>754.970703125</v>
      </c>
      <c r="L10" s="4">
        <v>754.970703125</v>
      </c>
      <c r="M10" s="4">
        <v>754.970703125</v>
      </c>
      <c r="N10" s="4">
        <v>754.970703125</v>
      </c>
      <c r="Q10" s="5">
        <f>C10-'Results Analysis'!C10</f>
        <v>0</v>
      </c>
      <c r="R10" s="5">
        <f>D10-'Results Analysis'!D10</f>
        <v>0</v>
      </c>
      <c r="S10" s="5">
        <f>E10-'Results Analysis'!E10</f>
        <v>61.148313534674799</v>
      </c>
      <c r="T10" s="5">
        <f>F10-'Results Analysis'!F10</f>
        <v>10</v>
      </c>
      <c r="U10" s="5">
        <f>G10-'Results Analysis'!G10</f>
        <v>18.802490234375</v>
      </c>
      <c r="V10" s="5">
        <f>H10-'Results Analysis'!H10</f>
        <v>11.302490234375</v>
      </c>
      <c r="W10" s="5">
        <f>I10-'Results Analysis'!I10</f>
        <v>190.70607482330507</v>
      </c>
      <c r="X10" s="5">
        <f>J10-'Results Analysis'!J10</f>
        <v>10</v>
      </c>
      <c r="Y10" s="5">
        <f>K10-'Results Analysis'!K10</f>
        <v>10</v>
      </c>
      <c r="Z10" s="5">
        <f>L10-'Results Analysis'!L10</f>
        <v>10</v>
      </c>
      <c r="AA10" s="5">
        <f>M10-'Results Analysis'!M10</f>
        <v>10</v>
      </c>
      <c r="AB10" s="5">
        <f>N10-'Results Analysis'!N10</f>
        <v>10</v>
      </c>
      <c r="AC10" s="7">
        <f t="shared" si="0"/>
        <v>341.95936882672987</v>
      </c>
    </row>
    <row r="11" spans="1:29" x14ac:dyDescent="0.2">
      <c r="A11" t="s">
        <v>3</v>
      </c>
      <c r="B11">
        <v>1</v>
      </c>
      <c r="C11" s="4">
        <v>210</v>
      </c>
      <c r="D11" s="4">
        <v>210</v>
      </c>
      <c r="E11" s="4">
        <v>210</v>
      </c>
      <c r="F11" s="4">
        <v>210</v>
      </c>
      <c r="G11" s="4">
        <v>210</v>
      </c>
      <c r="H11" s="4">
        <v>157.5</v>
      </c>
      <c r="I11" s="4">
        <v>105</v>
      </c>
      <c r="J11" s="4">
        <v>105</v>
      </c>
      <c r="K11" s="4">
        <v>52.5</v>
      </c>
      <c r="L11" s="4">
        <v>105</v>
      </c>
      <c r="M11" s="4">
        <v>157.5</v>
      </c>
      <c r="N11" s="4">
        <v>210</v>
      </c>
      <c r="Q11" s="5">
        <f>C11-'Results Analysis'!C11</f>
        <v>10</v>
      </c>
      <c r="R11" s="5">
        <f>D11-'Results Analysis'!D11</f>
        <v>10</v>
      </c>
      <c r="S11" s="5">
        <f>E11-'Results Analysis'!E11</f>
        <v>10</v>
      </c>
      <c r="T11" s="5">
        <f>F11-'Results Analysis'!F11</f>
        <v>10</v>
      </c>
      <c r="U11" s="5">
        <f>G11-'Results Analysis'!G11</f>
        <v>10</v>
      </c>
      <c r="V11" s="5">
        <f>H11-'Results Analysis'!H11</f>
        <v>-0.11893655476879417</v>
      </c>
      <c r="W11" s="5">
        <f>I11-'Results Analysis'!I11</f>
        <v>-2.6189365547687942</v>
      </c>
      <c r="X11" s="5">
        <f>J11-'Results Analysis'!J11</f>
        <v>47.381063445231213</v>
      </c>
      <c r="Y11" s="5">
        <f>K11-'Results Analysis'!K11</f>
        <v>-47.5</v>
      </c>
      <c r="Z11" s="5">
        <f>L11-'Results Analysis'!L11</f>
        <v>-45</v>
      </c>
      <c r="AA11" s="5">
        <f>M11-'Results Analysis'!M11</f>
        <v>-42.5</v>
      </c>
      <c r="AB11" s="5">
        <f>N11-'Results Analysis'!N11</f>
        <v>10</v>
      </c>
      <c r="AC11" s="7">
        <f t="shared" si="0"/>
        <v>-30.356809664306383</v>
      </c>
    </row>
    <row r="12" spans="1:29" x14ac:dyDescent="0.2">
      <c r="B12">
        <v>2</v>
      </c>
      <c r="C12" s="4">
        <v>394.1156005859375</v>
      </c>
      <c r="D12" s="4">
        <v>394.1156005859375</v>
      </c>
      <c r="E12" s="4">
        <v>394.1156005859375</v>
      </c>
      <c r="F12" s="4">
        <v>394.1156005859375</v>
      </c>
      <c r="G12" s="4">
        <v>548.95492553710938</v>
      </c>
      <c r="H12" s="4">
        <v>548.95492553710938</v>
      </c>
      <c r="I12" s="4">
        <v>548.95492553710938</v>
      </c>
      <c r="J12" s="4">
        <v>548.95492553710938</v>
      </c>
      <c r="K12" s="4">
        <v>657.10693359375</v>
      </c>
      <c r="L12" s="4">
        <v>657.10693359375</v>
      </c>
      <c r="M12" s="4">
        <v>657.10693359375</v>
      </c>
      <c r="N12" s="4">
        <v>657.10693359375</v>
      </c>
      <c r="Q12" s="5">
        <f>C12-'Results Analysis'!C12</f>
        <v>10</v>
      </c>
      <c r="R12" s="5">
        <f>D12-'Results Analysis'!D12</f>
        <v>10</v>
      </c>
      <c r="S12" s="5">
        <f>E12-'Results Analysis'!E12</f>
        <v>10</v>
      </c>
      <c r="T12" s="5">
        <f>F12-'Results Analysis'!F12</f>
        <v>10</v>
      </c>
      <c r="U12" s="5">
        <f>G12-'Results Analysis'!G12</f>
        <v>10</v>
      </c>
      <c r="V12" s="5">
        <f>H12-'Results Analysis'!H12</f>
        <v>10</v>
      </c>
      <c r="W12" s="5">
        <f>I12-'Results Analysis'!I12</f>
        <v>10</v>
      </c>
      <c r="X12" s="5">
        <f>J12-'Results Analysis'!J12</f>
        <v>10</v>
      </c>
      <c r="Y12" s="5">
        <f>K12-'Results Analysis'!K12</f>
        <v>11.066478745106565</v>
      </c>
      <c r="Z12" s="5">
        <f>L12-'Results Analysis'!L12</f>
        <v>10</v>
      </c>
      <c r="AA12" s="5">
        <f>M12-'Results Analysis'!M12</f>
        <v>10</v>
      </c>
      <c r="AB12" s="5">
        <f>N12-'Results Analysis'!N12</f>
        <v>10</v>
      </c>
      <c r="AC12" s="7">
        <f t="shared" si="0"/>
        <v>121.06647874510656</v>
      </c>
    </row>
    <row r="13" spans="1:29" x14ac:dyDescent="0.2">
      <c r="A13" t="s">
        <v>4</v>
      </c>
      <c r="B13">
        <v>1</v>
      </c>
      <c r="C13" s="4">
        <v>210</v>
      </c>
      <c r="D13" s="4">
        <v>210</v>
      </c>
      <c r="E13" s="4">
        <v>210</v>
      </c>
      <c r="F13" s="4">
        <v>210</v>
      </c>
      <c r="G13" s="4">
        <v>210</v>
      </c>
      <c r="H13" s="4">
        <v>210</v>
      </c>
      <c r="I13" s="4">
        <v>210</v>
      </c>
      <c r="J13" s="4">
        <v>210</v>
      </c>
      <c r="K13" s="4">
        <v>210</v>
      </c>
      <c r="L13" s="4">
        <v>210</v>
      </c>
      <c r="M13" s="4">
        <v>210</v>
      </c>
      <c r="N13" s="4">
        <v>210</v>
      </c>
      <c r="Q13" s="5">
        <f>C13-'Results Analysis'!C13</f>
        <v>10</v>
      </c>
      <c r="R13" s="5">
        <f>D13-'Results Analysis'!D13</f>
        <v>10</v>
      </c>
      <c r="S13" s="5">
        <f>E13-'Results Analysis'!E13</f>
        <v>10</v>
      </c>
      <c r="T13" s="5">
        <f>F13-'Results Analysis'!F13</f>
        <v>10</v>
      </c>
      <c r="U13" s="5">
        <f>G13-'Results Analysis'!G13</f>
        <v>10</v>
      </c>
      <c r="V13" s="5">
        <f>H13-'Results Analysis'!H13</f>
        <v>10</v>
      </c>
      <c r="W13" s="5">
        <f>I13-'Results Analysis'!I13</f>
        <v>10</v>
      </c>
      <c r="X13" s="5">
        <f>J13-'Results Analysis'!J13</f>
        <v>10</v>
      </c>
      <c r="Y13" s="5">
        <f>K13-'Results Analysis'!K13</f>
        <v>10</v>
      </c>
      <c r="Z13" s="5">
        <f>L13-'Results Analysis'!L13</f>
        <v>10</v>
      </c>
      <c r="AA13" s="5">
        <f>M13-'Results Analysis'!M13</f>
        <v>10</v>
      </c>
      <c r="AB13" s="5">
        <f>N13-'Results Analysis'!N13</f>
        <v>10</v>
      </c>
      <c r="AC13" s="7">
        <f t="shared" si="0"/>
        <v>120</v>
      </c>
    </row>
    <row r="14" spans="1:29" x14ac:dyDescent="0.2">
      <c r="B14">
        <v>2</v>
      </c>
      <c r="C14" s="4">
        <v>227.669677734375</v>
      </c>
      <c r="D14" s="4">
        <v>227.669677734375</v>
      </c>
      <c r="E14" s="4">
        <v>227.669677734375</v>
      </c>
      <c r="F14" s="4">
        <v>227.669677734375</v>
      </c>
      <c r="G14" s="4">
        <v>300.24149576822919</v>
      </c>
      <c r="H14" s="4">
        <v>300.24149576822919</v>
      </c>
      <c r="I14" s="4">
        <v>300.24149576822919</v>
      </c>
      <c r="J14" s="4">
        <v>300.24149576822919</v>
      </c>
      <c r="K14" s="4">
        <v>406.148681640625</v>
      </c>
      <c r="L14" s="4">
        <v>406.148681640625</v>
      </c>
      <c r="M14" s="4">
        <v>406.148681640625</v>
      </c>
      <c r="N14" s="4">
        <v>406.148681640625</v>
      </c>
      <c r="Q14" s="5">
        <f>C14-'Results Analysis'!C14</f>
        <v>10</v>
      </c>
      <c r="R14" s="5">
        <f>D14-'Results Analysis'!D14</f>
        <v>10</v>
      </c>
      <c r="S14" s="5">
        <f>E14-'Results Analysis'!E14</f>
        <v>10</v>
      </c>
      <c r="T14" s="5">
        <f>F14-'Results Analysis'!F14</f>
        <v>10</v>
      </c>
      <c r="U14" s="5">
        <f>G14-'Results Analysis'!G14</f>
        <v>10</v>
      </c>
      <c r="V14" s="5">
        <f>H14-'Results Analysis'!H14</f>
        <v>10</v>
      </c>
      <c r="W14" s="5">
        <f>I14-'Results Analysis'!I14</f>
        <v>10</v>
      </c>
      <c r="X14" s="5">
        <f>J14-'Results Analysis'!J14</f>
        <v>10</v>
      </c>
      <c r="Y14" s="5">
        <f>K14-'Results Analysis'!K14</f>
        <v>10</v>
      </c>
      <c r="Z14" s="5">
        <f>L14-'Results Analysis'!L14</f>
        <v>10</v>
      </c>
      <c r="AA14" s="5">
        <f>M14-'Results Analysis'!M14</f>
        <v>10</v>
      </c>
      <c r="AB14" s="5">
        <f>N14-'Results Analysis'!N14</f>
        <v>10</v>
      </c>
      <c r="AC14" s="7">
        <f t="shared" si="0"/>
        <v>120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1640.538878909698</v>
      </c>
      <c r="D17" s="4">
        <f t="shared" ref="D17:N17" si="1">D2</f>
        <v>1735.346801757812</v>
      </c>
      <c r="E17" s="4">
        <f t="shared" si="1"/>
        <v>1735.346801757812</v>
      </c>
      <c r="F17" s="4">
        <f t="shared" si="1"/>
        <v>1722.5569363247309</v>
      </c>
      <c r="G17" s="4">
        <f t="shared" si="1"/>
        <v>1589.4238332040929</v>
      </c>
      <c r="H17" s="4">
        <f t="shared" si="1"/>
        <v>1383.7956284569759</v>
      </c>
      <c r="I17" s="4">
        <f t="shared" si="1"/>
        <v>1245.513067437354</v>
      </c>
      <c r="J17" s="4">
        <f t="shared" si="1"/>
        <v>1182.5061561061059</v>
      </c>
      <c r="K17" s="4">
        <f t="shared" si="1"/>
        <v>1152.1667930151079</v>
      </c>
      <c r="L17" s="4">
        <f t="shared" si="1"/>
        <v>1136.9197650723711</v>
      </c>
      <c r="M17" s="4">
        <f t="shared" si="1"/>
        <v>1129.021117790496</v>
      </c>
      <c r="N17" s="4">
        <f t="shared" si="1"/>
        <v>1124.8453549169019</v>
      </c>
      <c r="Q17" s="5">
        <f>C17-'Results Analysis'!C17</f>
        <v>305.192077151886</v>
      </c>
      <c r="R17" s="5">
        <f>D17-'Results Analysis'!D17</f>
        <v>1.6646575124591436</v>
      </c>
      <c r="S17" s="5">
        <f>E17-'Results Analysis'!E17</f>
        <v>0</v>
      </c>
      <c r="T17" s="5">
        <f>F17-'Results Analysis'!F17</f>
        <v>0</v>
      </c>
      <c r="U17" s="5">
        <f>G17-'Results Analysis'!G17</f>
        <v>0</v>
      </c>
      <c r="V17" s="5">
        <f>H17-'Results Analysis'!H17</f>
        <v>0</v>
      </c>
      <c r="W17" s="5">
        <f>I17-'Results Analysis'!I17</f>
        <v>0</v>
      </c>
      <c r="X17" s="5">
        <f>J17-'Results Analysis'!J17</f>
        <v>0</v>
      </c>
      <c r="Y17" s="5">
        <f>K17-'Results Analysis'!K17</f>
        <v>0</v>
      </c>
      <c r="Z17" s="5">
        <f>L17-'Results Analysis'!L17</f>
        <v>0</v>
      </c>
      <c r="AA17" s="5">
        <f>M17-'Results Analysis'!M17</f>
        <v>2.0463630789890885E-12</v>
      </c>
      <c r="AB17" s="5">
        <f>N17-'Results Analysis'!N17</f>
        <v>0</v>
      </c>
      <c r="AC17" s="7">
        <f t="shared" ref="AC17:AC23" si="2">SUM(Q17:AB17)</f>
        <v>306.85673466434719</v>
      </c>
    </row>
    <row r="18" spans="1:29" x14ac:dyDescent="0.2">
      <c r="A18" t="s">
        <v>5</v>
      </c>
      <c r="C18" s="4">
        <f>SUM(C3:C4)</f>
        <v>0</v>
      </c>
      <c r="D18" s="4">
        <f t="shared" ref="D18:N18" si="3">SUM(D3:D4)</f>
        <v>50.000000000001357</v>
      </c>
      <c r="E18" s="4">
        <f t="shared" si="3"/>
        <v>100.00000000000141</v>
      </c>
      <c r="F18" s="4">
        <f t="shared" si="3"/>
        <v>380.70860089911008</v>
      </c>
      <c r="G18" s="4">
        <f t="shared" si="3"/>
        <v>601.38031005859523</v>
      </c>
      <c r="H18" s="4">
        <f t="shared" si="3"/>
        <v>551.38031005859523</v>
      </c>
      <c r="I18" s="4">
        <f t="shared" si="3"/>
        <v>501.38031005859523</v>
      </c>
      <c r="J18" s="4">
        <f t="shared" si="3"/>
        <v>429.96311238311819</v>
      </c>
      <c r="K18" s="4">
        <f t="shared" si="3"/>
        <v>717.1990966796875</v>
      </c>
      <c r="L18" s="4">
        <f t="shared" si="3"/>
        <v>767.1990966796875</v>
      </c>
      <c r="M18" s="4">
        <f t="shared" si="3"/>
        <v>767.1990966796875</v>
      </c>
      <c r="N18" s="4">
        <f t="shared" si="3"/>
        <v>717.1990966796875</v>
      </c>
      <c r="Q18" s="5">
        <f>C18-'Results Analysis'!C18</f>
        <v>0</v>
      </c>
      <c r="R18" s="5">
        <f>D18-'Results Analysis'!D18</f>
        <v>0</v>
      </c>
      <c r="S18" s="5">
        <f>E18-'Results Analysis'!E18</f>
        <v>0</v>
      </c>
      <c r="T18" s="5">
        <f>F18-'Results Analysis'!F18</f>
        <v>0</v>
      </c>
      <c r="U18" s="5">
        <f>G18-'Results Analysis'!G18</f>
        <v>10</v>
      </c>
      <c r="V18" s="5">
        <f>H18-'Results Analysis'!H18</f>
        <v>10</v>
      </c>
      <c r="W18" s="5">
        <f>I18-'Results Analysis'!I18</f>
        <v>10</v>
      </c>
      <c r="X18" s="5">
        <f>J18-'Results Analysis'!J18</f>
        <v>-61.41719767547562</v>
      </c>
      <c r="Y18" s="5">
        <f>K18-'Results Analysis'!K18</f>
        <v>10</v>
      </c>
      <c r="Z18" s="5">
        <f>L18-'Results Analysis'!L18</f>
        <v>10</v>
      </c>
      <c r="AA18" s="5">
        <f>M18-'Results Analysis'!M18</f>
        <v>42.014255774386356</v>
      </c>
      <c r="AB18" s="5">
        <f>N18-'Results Analysis'!N18</f>
        <v>-40</v>
      </c>
      <c r="AC18" s="7">
        <f t="shared" si="2"/>
        <v>-9.4029419010892639</v>
      </c>
    </row>
    <row r="19" spans="1:29" x14ac:dyDescent="0.2">
      <c r="A19" t="s">
        <v>6</v>
      </c>
      <c r="C19" s="4">
        <f>SUM(C5:C6)</f>
        <v>313.7078857421875</v>
      </c>
      <c r="D19" s="4">
        <f t="shared" ref="D19:N19" si="4">SUM(D5:D6)</f>
        <v>363.7078857421875</v>
      </c>
      <c r="E19" s="4">
        <f t="shared" si="4"/>
        <v>413.7078857421875</v>
      </c>
      <c r="F19" s="4">
        <f t="shared" si="4"/>
        <v>463.7078857421875</v>
      </c>
      <c r="G19" s="4">
        <f t="shared" si="4"/>
        <v>560.53380330403638</v>
      </c>
      <c r="H19" s="4">
        <f t="shared" si="4"/>
        <v>525.40596698032414</v>
      </c>
      <c r="I19" s="4">
        <f t="shared" si="4"/>
        <v>475.40596698032419</v>
      </c>
      <c r="J19" s="4">
        <f t="shared" si="4"/>
        <v>425.40596698032414</v>
      </c>
      <c r="K19" s="4">
        <f t="shared" si="4"/>
        <v>519.35611143019401</v>
      </c>
      <c r="L19" s="4">
        <f t="shared" si="4"/>
        <v>569.35611143019401</v>
      </c>
      <c r="M19" s="4">
        <f t="shared" si="4"/>
        <v>619.35611143019401</v>
      </c>
      <c r="N19" s="4">
        <f t="shared" si="4"/>
        <v>669.35611143019401</v>
      </c>
      <c r="Q19" s="5">
        <f>C19-'Results Analysis'!C19</f>
        <v>10</v>
      </c>
      <c r="R19" s="5">
        <f>D19-'Results Analysis'!D19</f>
        <v>10</v>
      </c>
      <c r="S19" s="5">
        <f>E19-'Results Analysis'!E19</f>
        <v>10</v>
      </c>
      <c r="T19" s="5">
        <f>F19-'Results Analysis'!F19</f>
        <v>10</v>
      </c>
      <c r="U19" s="5">
        <f>G19-'Results Analysis'!G19</f>
        <v>10</v>
      </c>
      <c r="V19" s="5">
        <f>H19-'Results Analysis'!H19</f>
        <v>24.872163676287755</v>
      </c>
      <c r="W19" s="5">
        <f>I19-'Results Analysis'!I19</f>
        <v>24.872163676287812</v>
      </c>
      <c r="X19" s="5">
        <f>J19-'Results Analysis'!J19</f>
        <v>24.872163676287755</v>
      </c>
      <c r="Y19" s="5">
        <f>K19-'Results Analysis'!K19</f>
        <v>-75.127836323712245</v>
      </c>
      <c r="Z19" s="5">
        <f>L19-'Results Analysis'!L19</f>
        <v>-75.127836323712245</v>
      </c>
      <c r="AA19" s="5">
        <f>M19-'Results Analysis'!M19</f>
        <v>-75.127836323712245</v>
      </c>
      <c r="AB19" s="5">
        <f>N19-'Results Analysis'!N19</f>
        <v>-25.127836323712245</v>
      </c>
      <c r="AC19" s="7">
        <f t="shared" si="2"/>
        <v>-125.89485426598566</v>
      </c>
    </row>
    <row r="20" spans="1:29" x14ac:dyDescent="0.2">
      <c r="A20" t="s">
        <v>7</v>
      </c>
      <c r="C20" s="4">
        <f>SUM(C7:C8)</f>
        <v>160.189208984375</v>
      </c>
      <c r="D20" s="4">
        <f t="shared" ref="D20:N20" si="5">SUM(D7:D8)</f>
        <v>210.189208984375</v>
      </c>
      <c r="E20" s="4">
        <f t="shared" si="5"/>
        <v>210.189208984375</v>
      </c>
      <c r="F20" s="4">
        <f t="shared" si="5"/>
        <v>260.189208984375</v>
      </c>
      <c r="G20" s="4">
        <f t="shared" si="5"/>
        <v>356.25600179036462</v>
      </c>
      <c r="H20" s="4">
        <f t="shared" si="5"/>
        <v>356.25600179036462</v>
      </c>
      <c r="I20" s="4">
        <f t="shared" si="5"/>
        <v>356.25600179036462</v>
      </c>
      <c r="J20" s="4">
        <f t="shared" si="5"/>
        <v>356.25600179036462</v>
      </c>
      <c r="K20" s="4">
        <f t="shared" si="5"/>
        <v>392.84912109375</v>
      </c>
      <c r="L20" s="4">
        <f t="shared" si="5"/>
        <v>392.84912109375</v>
      </c>
      <c r="M20" s="4">
        <f t="shared" si="5"/>
        <v>392.84912109375</v>
      </c>
      <c r="N20" s="4">
        <f t="shared" si="5"/>
        <v>392.84912109375</v>
      </c>
      <c r="Q20" s="5">
        <f>C20-'Results Analysis'!C20</f>
        <v>10</v>
      </c>
      <c r="R20" s="5">
        <f>D20-'Results Analysis'!D20</f>
        <v>10</v>
      </c>
      <c r="S20" s="5">
        <f>E20-'Results Analysis'!E20</f>
        <v>-40</v>
      </c>
      <c r="T20" s="5">
        <f>F20-'Results Analysis'!F20</f>
        <v>-40</v>
      </c>
      <c r="U20" s="5">
        <f>G20-'Results Analysis'!G20</f>
        <v>10</v>
      </c>
      <c r="V20" s="5">
        <f>H20-'Results Analysis'!H20</f>
        <v>10</v>
      </c>
      <c r="W20" s="5">
        <f>I20-'Results Analysis'!I20</f>
        <v>10</v>
      </c>
      <c r="X20" s="5">
        <f>J20-'Results Analysis'!J20</f>
        <v>10</v>
      </c>
      <c r="Y20" s="5">
        <f>K20-'Results Analysis'!K20</f>
        <v>10</v>
      </c>
      <c r="Z20" s="5">
        <f>L20-'Results Analysis'!L20</f>
        <v>10</v>
      </c>
      <c r="AA20" s="5">
        <f>M20-'Results Analysis'!M20</f>
        <v>10</v>
      </c>
      <c r="AB20" s="5">
        <f>N20-'Results Analysis'!N20</f>
        <v>10</v>
      </c>
      <c r="AC20" s="7">
        <f t="shared" si="2"/>
        <v>20</v>
      </c>
    </row>
    <row r="21" spans="1:29" x14ac:dyDescent="0.2">
      <c r="A21" t="s">
        <v>2</v>
      </c>
      <c r="C21" s="4">
        <f>SUM(C9:C10)</f>
        <v>410</v>
      </c>
      <c r="D21" s="4">
        <f t="shared" ref="D21:N21" si="6">SUM(D9:D10)</f>
        <v>410</v>
      </c>
      <c r="E21" s="4">
        <f t="shared" si="6"/>
        <v>631.51927300732973</v>
      </c>
      <c r="F21" s="4">
        <f t="shared" si="6"/>
        <v>864.93408203125</v>
      </c>
      <c r="G21" s="4">
        <f t="shared" si="6"/>
        <v>998.60107421875</v>
      </c>
      <c r="H21" s="4">
        <f t="shared" si="6"/>
        <v>880.78236387210745</v>
      </c>
      <c r="I21" s="4">
        <f t="shared" si="6"/>
        <v>793.60107421875</v>
      </c>
      <c r="J21" s="4">
        <f t="shared" si="6"/>
        <v>740.279541015625</v>
      </c>
      <c r="K21" s="4">
        <f t="shared" si="6"/>
        <v>980.3466796875</v>
      </c>
      <c r="L21" s="4">
        <f t="shared" si="6"/>
        <v>941.52827485762919</v>
      </c>
      <c r="M21" s="4">
        <f t="shared" si="6"/>
        <v>939.01479695998864</v>
      </c>
      <c r="N21" s="4">
        <f t="shared" si="6"/>
        <v>836.51479695998864</v>
      </c>
      <c r="Q21" s="5">
        <f>C21-'Results Analysis'!C21</f>
        <v>10</v>
      </c>
      <c r="R21" s="5">
        <f>D21-'Results Analysis'!D21</f>
        <v>10</v>
      </c>
      <c r="S21" s="5">
        <f>E21-'Results Analysis'!E21</f>
        <v>71.148313534674799</v>
      </c>
      <c r="T21" s="5">
        <f>F21-'Results Analysis'!F21</f>
        <v>20</v>
      </c>
      <c r="U21" s="5">
        <f>G21-'Results Analysis'!G21</f>
        <v>0</v>
      </c>
      <c r="V21" s="5">
        <f>H21-'Results Analysis'!H21</f>
        <v>-10</v>
      </c>
      <c r="W21" s="5">
        <f>I21-'Results Analysis'!I21</f>
        <v>166.90358458893002</v>
      </c>
      <c r="X21" s="5">
        <f>J21-'Results Analysis'!J21</f>
        <v>32.8759765625</v>
      </c>
      <c r="Y21" s="5">
        <f>K21-'Results Analysis'!K21</f>
        <v>97.911802168441568</v>
      </c>
      <c r="Z21" s="5">
        <f>L21-'Results Analysis'!L21</f>
        <v>-3.4424282673708149</v>
      </c>
      <c r="AA21" s="5">
        <f>M21-'Results Analysis'!M21</f>
        <v>-105.95590616501136</v>
      </c>
      <c r="AB21" s="5">
        <f>N21-'Results Analysis'!N21</f>
        <v>-308.45590616501136</v>
      </c>
      <c r="AC21" s="7">
        <f t="shared" si="2"/>
        <v>-19.014563742847145</v>
      </c>
    </row>
    <row r="22" spans="1:29" x14ac:dyDescent="0.2">
      <c r="A22" t="s">
        <v>3</v>
      </c>
      <c r="C22" s="4">
        <f>SUM(C11:C12)</f>
        <v>604.1156005859375</v>
      </c>
      <c r="D22" s="4">
        <f t="shared" ref="D22:N22" si="7">SUM(D11:D12)</f>
        <v>604.1156005859375</v>
      </c>
      <c r="E22" s="4">
        <f t="shared" si="7"/>
        <v>604.1156005859375</v>
      </c>
      <c r="F22" s="4">
        <f t="shared" si="7"/>
        <v>604.1156005859375</v>
      </c>
      <c r="G22" s="4">
        <f t="shared" si="7"/>
        <v>758.95492553710938</v>
      </c>
      <c r="H22" s="4">
        <f t="shared" si="7"/>
        <v>706.45492553710938</v>
      </c>
      <c r="I22" s="4">
        <f t="shared" si="7"/>
        <v>653.95492553710938</v>
      </c>
      <c r="J22" s="4">
        <f t="shared" si="7"/>
        <v>653.95492553710938</v>
      </c>
      <c r="K22" s="4">
        <f t="shared" si="7"/>
        <v>709.60693359375</v>
      </c>
      <c r="L22" s="4">
        <f t="shared" si="7"/>
        <v>762.10693359375</v>
      </c>
      <c r="M22" s="4">
        <f t="shared" si="7"/>
        <v>814.60693359375</v>
      </c>
      <c r="N22" s="4">
        <f t="shared" si="7"/>
        <v>867.10693359375</v>
      </c>
      <c r="Q22" s="5">
        <f>C22-'Results Analysis'!C22</f>
        <v>20</v>
      </c>
      <c r="R22" s="5">
        <f>D22-'Results Analysis'!D22</f>
        <v>20</v>
      </c>
      <c r="S22" s="5">
        <f>E22-'Results Analysis'!E22</f>
        <v>20</v>
      </c>
      <c r="T22" s="5">
        <f>F22-'Results Analysis'!F22</f>
        <v>20</v>
      </c>
      <c r="U22" s="5">
        <f>G22-'Results Analysis'!G22</f>
        <v>20</v>
      </c>
      <c r="V22" s="5">
        <f>H22-'Results Analysis'!H22</f>
        <v>9.8810634452312343</v>
      </c>
      <c r="W22" s="5">
        <f>I22-'Results Analysis'!I22</f>
        <v>7.3810634452312343</v>
      </c>
      <c r="X22" s="5">
        <f>J22-'Results Analysis'!J22</f>
        <v>57.381063445231234</v>
      </c>
      <c r="Y22" s="5">
        <f>K22-'Results Analysis'!K22</f>
        <v>-36.433521254893435</v>
      </c>
      <c r="Z22" s="5">
        <f>L22-'Results Analysis'!L22</f>
        <v>-35</v>
      </c>
      <c r="AA22" s="5">
        <f>M22-'Results Analysis'!M22</f>
        <v>-32.5</v>
      </c>
      <c r="AB22" s="5">
        <f>N22-'Results Analysis'!N22</f>
        <v>20</v>
      </c>
      <c r="AC22" s="7">
        <f t="shared" si="2"/>
        <v>90.709669080800268</v>
      </c>
    </row>
    <row r="23" spans="1:29" x14ac:dyDescent="0.2">
      <c r="A23" t="s">
        <v>4</v>
      </c>
      <c r="C23" s="4">
        <f>SUM(C13:C14)</f>
        <v>437.669677734375</v>
      </c>
      <c r="D23" s="4">
        <f t="shared" ref="D23:M23" si="8">SUM(D13:D14)</f>
        <v>437.669677734375</v>
      </c>
      <c r="E23" s="4">
        <f t="shared" si="8"/>
        <v>437.669677734375</v>
      </c>
      <c r="F23" s="4">
        <f t="shared" si="8"/>
        <v>437.669677734375</v>
      </c>
      <c r="G23" s="4">
        <f t="shared" si="8"/>
        <v>510.24149576822919</v>
      </c>
      <c r="H23" s="4">
        <f t="shared" si="8"/>
        <v>510.24149576822919</v>
      </c>
      <c r="I23" s="4">
        <f t="shared" si="8"/>
        <v>510.24149576822919</v>
      </c>
      <c r="J23" s="4">
        <f t="shared" si="8"/>
        <v>510.24149576822919</v>
      </c>
      <c r="K23" s="4">
        <f t="shared" si="8"/>
        <v>616.148681640625</v>
      </c>
      <c r="L23" s="4">
        <f t="shared" si="8"/>
        <v>616.148681640625</v>
      </c>
      <c r="M23" s="4">
        <f t="shared" si="8"/>
        <v>616.148681640625</v>
      </c>
      <c r="N23" s="4">
        <f>SUM(N13:N14)</f>
        <v>616.148681640625</v>
      </c>
      <c r="Q23" s="5">
        <f>C23-'Results Analysis'!C23</f>
        <v>20</v>
      </c>
      <c r="R23" s="5">
        <f>D23-'Results Analysis'!D23</f>
        <v>20</v>
      </c>
      <c r="S23" s="5">
        <f>E23-'Results Analysis'!E23</f>
        <v>20</v>
      </c>
      <c r="T23" s="5">
        <f>F23-'Results Analysis'!F23</f>
        <v>20</v>
      </c>
      <c r="U23" s="5">
        <f>G23-'Results Analysis'!G23</f>
        <v>20</v>
      </c>
      <c r="V23" s="5">
        <f>H23-'Results Analysis'!H23</f>
        <v>20</v>
      </c>
      <c r="W23" s="5">
        <f>I23-'Results Analysis'!I23</f>
        <v>20</v>
      </c>
      <c r="X23" s="5">
        <f>J23-'Results Analysis'!J23</f>
        <v>20</v>
      </c>
      <c r="Y23" s="5">
        <f>K23-'Results Analysis'!K23</f>
        <v>20</v>
      </c>
      <c r="Z23" s="5">
        <f>L23-'Results Analysis'!L23</f>
        <v>20</v>
      </c>
      <c r="AA23" s="5">
        <f>M23-'Results Analysis'!M23</f>
        <v>20</v>
      </c>
      <c r="AB23" s="5">
        <f>N23-'Results Analysis'!N23</f>
        <v>20</v>
      </c>
      <c r="AC23" s="7">
        <f t="shared" si="2"/>
        <v>240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Q27" s="5">
        <f>C27-'Results Analysis'!C27</f>
        <v>0</v>
      </c>
      <c r="R27" s="5">
        <f>D27-'Results Analysis'!D27</f>
        <v>0</v>
      </c>
      <c r="S27" s="5">
        <f>E27-'Results Analysis'!E27</f>
        <v>0</v>
      </c>
      <c r="T27" s="5">
        <f>F27-'Results Analysis'!F27</f>
        <v>0</v>
      </c>
      <c r="U27" s="5">
        <f>G27-'Results Analysis'!G27</f>
        <v>0</v>
      </c>
      <c r="V27" s="5">
        <f>H27-'Results Analysis'!H27</f>
        <v>0</v>
      </c>
      <c r="W27" s="5">
        <f>I27-'Results Analysis'!I27</f>
        <v>0</v>
      </c>
      <c r="X27" s="5">
        <f>J27-'Results Analysis'!J27</f>
        <v>0</v>
      </c>
      <c r="Y27" s="5">
        <f>K27-'Results Analysis'!K27</f>
        <v>0</v>
      </c>
      <c r="Z27" s="5">
        <f>L27-'Results Analysis'!L27</f>
        <v>0</v>
      </c>
      <c r="AA27" s="5">
        <f>M27-'Results Analysis'!M27</f>
        <v>0</v>
      </c>
      <c r="AB27" s="5">
        <f>N27-'Results Analysis'!N27</f>
        <v>0</v>
      </c>
      <c r="AC27" s="7">
        <f t="shared" ref="AC27:AC35" si="9">SUM(Q27:AB27)</f>
        <v>0</v>
      </c>
    </row>
    <row r="28" spans="1:29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Q28" s="5">
        <f>C28-'Results Analysis'!C28</f>
        <v>0</v>
      </c>
      <c r="R28" s="5">
        <f>D28-'Results Analysis'!D28</f>
        <v>0</v>
      </c>
      <c r="S28" s="5">
        <f>E28-'Results Analysis'!E28</f>
        <v>0</v>
      </c>
      <c r="T28" s="5">
        <f>F28-'Results Analysis'!F28</f>
        <v>0</v>
      </c>
      <c r="U28" s="5">
        <f>G28-'Results Analysis'!G28</f>
        <v>0</v>
      </c>
      <c r="V28" s="5">
        <f>H28-'Results Analysis'!H28</f>
        <v>0</v>
      </c>
      <c r="W28" s="5">
        <f>I28-'Results Analysis'!I28</f>
        <v>0</v>
      </c>
      <c r="X28" s="5">
        <f>J28-'Results Analysis'!J28</f>
        <v>0</v>
      </c>
      <c r="Y28" s="5">
        <f>K28-'Results Analysis'!K28</f>
        <v>0</v>
      </c>
      <c r="Z28" s="5">
        <f>L28-'Results Analysis'!L28</f>
        <v>0</v>
      </c>
      <c r="AA28" s="5">
        <f>M28-'Results Analysis'!M28</f>
        <v>0</v>
      </c>
      <c r="AB28" s="5">
        <f>N28-'Results Analysis'!N28</f>
        <v>0</v>
      </c>
      <c r="AC28" s="7">
        <f t="shared" si="9"/>
        <v>0</v>
      </c>
    </row>
    <row r="29" spans="1:29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Q29" s="5">
        <f>C29-'Results Analysis'!C29</f>
        <v>0</v>
      </c>
      <c r="R29" s="5">
        <f>D29-'Results Analysis'!D29</f>
        <v>0</v>
      </c>
      <c r="S29" s="5">
        <f>E29-'Results Analysis'!E29</f>
        <v>0</v>
      </c>
      <c r="T29" s="5">
        <f>F29-'Results Analysis'!F29</f>
        <v>0</v>
      </c>
      <c r="U29" s="5">
        <f>G29-'Results Analysis'!G29</f>
        <v>0</v>
      </c>
      <c r="V29" s="5">
        <f>H29-'Results Analysis'!H29</f>
        <v>0</v>
      </c>
      <c r="W29" s="5">
        <f>I29-'Results Analysis'!I29</f>
        <v>0</v>
      </c>
      <c r="X29" s="5">
        <f>J29-'Results Analysis'!J29</f>
        <v>0</v>
      </c>
      <c r="Y29" s="5">
        <f>K29-'Results Analysis'!K29</f>
        <v>0</v>
      </c>
      <c r="Z29" s="5">
        <f>L29-'Results Analysis'!L29</f>
        <v>0</v>
      </c>
      <c r="AA29" s="5">
        <f>M29-'Results Analysis'!M29</f>
        <v>0</v>
      </c>
      <c r="AB29" s="5">
        <f>N29-'Results Analysis'!N29</f>
        <v>0</v>
      </c>
      <c r="AC29" s="7">
        <f t="shared" si="9"/>
        <v>0</v>
      </c>
    </row>
    <row r="30" spans="1:29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Q30" s="5">
        <f>C30-'Results Analysis'!C30</f>
        <v>0</v>
      </c>
      <c r="R30" s="5">
        <f>D30-'Results Analysis'!D30</f>
        <v>0</v>
      </c>
      <c r="S30" s="5">
        <f>E30-'Results Analysis'!E30</f>
        <v>0</v>
      </c>
      <c r="T30" s="5">
        <f>F30-'Results Analysis'!F30</f>
        <v>0</v>
      </c>
      <c r="U30" s="5">
        <f>G30-'Results Analysis'!G30</f>
        <v>0</v>
      </c>
      <c r="V30" s="5">
        <f>H30-'Results Analysis'!H30</f>
        <v>0</v>
      </c>
      <c r="W30" s="5">
        <f>I30-'Results Analysis'!I30</f>
        <v>0</v>
      </c>
      <c r="X30" s="5">
        <f>J30-'Results Analysis'!J30</f>
        <v>0</v>
      </c>
      <c r="Y30" s="5">
        <f>K30-'Results Analysis'!K30</f>
        <v>0</v>
      </c>
      <c r="Z30" s="5">
        <f>L30-'Results Analysis'!L30</f>
        <v>0</v>
      </c>
      <c r="AA30" s="5">
        <f>M30-'Results Analysis'!M30</f>
        <v>0</v>
      </c>
      <c r="AB30" s="5">
        <f>N30-'Results Analysis'!N30</f>
        <v>0</v>
      </c>
      <c r="AC30" s="7">
        <f t="shared" si="9"/>
        <v>0</v>
      </c>
    </row>
    <row r="31" spans="1:29" x14ac:dyDescent="0.2">
      <c r="A31" t="s">
        <v>9</v>
      </c>
      <c r="C31" s="4">
        <v>1269.355590820312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488.39309314014588</v>
      </c>
      <c r="K31" s="4">
        <v>464.16499063135518</v>
      </c>
      <c r="L31" s="4">
        <v>450.91620308406448</v>
      </c>
      <c r="M31" s="4">
        <v>443.6712951755913</v>
      </c>
      <c r="N31" s="4">
        <v>439.70952203862322</v>
      </c>
      <c r="Q31" s="5">
        <f>C31-'Results Analysis'!C31</f>
        <v>0</v>
      </c>
      <c r="R31" s="5">
        <f>D31-'Results Analysis'!D31</f>
        <v>0</v>
      </c>
      <c r="S31" s="5">
        <f>E31-'Results Analysis'!E31</f>
        <v>0</v>
      </c>
      <c r="T31" s="5">
        <f>F31-'Results Analysis'!F31</f>
        <v>0</v>
      </c>
      <c r="U31" s="5">
        <f>G31-'Results Analysis'!G31</f>
        <v>0</v>
      </c>
      <c r="V31" s="5">
        <f>H31-'Results Analysis'!H31</f>
        <v>0</v>
      </c>
      <c r="W31" s="5">
        <f>I31-'Results Analysis'!I31</f>
        <v>0</v>
      </c>
      <c r="X31" s="5">
        <f>J31-'Results Analysis'!J31</f>
        <v>0</v>
      </c>
      <c r="Y31" s="5">
        <f>K31-'Results Analysis'!K31</f>
        <v>0</v>
      </c>
      <c r="Z31" s="5">
        <f>L31-'Results Analysis'!L31</f>
        <v>0</v>
      </c>
      <c r="AA31" s="5">
        <f>M31-'Results Analysis'!M31</f>
        <v>0</v>
      </c>
      <c r="AB31" s="5">
        <f>N31-'Results Analysis'!N31</f>
        <v>0</v>
      </c>
      <c r="AC31" s="7">
        <f t="shared" si="9"/>
        <v>0</v>
      </c>
    </row>
    <row r="32" spans="1:29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256.21422894325428</v>
      </c>
      <c r="N32" s="4">
        <v>256.03846092884987</v>
      </c>
      <c r="Q32" s="5">
        <f>C32-'Results Analysis'!C32</f>
        <v>595.0048828125</v>
      </c>
      <c r="R32" s="5">
        <f>D32-'Results Analysis'!D32</f>
        <v>0</v>
      </c>
      <c r="S32" s="5">
        <f>E32-'Results Analysis'!E32</f>
        <v>0</v>
      </c>
      <c r="T32" s="5">
        <f>F32-'Results Analysis'!F32</f>
        <v>0</v>
      </c>
      <c r="U32" s="5">
        <f>G32-'Results Analysis'!G32</f>
        <v>0</v>
      </c>
      <c r="V32" s="5">
        <f>H32-'Results Analysis'!H32</f>
        <v>0</v>
      </c>
      <c r="W32" s="5">
        <f>I32-'Results Analysis'!I32</f>
        <v>0</v>
      </c>
      <c r="X32" s="5">
        <f>J32-'Results Analysis'!J32</f>
        <v>0</v>
      </c>
      <c r="Y32" s="5">
        <f>K32-'Results Analysis'!K32</f>
        <v>0</v>
      </c>
      <c r="Z32" s="5">
        <f>L32-'Results Analysis'!L32</f>
        <v>0</v>
      </c>
      <c r="AA32" s="5">
        <f>M32-'Results Analysis'!M32</f>
        <v>0</v>
      </c>
      <c r="AB32" s="5">
        <f>N32-'Results Analysis'!N32</f>
        <v>0</v>
      </c>
      <c r="AC32" s="7">
        <f t="shared" si="9"/>
        <v>595.0048828125</v>
      </c>
    </row>
    <row r="33" spans="1:29" x14ac:dyDescent="0.2">
      <c r="A33" t="s">
        <v>5</v>
      </c>
      <c r="C33" s="4">
        <v>0</v>
      </c>
      <c r="D33" s="4">
        <v>0</v>
      </c>
      <c r="E33" s="4">
        <v>0</v>
      </c>
      <c r="F33" s="4">
        <v>1347.86865234375</v>
      </c>
      <c r="G33" s="4">
        <v>1347.86865234375</v>
      </c>
      <c r="H33" s="4">
        <v>1035.2260284228901</v>
      </c>
      <c r="I33" s="4">
        <v>718.77482117278998</v>
      </c>
      <c r="J33" s="4">
        <v>646.39342266947688</v>
      </c>
      <c r="K33" s="4">
        <v>629.83773658181121</v>
      </c>
      <c r="L33" s="4">
        <v>626.05097993575419</v>
      </c>
      <c r="M33" s="4">
        <v>625.18484090530114</v>
      </c>
      <c r="N33" s="4">
        <v>624.98673025542462</v>
      </c>
      <c r="Q33" s="5">
        <f>C33-'Results Analysis'!C33</f>
        <v>0</v>
      </c>
      <c r="R33" s="5">
        <f>D33-'Results Analysis'!D33</f>
        <v>0</v>
      </c>
      <c r="S33" s="5">
        <f>E33-'Results Analysis'!E33</f>
        <v>0</v>
      </c>
      <c r="T33" s="5">
        <f>F33-'Results Analysis'!F33</f>
        <v>0</v>
      </c>
      <c r="U33" s="5">
        <f>G33-'Results Analysis'!G33</f>
        <v>0</v>
      </c>
      <c r="V33" s="5">
        <f>H33-'Results Analysis'!H33</f>
        <v>0</v>
      </c>
      <c r="W33" s="5">
        <f>I33-'Results Analysis'!I33</f>
        <v>0</v>
      </c>
      <c r="X33" s="5">
        <f>J33-'Results Analysis'!J33</f>
        <v>0</v>
      </c>
      <c r="Y33" s="5">
        <f>K33-'Results Analysis'!K33</f>
        <v>0</v>
      </c>
      <c r="Z33" s="5">
        <f>L33-'Results Analysis'!L33</f>
        <v>0</v>
      </c>
      <c r="AA33" s="5">
        <f>M33-'Results Analysis'!M33</f>
        <v>0</v>
      </c>
      <c r="AB33" s="5">
        <f>N33-'Results Analysis'!N33</f>
        <v>0</v>
      </c>
      <c r="AC33" s="7">
        <f t="shared" si="9"/>
        <v>0</v>
      </c>
    </row>
    <row r="34" spans="1:29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Q34" s="5">
        <f>C34-'Results Analysis'!C34</f>
        <v>0</v>
      </c>
      <c r="R34" s="5">
        <f>D34-'Results Analysis'!D34</f>
        <v>0</v>
      </c>
      <c r="S34" s="5">
        <f>E34-'Results Analysis'!E34</f>
        <v>0</v>
      </c>
      <c r="T34" s="5">
        <f>F34-'Results Analysis'!F34</f>
        <v>0</v>
      </c>
      <c r="U34" s="5">
        <f>G34-'Results Analysis'!G34</f>
        <v>0</v>
      </c>
      <c r="V34" s="5">
        <f>H34-'Results Analysis'!H34</f>
        <v>0</v>
      </c>
      <c r="W34" s="5">
        <f>I34-'Results Analysis'!I34</f>
        <v>0</v>
      </c>
      <c r="X34" s="5">
        <f>J34-'Results Analysis'!J34</f>
        <v>0</v>
      </c>
      <c r="Y34" s="5">
        <f>K34-'Results Analysis'!K34</f>
        <v>0</v>
      </c>
      <c r="Z34" s="5">
        <f>L34-'Results Analysis'!L34</f>
        <v>0</v>
      </c>
      <c r="AA34" s="5">
        <f>M34-'Results Analysis'!M34</f>
        <v>0</v>
      </c>
      <c r="AB34" s="5">
        <f>N34-'Results Analysis'!N34</f>
        <v>0</v>
      </c>
      <c r="AC34" s="7">
        <f t="shared" si="9"/>
        <v>0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1409.368286132812</v>
      </c>
      <c r="J35" s="4">
        <v>1409.368286132812</v>
      </c>
      <c r="K35" s="4">
        <v>1409.368286132812</v>
      </c>
      <c r="L35" s="4">
        <v>852.33138441282722</v>
      </c>
      <c r="M35" s="4">
        <v>670.02993619074755</v>
      </c>
      <c r="N35" s="4">
        <v>628.89609952165222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0</v>
      </c>
      <c r="X35" s="5">
        <f>J35-'Results Analysis'!J35</f>
        <v>0</v>
      </c>
      <c r="Y35" s="5">
        <f>K35-'Results Analysis'!K35</f>
        <v>0</v>
      </c>
      <c r="Z35" s="5">
        <f>L35-'Results Analysis'!L35</f>
        <v>0</v>
      </c>
      <c r="AA35" s="5">
        <f>M35-'Results Analysis'!M35</f>
        <v>0</v>
      </c>
      <c r="AB35" s="5">
        <f>N35-'Results Analysis'!N35</f>
        <v>0</v>
      </c>
      <c r="AC35" s="7">
        <f t="shared" si="9"/>
        <v>0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>
        <v>669.3555908203125</v>
      </c>
      <c r="D41">
        <v>669.3555908203125</v>
      </c>
      <c r="E41">
        <v>669.3555908203125</v>
      </c>
      <c r="F41">
        <v>700</v>
      </c>
      <c r="G41">
        <v>700</v>
      </c>
      <c r="H41">
        <v>613.72166121310647</v>
      </c>
      <c r="I41">
        <v>532.69910597952639</v>
      </c>
      <c r="J41">
        <v>488.39309314014588</v>
      </c>
      <c r="K41">
        <v>464.16499063135518</v>
      </c>
      <c r="L41">
        <v>450.91620308406448</v>
      </c>
      <c r="M41">
        <v>443.6712951755913</v>
      </c>
      <c r="N41">
        <v>439.70952203862322</v>
      </c>
      <c r="Q41" s="5">
        <f>C41-'Results Analysis'!C41</f>
        <v>0</v>
      </c>
      <c r="R41" s="5">
        <f>D41-'Results Analysis'!D41</f>
        <v>0</v>
      </c>
      <c r="S41" s="5">
        <f>E41-'Results Analysis'!E41</f>
        <v>0</v>
      </c>
      <c r="T41" s="5">
        <f>F41-'Results Analysis'!F41</f>
        <v>0</v>
      </c>
      <c r="U41" s="5">
        <f>G41-'Results Analysis'!G41</f>
        <v>0</v>
      </c>
      <c r="V41" s="5">
        <f>H41-'Results Analysis'!H41</f>
        <v>0</v>
      </c>
      <c r="W41" s="5">
        <f>I41-'Results Analysis'!I41</f>
        <v>0</v>
      </c>
      <c r="X41" s="5">
        <f>J41-'Results Analysis'!J41</f>
        <v>0</v>
      </c>
      <c r="Y41" s="5">
        <f>K41-'Results Analysis'!K41</f>
        <v>0</v>
      </c>
      <c r="Z41" s="5">
        <f>L41-'Results Analysis'!L41</f>
        <v>0</v>
      </c>
      <c r="AA41" s="5">
        <f>M41-'Results Analysis'!M41</f>
        <v>0</v>
      </c>
      <c r="AB41" s="5">
        <f>N41-'Results Analysis'!N41</f>
        <v>0</v>
      </c>
      <c r="AC41" s="7">
        <f t="shared" ref="AC41:AC48" si="10">SUM(Q41:AB41)</f>
        <v>0</v>
      </c>
    </row>
    <row r="42" spans="1:29" x14ac:dyDescent="0.2">
      <c r="A42">
        <v>2</v>
      </c>
      <c r="C42">
        <v>305.19207715188531</v>
      </c>
      <c r="D42">
        <v>400</v>
      </c>
      <c r="E42">
        <v>400</v>
      </c>
      <c r="F42">
        <v>400</v>
      </c>
      <c r="G42">
        <v>400</v>
      </c>
      <c r="H42">
        <v>322.1732093992814</v>
      </c>
      <c r="I42">
        <v>277.86389541637999</v>
      </c>
      <c r="J42">
        <v>263.20220685122848</v>
      </c>
      <c r="K42">
        <v>258.35074127303301</v>
      </c>
      <c r="L42">
        <v>256.74542015658568</v>
      </c>
      <c r="M42">
        <v>256.21422894325559</v>
      </c>
      <c r="N42">
        <v>256.03846092885112</v>
      </c>
      <c r="Q42" s="5">
        <f>C42-'Results Analysis'!C42</f>
        <v>305.19207715188531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0</v>
      </c>
      <c r="U42" s="5">
        <f>G42-'Results Analysis'!G42</f>
        <v>0</v>
      </c>
      <c r="V42" s="5">
        <f>H42-'Results Analysis'!H42</f>
        <v>0</v>
      </c>
      <c r="W42" s="5">
        <f>I42-'Results Analysis'!I42</f>
        <v>5.1159076974727213E-13</v>
      </c>
      <c r="X42" s="5">
        <f>J42-'Results Analysis'!J42</f>
        <v>7.9580786405131221E-13</v>
      </c>
      <c r="Y42" s="5">
        <f>K42-'Results Analysis'!K42</f>
        <v>6.8212102632969618E-13</v>
      </c>
      <c r="Z42" s="5">
        <f>L42-'Results Analysis'!L42</f>
        <v>9.6633812063373625E-13</v>
      </c>
      <c r="AA42" s="5">
        <f>M42-'Results Analysis'!M42</f>
        <v>1.3073986337985843E-12</v>
      </c>
      <c r="AB42" s="5">
        <f>N42-'Results Analysis'!N42</f>
        <v>1.2505552149377763E-12</v>
      </c>
      <c r="AC42" s="7">
        <f t="shared" si="10"/>
        <v>306.85673466434991</v>
      </c>
    </row>
    <row r="43" spans="1:29" x14ac:dyDescent="0.2">
      <c r="A43">
        <v>3</v>
      </c>
      <c r="C43">
        <v>600</v>
      </c>
      <c r="D43">
        <v>600</v>
      </c>
      <c r="E43">
        <v>600</v>
      </c>
      <c r="F43">
        <v>332.83994855536002</v>
      </c>
      <c r="G43">
        <v>61.887881459034361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Q43" s="5">
        <f>C43-'Results Analysis'!C43</f>
        <v>0</v>
      </c>
      <c r="R43" s="5">
        <f>D43-'Results Analysis'!D43</f>
        <v>0</v>
      </c>
      <c r="S43" s="5">
        <f>E43-'Results Analysis'!E43</f>
        <v>0</v>
      </c>
      <c r="T43" s="5">
        <f>F43-'Results Analysis'!F43</f>
        <v>0</v>
      </c>
      <c r="U43" s="5">
        <f>G43-'Results Analysis'!G43</f>
        <v>0</v>
      </c>
      <c r="V43" s="5">
        <f>H43-'Results Analysis'!H43</f>
        <v>0</v>
      </c>
      <c r="W43" s="5">
        <f>I43-'Results Analysis'!I43</f>
        <v>0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0</v>
      </c>
    </row>
    <row r="44" spans="1:29" x14ac:dyDescent="0.2">
      <c r="A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>
        <v>289.81280566061469</v>
      </c>
      <c r="D45">
        <v>195.0048828125</v>
      </c>
      <c r="E45">
        <v>195.0048828125</v>
      </c>
      <c r="F45">
        <v>195.0048828125</v>
      </c>
      <c r="G45">
        <v>56.081067072769201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Q45" s="5">
        <f>C45-'Results Analysis'!C45</f>
        <v>289.81280566061469</v>
      </c>
      <c r="R45" s="5">
        <f>D45-'Results Analysis'!D45</f>
        <v>-1.6646575124590868</v>
      </c>
      <c r="S45" s="5">
        <f>E45-'Results Analysis'!E45</f>
        <v>0</v>
      </c>
      <c r="T45" s="5">
        <f>F45-'Results Analysis'!F45</f>
        <v>0</v>
      </c>
      <c r="U45" s="5">
        <f>G45-'Results Analysis'!G45</f>
        <v>0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288.1481481481556</v>
      </c>
    </row>
    <row r="46" spans="1:29" x14ac:dyDescent="0.2">
      <c r="A46">
        <v>6</v>
      </c>
      <c r="C46">
        <v>14.58984375</v>
      </c>
      <c r="D46">
        <v>28.8421630859375</v>
      </c>
      <c r="E46">
        <v>499.99999999999858</v>
      </c>
      <c r="F46">
        <v>600</v>
      </c>
      <c r="G46">
        <v>600</v>
      </c>
      <c r="H46">
        <v>483.84571836429501</v>
      </c>
      <c r="I46">
        <v>394.298095703125</v>
      </c>
      <c r="J46">
        <v>347.5384521484375</v>
      </c>
      <c r="K46">
        <v>600</v>
      </c>
      <c r="L46">
        <v>558.85188325606669</v>
      </c>
      <c r="M46">
        <v>557.98574422561364</v>
      </c>
      <c r="N46">
        <v>0</v>
      </c>
      <c r="Q46" s="5">
        <f>C46-'Results Analysis'!C46</f>
        <v>10</v>
      </c>
      <c r="R46" s="5">
        <f>D46-'Results Analysis'!D46</f>
        <v>10</v>
      </c>
      <c r="S46" s="5">
        <f>E46-'Results Analysis'!E46</f>
        <v>0</v>
      </c>
      <c r="T46" s="5">
        <f>F46-'Results Analysis'!F46</f>
        <v>0</v>
      </c>
      <c r="U46" s="5">
        <f>G46-'Results Analysis'!G46</f>
        <v>0</v>
      </c>
      <c r="V46" s="5">
        <f>H46-'Results Analysis'!H46</f>
        <v>-10</v>
      </c>
      <c r="W46" s="5">
        <f>I46-'Results Analysis'!I46</f>
        <v>166.9035845889301</v>
      </c>
      <c r="X46" s="5">
        <f>J46-'Results Analysis'!J46</f>
        <v>32.8759765625</v>
      </c>
      <c r="Y46" s="5">
        <f>K46-'Results Analysis'!K46</f>
        <v>97.911802168441625</v>
      </c>
      <c r="Z46" s="5">
        <f>L46-'Results Analysis'!L46</f>
        <v>-3.4424282673708149</v>
      </c>
      <c r="AA46" s="5">
        <f>M46-'Results Analysis'!M46</f>
        <v>-42.014255774386356</v>
      </c>
      <c r="AB46" s="5">
        <f>N46-'Results Analysis'!N46</f>
        <v>-259.8687744140625</v>
      </c>
      <c r="AC46" s="7">
        <f t="shared" si="10"/>
        <v>2.3659048640520268</v>
      </c>
    </row>
    <row r="47" spans="1:29" x14ac:dyDescent="0.2">
      <c r="A47">
        <v>7</v>
      </c>
      <c r="C47">
        <v>600</v>
      </c>
      <c r="D47">
        <v>525.6719970703125</v>
      </c>
      <c r="E47">
        <v>600</v>
      </c>
      <c r="F47">
        <v>588.63434459417772</v>
      </c>
      <c r="G47">
        <v>600</v>
      </c>
      <c r="H47">
        <v>509.51828002929688</v>
      </c>
      <c r="I47">
        <v>454.65194702148438</v>
      </c>
      <c r="J47">
        <v>461.21383666992188</v>
      </c>
      <c r="K47">
        <v>529.26025390625</v>
      </c>
      <c r="L47">
        <v>579.4305419921875</v>
      </c>
      <c r="M47">
        <v>480.82256538816779</v>
      </c>
      <c r="N47">
        <v>0</v>
      </c>
      <c r="Q47" s="5">
        <f>C47-'Results Analysis'!C47</f>
        <v>0</v>
      </c>
      <c r="R47" s="5">
        <f>D47-'Results Analysis'!D47</f>
        <v>-74.3280029296875</v>
      </c>
      <c r="S47" s="5">
        <f>E47-'Results Analysis'!E47</f>
        <v>35.693658335524447</v>
      </c>
      <c r="T47" s="5">
        <f>F47-'Results Analysis'!F47</f>
        <v>-11.365655405822281</v>
      </c>
      <c r="U47" s="5">
        <f>G47-'Results Analysis'!G47</f>
        <v>0</v>
      </c>
      <c r="V47" s="5">
        <f>H47-'Results Analysis'!H47</f>
        <v>9.8810634452312911</v>
      </c>
      <c r="W47" s="5">
        <f>I47-'Results Analysis'!I47</f>
        <v>7.3810634452311774</v>
      </c>
      <c r="X47" s="5">
        <f>J47-'Results Analysis'!J47</f>
        <v>109.69383199702975</v>
      </c>
      <c r="Y47" s="5">
        <f>K47-'Results Analysis'!K47</f>
        <v>-36.433521254893435</v>
      </c>
      <c r="Z47" s="5">
        <f>L47-'Results Analysis'!L47</f>
        <v>66.595043268185236</v>
      </c>
      <c r="AA47" s="5">
        <f>M47-'Results Analysis'!M47</f>
        <v>18.777373365201413</v>
      </c>
      <c r="AB47" s="5">
        <f>N47-'Results Analysis'!N47</f>
        <v>0</v>
      </c>
      <c r="AC47" s="7">
        <f t="shared" si="10"/>
        <v>125.8948542660001</v>
      </c>
    </row>
    <row r="48" spans="1:29" x14ac:dyDescent="0.2">
      <c r="A48">
        <v>8</v>
      </c>
      <c r="C48">
        <v>129.62359667623971</v>
      </c>
      <c r="D48">
        <v>251.8013000488281</v>
      </c>
      <c r="E48">
        <v>0</v>
      </c>
      <c r="F48">
        <v>251.7106628417969</v>
      </c>
      <c r="G48">
        <v>0</v>
      </c>
      <c r="H48">
        <v>90.935812341209612</v>
      </c>
      <c r="I48">
        <v>553.11228434244731</v>
      </c>
      <c r="J48">
        <v>600.00000000000023</v>
      </c>
      <c r="K48">
        <v>600</v>
      </c>
      <c r="L48">
        <v>459.4822633190762</v>
      </c>
      <c r="M48">
        <v>430.37689208984381</v>
      </c>
      <c r="N48">
        <v>427.32223510742188</v>
      </c>
      <c r="Q48" s="5">
        <f>C48-'Results Analysis'!C48</f>
        <v>129.62359667623971</v>
      </c>
      <c r="R48" s="5">
        <f>D48-'Results Analysis'!D48</f>
        <v>20</v>
      </c>
      <c r="S48" s="5">
        <f>E48-'Results Analysis'!E48</f>
        <v>0</v>
      </c>
      <c r="T48" s="5">
        <f>F48-'Results Analysis'!F48</f>
        <v>22.492671533497116</v>
      </c>
      <c r="U48" s="5">
        <f>G48-'Results Analysis'!G48</f>
        <v>-209.82506528240461</v>
      </c>
      <c r="V48" s="5">
        <f>H48-'Results Analysis'!H48</f>
        <v>90.935812341209612</v>
      </c>
      <c r="W48" s="5">
        <f>I48-'Results Analysis'!I48</f>
        <v>-46.887715657552917</v>
      </c>
      <c r="X48" s="5">
        <f>J48-'Results Analysis'!J48</f>
        <v>0</v>
      </c>
      <c r="Y48" s="5">
        <f>K48-'Results Analysis'!K48</f>
        <v>0</v>
      </c>
      <c r="Z48" s="5">
        <f>L48-'Results Analysis'!L48</f>
        <v>50.340875379623014</v>
      </c>
      <c r="AA48" s="5">
        <f>M48-'Results Analysis'!M48</f>
        <v>20</v>
      </c>
      <c r="AB48" s="5">
        <f>N48-'Results Analysis'!N48</f>
        <v>181.27525667951957</v>
      </c>
      <c r="AC48" s="7">
        <f t="shared" si="10"/>
        <v>257.95543167013147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406.27158142414612</v>
      </c>
      <c r="D53" s="4">
        <v>406.27158142414612</v>
      </c>
      <c r="E53" s="4">
        <v>406.27158142414612</v>
      </c>
      <c r="F53" s="4">
        <v>129.2717827690972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Q53" s="5">
        <f>C53-'Results Analysis'!C53</f>
        <v>-101.27590392741638</v>
      </c>
      <c r="R53" s="5">
        <f>D53-'Results Analysis'!D53</f>
        <v>-101.27590392741638</v>
      </c>
      <c r="S53" s="5">
        <f>E53-'Results Analysis'!E53</f>
        <v>-101.27590392741638</v>
      </c>
      <c r="T53" s="5">
        <f>F53-'Results Analysis'!F53</f>
        <v>-22.222222222222314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0</v>
      </c>
      <c r="Z53" s="5">
        <f>L53-'Results Analysis'!L53</f>
        <v>0</v>
      </c>
      <c r="AA53" s="5">
        <f>M53-'Results Analysis'!M53</f>
        <v>0</v>
      </c>
      <c r="AB53" s="5">
        <f>N53-'Results Analysis'!N53</f>
        <v>-57.5474853515625</v>
      </c>
      <c r="AC53" s="7">
        <f t="shared" ref="AC53:AC56" si="11">SUM(Q53:AB53)</f>
        <v>-383.59741935603392</v>
      </c>
    </row>
    <row r="54" spans="1:29" x14ac:dyDescent="0.2">
      <c r="A54" t="s">
        <v>3</v>
      </c>
      <c r="C54" s="4">
        <v>751.28428831861766</v>
      </c>
      <c r="D54" s="4">
        <v>538.73478202521483</v>
      </c>
      <c r="E54" s="4">
        <v>424.60785602695091</v>
      </c>
      <c r="F54" s="4">
        <v>228.27064357035371</v>
      </c>
      <c r="G54" s="4">
        <v>44.051276312934029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137.47978392408641</v>
      </c>
      <c r="Q54" s="5">
        <f>C54-'Results Analysis'!C54</f>
        <v>-166.66666666666674</v>
      </c>
      <c r="R54" s="5">
        <f>D54-'Results Analysis'!D54</f>
        <v>-144.44444444444457</v>
      </c>
      <c r="S54" s="5">
        <f>E54-'Results Analysis'!E54</f>
        <v>-39.635552300330914</v>
      </c>
      <c r="T54" s="5">
        <f>F54-'Results Analysis'!F54</f>
        <v>-57.072950450913567</v>
      </c>
      <c r="U54" s="5">
        <f>G54-'Results Analysis'!G54</f>
        <v>-22.222222222222221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-47.08149169661867</v>
      </c>
      <c r="Z54" s="5">
        <f>L54-'Results Analysis'!L54</f>
        <v>-47.08149169661867</v>
      </c>
      <c r="AA54" s="5">
        <f>M54-'Results Analysis'!M54</f>
        <v>-138.51703063798541</v>
      </c>
      <c r="AB54" s="5">
        <f>N54-'Results Analysis'!N54</f>
        <v>-184.66666666666669</v>
      </c>
      <c r="AC54" s="7">
        <f t="shared" si="11"/>
        <v>-847.38851678246738</v>
      </c>
    </row>
    <row r="55" spans="1:29" x14ac:dyDescent="0.2">
      <c r="A55" t="s">
        <v>4</v>
      </c>
      <c r="C55" s="4">
        <v>0</v>
      </c>
      <c r="D55" s="4">
        <v>100.3396174835718</v>
      </c>
      <c r="E55" s="4">
        <v>100.3396174835718</v>
      </c>
      <c r="F55" s="4">
        <v>327.18944048161859</v>
      </c>
      <c r="G55" s="4">
        <v>327.18944048161859</v>
      </c>
      <c r="H55" s="4">
        <v>607.35106157536893</v>
      </c>
      <c r="I55" s="4">
        <v>806.79394094191298</v>
      </c>
      <c r="J55" s="4">
        <v>537.51836042976083</v>
      </c>
      <c r="K55" s="4">
        <v>221.6135594495812</v>
      </c>
      <c r="L55" s="4">
        <v>33.712083755136753</v>
      </c>
      <c r="M55" s="4">
        <v>0</v>
      </c>
      <c r="N55" s="4">
        <v>0</v>
      </c>
      <c r="Q55" s="5">
        <f>C55-'Results Analysis'!C55</f>
        <v>-145.14773101156771</v>
      </c>
      <c r="R55" s="5">
        <f>D55-'Results Analysis'!D55</f>
        <v>-243.80896802018341</v>
      </c>
      <c r="S55" s="5">
        <f>E55-'Results Analysis'!E55</f>
        <v>-243.80896802018341</v>
      </c>
      <c r="T55" s="5">
        <f>F55-'Results Analysis'!F55</f>
        <v>-225.80896802018344</v>
      </c>
      <c r="U55" s="5">
        <f>G55-'Results Analysis'!G55</f>
        <v>-228.0523724003308</v>
      </c>
      <c r="V55" s="5">
        <f>H55-'Results Analysis'!H55</f>
        <v>-21.209813646166367</v>
      </c>
      <c r="W55" s="5">
        <f>I55-'Results Analysis'!I55</f>
        <v>-85.052044753255359</v>
      </c>
      <c r="X55" s="5">
        <f>J55-'Results Analysis'!J55</f>
        <v>-10.732360689307711</v>
      </c>
      <c r="Y55" s="5">
        <f>K55-'Results Analysis'!K55</f>
        <v>11.489861532914489</v>
      </c>
      <c r="Z55" s="5">
        <f>L55-'Results Analysis'!L55</f>
        <v>33.712083755136753</v>
      </c>
      <c r="AA55" s="5">
        <f>M55-'Results Analysis'!M55</f>
        <v>0</v>
      </c>
      <c r="AB55" s="5">
        <f>N55-'Results Analysis'!N55</f>
        <v>0</v>
      </c>
      <c r="AC55" s="7">
        <f t="shared" si="11"/>
        <v>-1158.4192812731271</v>
      </c>
    </row>
    <row r="56" spans="1:29" x14ac:dyDescent="0.2">
      <c r="A56" t="s">
        <v>5</v>
      </c>
      <c r="C56" s="4">
        <v>2238.8269076758329</v>
      </c>
      <c r="D56" s="4">
        <v>1588.3711785091671</v>
      </c>
      <c r="E56" s="4">
        <v>1009.306915271321</v>
      </c>
      <c r="F56" s="4">
        <v>1009.306915271321</v>
      </c>
      <c r="G56" s="4">
        <v>231.52913749354349</v>
      </c>
      <c r="H56" s="4">
        <v>0</v>
      </c>
      <c r="I56" s="4">
        <v>0</v>
      </c>
      <c r="J56" s="4">
        <v>159.2132261300371</v>
      </c>
      <c r="K56" s="4">
        <v>277.21055380590798</v>
      </c>
      <c r="L56" s="4">
        <v>895.83577789399669</v>
      </c>
      <c r="M56" s="4">
        <v>1525.8357778939969</v>
      </c>
      <c r="N56" s="4">
        <v>2155.8357778939971</v>
      </c>
      <c r="Q56" s="5">
        <f>C56-'Results Analysis'!C56</f>
        <v>-33.333333333330302</v>
      </c>
      <c r="R56" s="5">
        <f>D56-'Results Analysis'!D56</f>
        <v>-22.222222222217852</v>
      </c>
      <c r="S56" s="5">
        <f>E56-'Results Analysis'!E56</f>
        <v>-11.111111111106993</v>
      </c>
      <c r="T56" s="5">
        <f>F56-'Results Analysis'!F56</f>
        <v>-11.111111111106993</v>
      </c>
      <c r="U56" s="5">
        <f>G56-'Results Analysis'!G56</f>
        <v>-11.111111111106908</v>
      </c>
      <c r="V56" s="5">
        <f>H56-'Results Analysis'!H56</f>
        <v>0</v>
      </c>
      <c r="W56" s="5">
        <f>I56-'Results Analysis'!I56</f>
        <v>0</v>
      </c>
      <c r="X56" s="5">
        <f>J56-'Results Analysis'!J56</f>
        <v>159.2132261300371</v>
      </c>
      <c r="Y56" s="5">
        <f>K56-'Results Analysis'!K56</f>
        <v>133.52612712836319</v>
      </c>
      <c r="Z56" s="5">
        <f>L56-'Results Analysis'!L56</f>
        <v>230.64674907996061</v>
      </c>
      <c r="AA56" s="5">
        <f>M56-'Results Analysis'!M56</f>
        <v>236.54856363932686</v>
      </c>
      <c r="AB56" s="5">
        <f>N56-'Results Analysis'!N56</f>
        <v>236.54856363932709</v>
      </c>
      <c r="AC56" s="7">
        <f t="shared" si="11"/>
        <v>907.59434072814577</v>
      </c>
    </row>
    <row r="57" spans="1:29" x14ac:dyDescent="0.2">
      <c r="A57" t="s">
        <v>6</v>
      </c>
      <c r="C57" s="4">
        <v>2400</v>
      </c>
      <c r="D57" s="4">
        <v>1760.3644476996531</v>
      </c>
      <c r="E57" s="4">
        <v>1093.6977810329861</v>
      </c>
      <c r="F57" s="4">
        <v>565.17333984375</v>
      </c>
      <c r="G57" s="4">
        <v>79.575948203600248</v>
      </c>
      <c r="H57" s="4">
        <v>0</v>
      </c>
      <c r="I57" s="4">
        <v>262.62490743271212</v>
      </c>
      <c r="J57" s="4">
        <v>552.56503048138075</v>
      </c>
      <c r="K57" s="4">
        <v>837.05921159853733</v>
      </c>
      <c r="L57" s="4">
        <v>1276.653989777792</v>
      </c>
      <c r="M57" s="4">
        <v>1808.9744760278179</v>
      </c>
      <c r="N57" s="4">
        <v>2298.259059365158</v>
      </c>
      <c r="Q57" s="5">
        <f>C57-'Results Analysis'!C57</f>
        <v>0</v>
      </c>
      <c r="R57" s="5">
        <f>D57-'Results Analysis'!D57</f>
        <v>11.111111111111086</v>
      </c>
      <c r="S57" s="5">
        <f>E57-'Results Analysis'!E57</f>
        <v>-60.364447699668972</v>
      </c>
      <c r="T57" s="5">
        <f>F57-'Results Analysis'!F57</f>
        <v>-9.5937162157530338</v>
      </c>
      <c r="U57" s="5">
        <f>G57-'Results Analysis'!G57</f>
        <v>-11.111111111111114</v>
      </c>
      <c r="V57" s="5">
        <f>H57-'Results Analysis'!H57</f>
        <v>0</v>
      </c>
      <c r="W57" s="5">
        <f>I57-'Results Analysis'!I57</f>
        <v>31.27790440936721</v>
      </c>
      <c r="X57" s="5">
        <f>J57-'Results Analysis'!J57</f>
        <v>60.305808818734249</v>
      </c>
      <c r="Y57" s="5">
        <f>K57-'Results Analysis'!K57</f>
        <v>181.41520492472</v>
      </c>
      <c r="Z57" s="5">
        <f>L57-'Results Analysis'!L57</f>
        <v>81.009983103974946</v>
      </c>
      <c r="AA57" s="5">
        <f>M57-'Results Analysis'!M57</f>
        <v>73.330469354000797</v>
      </c>
      <c r="AB57" s="5">
        <f>N57-'Results Analysis'!N57</f>
        <v>22.615052691341134</v>
      </c>
      <c r="AC57" s="7">
        <f>SUM(Q57:AB57)</f>
        <v>379.9962593867163</v>
      </c>
    </row>
    <row r="58" spans="1:29" x14ac:dyDescent="0.2">
      <c r="A58" t="s">
        <v>7</v>
      </c>
      <c r="C58" s="4">
        <v>310.02420030513173</v>
      </c>
      <c r="D58" s="4">
        <v>310.02420030513173</v>
      </c>
      <c r="E58" s="4">
        <v>550.31126390376448</v>
      </c>
      <c r="F58" s="4">
        <v>563.97715745845198</v>
      </c>
      <c r="G58" s="4">
        <v>849.18264757075667</v>
      </c>
      <c r="H58" s="4">
        <v>1119.340088816592</v>
      </c>
      <c r="I58" s="4">
        <v>1521.81272153501</v>
      </c>
      <c r="J58" s="4">
        <v>966.25716597945393</v>
      </c>
      <c r="K58" s="4">
        <v>462.79907226562409</v>
      </c>
      <c r="L58" s="4">
        <v>0</v>
      </c>
      <c r="M58" s="4">
        <v>0</v>
      </c>
      <c r="N58" s="4">
        <v>137.87646929356279</v>
      </c>
      <c r="Q58" s="5">
        <f>C58-'Results Analysis'!C58</f>
        <v>199.14773101157013</v>
      </c>
      <c r="R58" s="5">
        <f>D58-'Results Analysis'!D58</f>
        <v>63.977442925632715</v>
      </c>
      <c r="S58" s="5">
        <f>E58-'Results Analysis'!E58</f>
        <v>92.475634686845865</v>
      </c>
      <c r="T58" s="5">
        <f>F58-'Results Analysis'!F58</f>
        <v>56.475634686845865</v>
      </c>
      <c r="U58" s="5">
        <f>G58-'Results Analysis'!G58</f>
        <v>40.719039066993332</v>
      </c>
      <c r="V58" s="5">
        <f>H58-'Results Analysis'!H58</f>
        <v>-139.12351968717098</v>
      </c>
      <c r="W58" s="5">
        <f>I58-'Results Analysis'!I58</f>
        <v>-48.281288580081991</v>
      </c>
      <c r="X58" s="5">
        <f>J58-'Results Analysis'!J58</f>
        <v>-89.26763931069604</v>
      </c>
      <c r="Y58" s="5">
        <f>K58-'Results Analysis'!K58</f>
        <v>-78.156528199583249</v>
      </c>
      <c r="Z58" s="5">
        <f>L58-'Results Analysis'!L58</f>
        <v>-67.045417088471254</v>
      </c>
      <c r="AA58" s="5">
        <f>M58-'Results Analysis'!M58</f>
        <v>0</v>
      </c>
      <c r="AB58" s="5">
        <f>N58-'Results Analysis'!N58</f>
        <v>27.000000000001194</v>
      </c>
      <c r="AC58" s="7">
        <f>SUM(Q58:AB58)</f>
        <v>57.921089511885555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0</v>
      </c>
      <c r="D62" s="4">
        <v>0</v>
      </c>
      <c r="E62" s="4">
        <v>249.29981878954391</v>
      </c>
      <c r="F62" s="4">
        <v>116.3446044921875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0</v>
      </c>
      <c r="R62" s="5">
        <f>D62-'Results Analysis'!D62</f>
        <v>0</v>
      </c>
      <c r="S62" s="5">
        <f>E62-'Results Analysis'!E62</f>
        <v>-71.148313534674799</v>
      </c>
      <c r="T62" s="5">
        <f>F62-'Results Analysis'!F62</f>
        <v>-20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-91.148313534674799</v>
      </c>
    </row>
    <row r="63" spans="1:29" x14ac:dyDescent="0.2">
      <c r="A63" t="s">
        <v>3</v>
      </c>
      <c r="C63" s="4">
        <v>191.2945556640625</v>
      </c>
      <c r="D63" s="4">
        <v>102.7142333984375</v>
      </c>
      <c r="E63" s="4">
        <v>176.7034912109375</v>
      </c>
      <c r="F63" s="4">
        <v>165.79743053167769</v>
      </c>
      <c r="G63" s="4">
        <v>39.646148681640618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-20</v>
      </c>
      <c r="R63" s="5">
        <f>D63-'Results Analysis'!D63</f>
        <v>-94.328002929702308</v>
      </c>
      <c r="S63" s="5">
        <f>E63-'Results Analysis'!E63</f>
        <v>15.69365833552439</v>
      </c>
      <c r="T63" s="5">
        <f>F63-'Results Analysis'!F63</f>
        <v>-31.365655405822309</v>
      </c>
      <c r="U63" s="5">
        <f>G63-'Results Analysis'!G63</f>
        <v>-20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-150.00000000000023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242.3480224609369</v>
      </c>
      <c r="J64" s="4">
        <v>284.31432088216161</v>
      </c>
      <c r="K64" s="4">
        <v>169.111328125</v>
      </c>
      <c r="L64" s="4">
        <v>30.340875379623071</v>
      </c>
      <c r="M64" s="4">
        <v>0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-66.887715657552889</v>
      </c>
      <c r="X64" s="5">
        <f>J64-'Results Analysis'!J64</f>
        <v>-20.000000000000114</v>
      </c>
      <c r="Y64" s="5">
        <f>K64-'Results Analysis'!K64</f>
        <v>-20</v>
      </c>
      <c r="Z64" s="5">
        <f>L64-'Results Analysis'!L64</f>
        <v>30.340875379623071</v>
      </c>
      <c r="AA64" s="5">
        <f>M64-'Results Analysis'!M64</f>
        <v>0</v>
      </c>
      <c r="AB64" s="5">
        <f>N64-'Results Analysis'!N64</f>
        <v>0</v>
      </c>
      <c r="AC64" s="7">
        <f t="shared" si="12"/>
        <v>-76.546840277929931</v>
      </c>
    </row>
    <row r="65" spans="1:29" x14ac:dyDescent="0.2">
      <c r="A65" t="s">
        <v>5</v>
      </c>
      <c r="C65" s="4">
        <v>585.41015625</v>
      </c>
      <c r="D65" s="4">
        <v>521.15783691406114</v>
      </c>
      <c r="E65" s="4">
        <v>0</v>
      </c>
      <c r="F65" s="4">
        <v>700</v>
      </c>
      <c r="G65" s="4">
        <v>208.3762237441891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-10</v>
      </c>
      <c r="R65" s="5">
        <f>D65-'Results Analysis'!D65</f>
        <v>-10</v>
      </c>
      <c r="S65" s="5">
        <f>E65-'Results Analysis'!E65</f>
        <v>0</v>
      </c>
      <c r="T65" s="5">
        <f>F65-'Results Analysis'!F65</f>
        <v>0</v>
      </c>
      <c r="U65" s="5">
        <f>G65-'Results Analysis'!G65</f>
        <v>-10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-30</v>
      </c>
    </row>
    <row r="66" spans="1:29" x14ac:dyDescent="0.2">
      <c r="A66" t="s">
        <v>6</v>
      </c>
      <c r="C66" s="4">
        <v>575.6719970703125</v>
      </c>
      <c r="D66" s="4">
        <v>600</v>
      </c>
      <c r="E66" s="4">
        <v>475.6719970703125</v>
      </c>
      <c r="F66" s="4">
        <v>437.03765247613472</v>
      </c>
      <c r="G66" s="4">
        <v>71.618353383240219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-10</v>
      </c>
      <c r="R66" s="5">
        <f>D66-'Results Analysis'!D66</f>
        <v>64.328002929702166</v>
      </c>
      <c r="S66" s="5">
        <f>E66-'Results Analysis'!E66</f>
        <v>-45.693658335524447</v>
      </c>
      <c r="T66" s="5">
        <f>F66-'Results Analysis'!F66</f>
        <v>1.3656554058222241</v>
      </c>
      <c r="U66" s="5">
        <f>G66-'Results Analysis'!G66</f>
        <v>-10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-5.6843418860808015E-14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499.99999999999989</v>
      </c>
      <c r="J67" s="4">
        <v>453.11228434244691</v>
      </c>
      <c r="K67" s="4">
        <v>416.5191650390617</v>
      </c>
      <c r="L67" s="4">
        <v>0</v>
      </c>
      <c r="M67" s="4">
        <v>0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36.887715657552064</v>
      </c>
      <c r="X67" s="5">
        <f>J67-'Results Analysis'!J67</f>
        <v>-10.000000000000909</v>
      </c>
      <c r="Y67" s="5">
        <f>K67-'Results Analysis'!K67</f>
        <v>-10.000000000000796</v>
      </c>
      <c r="Z67" s="5">
        <f>L67-'Results Analysis'!L67</f>
        <v>-60.340875379624109</v>
      </c>
      <c r="AA67" s="5">
        <f>M67-'Results Analysis'!M67</f>
        <v>0</v>
      </c>
      <c r="AB67" s="5">
        <f>N67-'Results Analysis'!N67</f>
        <v>0</v>
      </c>
      <c r="AC67" s="7">
        <f t="shared" si="12"/>
        <v>-43.45315972207375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451.41286824905109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0</v>
      </c>
      <c r="Y72" s="5">
        <f>K72-'Results Analysis'!K72</f>
        <v>0</v>
      </c>
      <c r="Z72" s="5">
        <f>L72-'Results Analysis'!L72</f>
        <v>0</v>
      </c>
      <c r="AA72" s="5">
        <f>M72-'Results Analysis'!M72</f>
        <v>-63.941650390625</v>
      </c>
      <c r="AB72" s="5">
        <f>N72-'Results Analysis'!N72</f>
        <v>-48.587131750948913</v>
      </c>
      <c r="AC72" s="7">
        <f t="shared" ref="AC72:AC77" si="13">SUM(Q72:AB72)</f>
        <v>-112.52878214157391</v>
      </c>
    </row>
    <row r="73" spans="1:29" x14ac:dyDescent="0.2">
      <c r="A73" t="s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152.7553154712071</v>
      </c>
      <c r="N73" s="4">
        <v>682.0050048828125</v>
      </c>
      <c r="Q73" s="5">
        <f>C73-'Results Analysis'!C73</f>
        <v>0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-52.31276855179852</v>
      </c>
      <c r="Y73" s="5">
        <f>K73-'Results Analysis'!K73</f>
        <v>0</v>
      </c>
      <c r="Z73" s="5">
        <f>L73-'Results Analysis'!L73</f>
        <v>-101.59504326818519</v>
      </c>
      <c r="AA73" s="5">
        <f>M73-'Results Analysis'!M73</f>
        <v>-51.277373365201498</v>
      </c>
      <c r="AB73" s="5">
        <f>N73-'Results Analysis'!N73</f>
        <v>20</v>
      </c>
      <c r="AC73" s="7">
        <f t="shared" si="13"/>
        <v>-185.18518518518522</v>
      </c>
    </row>
    <row r="74" spans="1:29" x14ac:dyDescent="0.2">
      <c r="A74" t="s">
        <v>4</v>
      </c>
      <c r="C74" s="4">
        <v>111.4884638706353</v>
      </c>
      <c r="D74" s="4">
        <v>0</v>
      </c>
      <c r="E74" s="4">
        <v>252.05535888671881</v>
      </c>
      <c r="F74" s="4">
        <v>0</v>
      </c>
      <c r="G74" s="4">
        <v>311.29069010416703</v>
      </c>
      <c r="H74" s="4">
        <v>221.60319929616011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Q74" s="5">
        <f>C74-'Results Analysis'!C74</f>
        <v>-109.6235966762397</v>
      </c>
      <c r="R74" s="5">
        <f>D74-'Results Analysis'!D74</f>
        <v>0</v>
      </c>
      <c r="S74" s="5">
        <f>E74-'Results Analysis'!E74</f>
        <v>20</v>
      </c>
      <c r="T74" s="5">
        <f>F74-'Results Analysis'!F74</f>
        <v>-2.492671533497067</v>
      </c>
      <c r="U74" s="5">
        <f>G74-'Results Analysis'!G74</f>
        <v>229.82506528240492</v>
      </c>
      <c r="V74" s="5">
        <f>H74-'Results Analysis'!H74</f>
        <v>-70.935812341209981</v>
      </c>
      <c r="W74" s="5">
        <f>I74-'Results Analysis'!I74</f>
        <v>0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0</v>
      </c>
      <c r="AB74" s="5">
        <f>N74-'Results Analysis'!N74</f>
        <v>-161.27525667951949</v>
      </c>
      <c r="AC74" s="7">
        <f t="shared" si="13"/>
        <v>-94.50227194806132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176.9035845889301</v>
      </c>
      <c r="J75" s="4">
        <v>131.10814186207881</v>
      </c>
      <c r="K75" s="4">
        <v>687.36136009787629</v>
      </c>
      <c r="L75" s="4">
        <v>700</v>
      </c>
      <c r="M75" s="4">
        <v>700</v>
      </c>
      <c r="N75" s="4">
        <v>92.212366424262882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0</v>
      </c>
      <c r="W75" s="5">
        <f>I75-'Results Analysis'!I75</f>
        <v>176.9035845889301</v>
      </c>
      <c r="X75" s="5">
        <f>J75-'Results Analysis'!J75</f>
        <v>-28.541221112975592</v>
      </c>
      <c r="Y75" s="5">
        <f>K75-'Results Analysis'!K75</f>
        <v>107.91180216844157</v>
      </c>
      <c r="Z75" s="5">
        <f>L75-'Results Analysis'!L75</f>
        <v>6.5575717326291851</v>
      </c>
      <c r="AA75" s="5">
        <f>M75-'Results Analysis'!M75</f>
        <v>0</v>
      </c>
      <c r="AB75" s="5">
        <f>N75-'Results Analysis'!N75</f>
        <v>-299.8687744140625</v>
      </c>
      <c r="AC75" s="7">
        <f t="shared" si="13"/>
        <v>-37.037037037037237</v>
      </c>
    </row>
    <row r="76" spans="1:29" x14ac:dyDescent="0.2">
      <c r="A76" t="s">
        <v>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291.80545270301337</v>
      </c>
      <c r="I76" s="4">
        <v>322.15569227629828</v>
      </c>
      <c r="J76" s="4">
        <v>316.10464568572951</v>
      </c>
      <c r="K76" s="4">
        <v>488.43864242139432</v>
      </c>
      <c r="L76" s="4">
        <v>591.46720694447299</v>
      </c>
      <c r="M76" s="4">
        <v>543.64953704148922</v>
      </c>
      <c r="N76" s="4">
        <v>113.0454895942687</v>
      </c>
      <c r="Q76" s="5">
        <f>C76-'Results Analysis'!C76</f>
        <v>0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34.753227121518989</v>
      </c>
      <c r="W76" s="5">
        <f>I76-'Results Analysis'!I76</f>
        <v>32.253227121518876</v>
      </c>
      <c r="X76" s="5">
        <f>J76-'Results Analysis'!J76</f>
        <v>134.5659956733175</v>
      </c>
      <c r="Y76" s="5">
        <f>K76-'Results Analysis'!K76</f>
        <v>-111.56135757860568</v>
      </c>
      <c r="Z76" s="5">
        <f>L76-'Results Analysis'!L76</f>
        <v>-8.5327930555270086</v>
      </c>
      <c r="AA76" s="5">
        <f>M76-'Results Analysis'!M76</f>
        <v>-56.350462958510775</v>
      </c>
      <c r="AB76" s="5">
        <f>N76-'Results Analysis'!N76</f>
        <v>-25.127836323712188</v>
      </c>
      <c r="AC76" s="7">
        <f t="shared" si="13"/>
        <v>-2.8421709430404007E-13</v>
      </c>
    </row>
    <row r="77" spans="1:29" x14ac:dyDescent="0.2">
      <c r="A77" t="s">
        <v>7</v>
      </c>
      <c r="C77" s="4">
        <v>0</v>
      </c>
      <c r="D77" s="4">
        <v>266.98562622070312</v>
      </c>
      <c r="E77" s="4">
        <v>15.184326171875</v>
      </c>
      <c r="F77" s="4">
        <v>316.89498901367188</v>
      </c>
      <c r="G77" s="4">
        <v>300.17493471759542</v>
      </c>
      <c r="H77" s="4">
        <v>447.19181413157457</v>
      </c>
      <c r="I77" s="4">
        <v>0</v>
      </c>
      <c r="J77" s="4">
        <v>0</v>
      </c>
      <c r="K77" s="4">
        <v>0</v>
      </c>
      <c r="L77" s="4">
        <v>0</v>
      </c>
      <c r="M77" s="4">
        <v>153.19607699284759</v>
      </c>
      <c r="N77" s="4">
        <v>191.27525667952091</v>
      </c>
      <c r="Q77" s="5">
        <f>C77-'Results Analysis'!C77</f>
        <v>-150.18920898437489</v>
      </c>
      <c r="R77" s="5">
        <f>D77-'Results Analysis'!D77</f>
        <v>31.664657512459115</v>
      </c>
      <c r="S77" s="5">
        <f>E77-'Results Analysis'!E77</f>
        <v>-40</v>
      </c>
      <c r="T77" s="5">
        <f>F77-'Results Analysis'!F77</f>
        <v>-17.507328466502941</v>
      </c>
      <c r="U77" s="5">
        <f>G77-'Results Analysis'!G77</f>
        <v>-199.82506528240458</v>
      </c>
      <c r="V77" s="5">
        <f>H77-'Results Analysis'!H77</f>
        <v>100.93581234121029</v>
      </c>
      <c r="W77" s="5">
        <f>I77-'Results Analysis'!I77</f>
        <v>0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30.000000000001393</v>
      </c>
      <c r="AB77" s="5">
        <f>N77-'Results Analysis'!N77</f>
        <v>191.27525667952091</v>
      </c>
      <c r="AC77" s="7">
        <f t="shared" si="13"/>
        <v>-53.645876200090669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63</v>
      </c>
      <c r="B82">
        <f>A82-'Results Analysis'!A82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421D-5B6F-994C-9B2F-8E4714B8271E}">
  <dimension ref="A1:AC82"/>
  <sheetViews>
    <sheetView topLeftCell="L26" zoomScale="81" zoomScaleNormal="30" workbookViewId="0">
      <selection activeCell="AC53" sqref="AC53:AC58"/>
    </sheetView>
  </sheetViews>
  <sheetFormatPr baseColWidth="10" defaultRowHeight="16" x14ac:dyDescent="0.2"/>
  <sheetData>
    <row r="1" spans="1:29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9" x14ac:dyDescent="0.2">
      <c r="A2" t="s">
        <v>1</v>
      </c>
      <c r="B2">
        <v>1</v>
      </c>
      <c r="C2" s="4">
        <v>1065.9912109375</v>
      </c>
      <c r="D2" s="4">
        <v>1065.9912109375</v>
      </c>
      <c r="E2" s="4">
        <v>1065.9912109375</v>
      </c>
      <c r="F2" s="4">
        <v>1590.779189909601</v>
      </c>
      <c r="G2" s="4">
        <v>1589.4238332040929</v>
      </c>
      <c r="H2" s="4">
        <v>1470.0739672438719</v>
      </c>
      <c r="I2" s="4">
        <v>1412.8139614578299</v>
      </c>
      <c r="J2" s="4">
        <v>1307.834724179065</v>
      </c>
      <c r="K2" s="4">
        <v>1220.7009083632779</v>
      </c>
      <c r="L2" s="4">
        <v>1174.3966551284509</v>
      </c>
      <c r="M2" s="4">
        <v>1149.514813246258</v>
      </c>
      <c r="N2" s="4">
        <v>1136.0520359623431</v>
      </c>
      <c r="Q2" s="5">
        <f>C2-'Results Analysis'!C2</f>
        <v>-269.35559082031205</v>
      </c>
      <c r="R2" s="5">
        <f>D2-'Results Analysis'!D2</f>
        <v>-667.6909333078529</v>
      </c>
      <c r="S2" s="5">
        <f>E2-'Results Analysis'!E2</f>
        <v>-669.35559082031205</v>
      </c>
      <c r="T2" s="5">
        <f>F2-'Results Analysis'!F2</f>
        <v>-131.77774641512997</v>
      </c>
      <c r="U2" s="5">
        <f>G2-'Results Analysis'!G2</f>
        <v>0</v>
      </c>
      <c r="V2" s="5">
        <f>H2-'Results Analysis'!H2</f>
        <v>86.278338786896029</v>
      </c>
      <c r="W2" s="5">
        <f>I2-'Results Analysis'!I2</f>
        <v>167.30089402047588</v>
      </c>
      <c r="X2" s="5">
        <f>J2-'Results Analysis'!J2</f>
        <v>125.32856807296002</v>
      </c>
      <c r="Y2" s="5">
        <f>K2-'Results Analysis'!K2</f>
        <v>68.534115348170872</v>
      </c>
      <c r="Z2" s="5">
        <f>L2-'Results Analysis'!L2</f>
        <v>37.476890056080947</v>
      </c>
      <c r="AA2" s="5">
        <f>M2-'Results Analysis'!M2</f>
        <v>20.493695455764055</v>
      </c>
      <c r="AB2" s="5">
        <f>N2-'Results Analysis'!N2</f>
        <v>11.20668104544211</v>
      </c>
      <c r="AC2" s="7">
        <f>SUM(Q2:AB2)</f>
        <v>-1221.560678577817</v>
      </c>
    </row>
    <row r="3" spans="1:29" x14ac:dyDescent="0.2">
      <c r="A3" t="s">
        <v>5</v>
      </c>
      <c r="B3">
        <v>1</v>
      </c>
      <c r="C3" s="4">
        <v>50</v>
      </c>
      <c r="D3" s="4">
        <v>100</v>
      </c>
      <c r="E3" s="4">
        <v>150</v>
      </c>
      <c r="F3" s="4">
        <v>200</v>
      </c>
      <c r="G3" s="4">
        <v>200</v>
      </c>
      <c r="H3" s="4">
        <v>200</v>
      </c>
      <c r="I3" s="4">
        <v>200</v>
      </c>
      <c r="J3" s="4">
        <v>200</v>
      </c>
      <c r="K3" s="4">
        <v>150</v>
      </c>
      <c r="L3" s="4">
        <v>200</v>
      </c>
      <c r="M3" s="4">
        <v>177.7423200311276</v>
      </c>
      <c r="N3" s="4">
        <v>200</v>
      </c>
      <c r="Q3" s="5">
        <f>C3-'Results Analysis'!C3</f>
        <v>50</v>
      </c>
      <c r="R3" s="5">
        <f>D3-'Results Analysis'!D3</f>
        <v>49.999999999998643</v>
      </c>
      <c r="S3" s="5">
        <f>E3-'Results Analysis'!E3</f>
        <v>49.999999999998593</v>
      </c>
      <c r="T3" s="5">
        <f>F3-'Results Analysis'!F3</f>
        <v>49.999999999998607</v>
      </c>
      <c r="U3" s="5">
        <f>G3-'Results Analysis'!G3</f>
        <v>-1.3926637620897964E-12</v>
      </c>
      <c r="V3" s="5">
        <f>H3-'Results Analysis'!H3</f>
        <v>49.999999999998607</v>
      </c>
      <c r="W3" s="5">
        <f>I3-'Results Analysis'!I3</f>
        <v>99.999999999998593</v>
      </c>
      <c r="X3" s="5">
        <f>J3-'Results Analysis'!J3</f>
        <v>100</v>
      </c>
      <c r="Y3" s="5">
        <f>K3-'Results Analysis'!K3</f>
        <v>0</v>
      </c>
      <c r="Z3" s="5">
        <f>L3-'Results Analysis'!L3</f>
        <v>0</v>
      </c>
      <c r="AA3" s="5">
        <f>M3-'Results Analysis'!M3</f>
        <v>9.7565758055140179</v>
      </c>
      <c r="AB3" s="5">
        <f>N3-'Results Analysis'!N3</f>
        <v>0</v>
      </c>
      <c r="AC3" s="7">
        <f t="shared" ref="AC3:AC14" si="0">SUM(Q3:AB3)</f>
        <v>459.75657580550569</v>
      </c>
    </row>
    <row r="4" spans="1:29" x14ac:dyDescent="0.2">
      <c r="B4">
        <v>2</v>
      </c>
      <c r="C4" s="4">
        <v>0</v>
      </c>
      <c r="D4" s="4">
        <v>0</v>
      </c>
      <c r="E4" s="4">
        <v>115.09903824537339</v>
      </c>
      <c r="F4" s="4">
        <v>301.79443359375</v>
      </c>
      <c r="G4" s="4">
        <v>391.38031005859381</v>
      </c>
      <c r="H4" s="4">
        <v>391.38031005859381</v>
      </c>
      <c r="I4" s="4">
        <v>391.38031005859381</v>
      </c>
      <c r="J4" s="4">
        <v>391.38031005859381</v>
      </c>
      <c r="K4" s="4">
        <v>475.18484090530109</v>
      </c>
      <c r="L4" s="4">
        <v>557.1990966796875</v>
      </c>
      <c r="M4" s="4">
        <v>557.1990966796875</v>
      </c>
      <c r="N4" s="4">
        <v>557.1990966796875</v>
      </c>
      <c r="Q4" s="5">
        <f>C4-'Results Analysis'!C4</f>
        <v>0</v>
      </c>
      <c r="R4" s="5">
        <f>D4-'Results Analysis'!D4</f>
        <v>0</v>
      </c>
      <c r="S4" s="5">
        <f>E4-'Results Analysis'!E4</f>
        <v>115.09903824537339</v>
      </c>
      <c r="T4" s="5">
        <f>F4-'Results Analysis'!F4</f>
        <v>71.085832694641311</v>
      </c>
      <c r="U4" s="5">
        <f>G4-'Results Analysis'!G4</f>
        <v>0</v>
      </c>
      <c r="V4" s="5">
        <f>H4-'Results Analysis'!H4</f>
        <v>0</v>
      </c>
      <c r="W4" s="5">
        <f>I4-'Results Analysis'!I4</f>
        <v>0</v>
      </c>
      <c r="X4" s="5">
        <f>J4-'Results Analysis'!J4</f>
        <v>0</v>
      </c>
      <c r="Y4" s="5">
        <f>K4-'Results Analysis'!K4</f>
        <v>-82.014255774386413</v>
      </c>
      <c r="Z4" s="5">
        <f>L4-'Results Analysis'!L4</f>
        <v>0</v>
      </c>
      <c r="AA4" s="5">
        <f>M4-'Results Analysis'!M4</f>
        <v>0</v>
      </c>
      <c r="AB4" s="5">
        <f>N4-'Results Analysis'!N4</f>
        <v>0</v>
      </c>
      <c r="AC4" s="7">
        <f t="shared" si="0"/>
        <v>104.17061516562831</v>
      </c>
    </row>
    <row r="5" spans="1:29" x14ac:dyDescent="0.2">
      <c r="A5" t="s">
        <v>6</v>
      </c>
      <c r="B5">
        <v>1</v>
      </c>
      <c r="C5" s="4">
        <v>50</v>
      </c>
      <c r="D5" s="4">
        <v>100</v>
      </c>
      <c r="E5" s="4">
        <v>150</v>
      </c>
      <c r="F5" s="4">
        <v>200</v>
      </c>
      <c r="G5" s="4">
        <v>200</v>
      </c>
      <c r="H5" s="4">
        <v>150</v>
      </c>
      <c r="I5" s="4">
        <v>200</v>
      </c>
      <c r="J5" s="4">
        <v>150</v>
      </c>
      <c r="K5" s="4">
        <v>100</v>
      </c>
      <c r="L5" s="4">
        <v>72.835498724002264</v>
      </c>
      <c r="M5" s="4">
        <v>122.83549872400231</v>
      </c>
      <c r="N5" s="4">
        <v>72.835498724002264</v>
      </c>
      <c r="Q5" s="5">
        <f>C5-'Results Analysis'!C5</f>
        <v>0</v>
      </c>
      <c r="R5" s="5">
        <f>D5-'Results Analysis'!D5</f>
        <v>0</v>
      </c>
      <c r="S5" s="5">
        <f>E5-'Results Analysis'!E5</f>
        <v>0</v>
      </c>
      <c r="T5" s="5">
        <f>F5-'Results Analysis'!F5</f>
        <v>0</v>
      </c>
      <c r="U5" s="5">
        <f>G5-'Results Analysis'!G5</f>
        <v>0</v>
      </c>
      <c r="V5" s="5">
        <f>H5-'Results Analysis'!H5</f>
        <v>0</v>
      </c>
      <c r="W5" s="5">
        <f>I5-'Results Analysis'!I5</f>
        <v>100</v>
      </c>
      <c r="X5" s="5">
        <f>J5-'Results Analysis'!J5</f>
        <v>100</v>
      </c>
      <c r="Y5" s="5">
        <f>K5-'Results Analysis'!K5</f>
        <v>0</v>
      </c>
      <c r="Z5" s="5">
        <f>L5-'Results Analysis'!L5</f>
        <v>-77.164501275997736</v>
      </c>
      <c r="AA5" s="5">
        <f>M5-'Results Analysis'!M5</f>
        <v>-77.164501275997694</v>
      </c>
      <c r="AB5" s="5">
        <f>N5-'Results Analysis'!N5</f>
        <v>-127.16450127599774</v>
      </c>
      <c r="AC5" s="7">
        <f t="shared" si="0"/>
        <v>-81.493503827993166</v>
      </c>
    </row>
    <row r="6" spans="1:29" x14ac:dyDescent="0.2">
      <c r="B6">
        <v>2</v>
      </c>
      <c r="C6" s="4">
        <v>253.7078857421875</v>
      </c>
      <c r="D6" s="4">
        <v>253.7078857421875</v>
      </c>
      <c r="E6" s="4">
        <v>253.7078857421875</v>
      </c>
      <c r="F6" s="4">
        <v>253.7078857421875</v>
      </c>
      <c r="G6" s="4">
        <v>350.53380330403638</v>
      </c>
      <c r="H6" s="4">
        <v>350.53380330403638</v>
      </c>
      <c r="I6" s="4">
        <v>350.53380330403638</v>
      </c>
      <c r="J6" s="4">
        <v>350.53380330403638</v>
      </c>
      <c r="K6" s="4">
        <v>494.48394775390619</v>
      </c>
      <c r="L6" s="4">
        <v>494.48394775390619</v>
      </c>
      <c r="M6" s="4">
        <v>494.48394775390619</v>
      </c>
      <c r="N6" s="4">
        <v>494.48394775390619</v>
      </c>
      <c r="Q6" s="5">
        <f>C6-'Results Analysis'!C6</f>
        <v>0</v>
      </c>
      <c r="R6" s="5">
        <f>D6-'Results Analysis'!D6</f>
        <v>0</v>
      </c>
      <c r="S6" s="5">
        <f>E6-'Results Analysis'!E6</f>
        <v>0</v>
      </c>
      <c r="T6" s="5">
        <f>F6-'Results Analysis'!F6</f>
        <v>0</v>
      </c>
      <c r="U6" s="5">
        <f>G6-'Results Analysis'!G6</f>
        <v>0</v>
      </c>
      <c r="V6" s="5">
        <f>H6-'Results Analysis'!H6</f>
        <v>0</v>
      </c>
      <c r="W6" s="5">
        <f>I6-'Results Analysis'!I6</f>
        <v>0</v>
      </c>
      <c r="X6" s="5">
        <f>J6-'Results Analysis'!J6</f>
        <v>0</v>
      </c>
      <c r="Y6" s="5">
        <f>K6-'Results Analysis'!K6</f>
        <v>0</v>
      </c>
      <c r="Z6" s="5">
        <f>L6-'Results Analysis'!L6</f>
        <v>0</v>
      </c>
      <c r="AA6" s="5">
        <f>M6-'Results Analysis'!M6</f>
        <v>0</v>
      </c>
      <c r="AB6" s="5">
        <f>N6-'Results Analysis'!N6</f>
        <v>0</v>
      </c>
      <c r="AC6" s="7">
        <f t="shared" si="0"/>
        <v>0</v>
      </c>
    </row>
    <row r="7" spans="1:29" x14ac:dyDescent="0.2">
      <c r="A7" t="s">
        <v>7</v>
      </c>
      <c r="B7">
        <v>1</v>
      </c>
      <c r="C7" s="4">
        <v>50</v>
      </c>
      <c r="D7" s="4">
        <v>100</v>
      </c>
      <c r="E7" s="4">
        <v>150</v>
      </c>
      <c r="F7" s="4">
        <v>200</v>
      </c>
      <c r="G7" s="4">
        <v>200</v>
      </c>
      <c r="H7" s="4">
        <v>200</v>
      </c>
      <c r="I7" s="4">
        <v>200</v>
      </c>
      <c r="J7" s="4">
        <v>200</v>
      </c>
      <c r="K7" s="4">
        <v>200</v>
      </c>
      <c r="L7" s="4">
        <v>200</v>
      </c>
      <c r="M7" s="4">
        <v>200</v>
      </c>
      <c r="N7" s="4">
        <v>200</v>
      </c>
      <c r="Q7" s="5">
        <f>C7-'Results Analysis'!C7</f>
        <v>0</v>
      </c>
      <c r="R7" s="5">
        <f>D7-'Results Analysis'!D7</f>
        <v>0</v>
      </c>
      <c r="S7" s="5">
        <f>E7-'Results Analysis'!E7</f>
        <v>0</v>
      </c>
      <c r="T7" s="5">
        <f>F7-'Results Analysis'!F7</f>
        <v>0</v>
      </c>
      <c r="U7" s="5">
        <f>G7-'Results Analysis'!G7</f>
        <v>0</v>
      </c>
      <c r="V7" s="5">
        <f>H7-'Results Analysis'!H7</f>
        <v>0</v>
      </c>
      <c r="W7" s="5">
        <f>I7-'Results Analysis'!I7</f>
        <v>0</v>
      </c>
      <c r="X7" s="5">
        <f>J7-'Results Analysis'!J7</f>
        <v>0</v>
      </c>
      <c r="Y7" s="5">
        <f>K7-'Results Analysis'!K7</f>
        <v>0</v>
      </c>
      <c r="Z7" s="5">
        <f>L7-'Results Analysis'!L7</f>
        <v>0</v>
      </c>
      <c r="AA7" s="5">
        <f>M7-'Results Analysis'!M7</f>
        <v>0</v>
      </c>
      <c r="AB7" s="5">
        <f>N7-'Results Analysis'!N7</f>
        <v>0</v>
      </c>
      <c r="AC7" s="7">
        <f t="shared" si="0"/>
        <v>0</v>
      </c>
    </row>
    <row r="8" spans="1:29" x14ac:dyDescent="0.2">
      <c r="B8">
        <v>2</v>
      </c>
      <c r="C8" s="4">
        <v>100.189208984375</v>
      </c>
      <c r="D8" s="4">
        <v>100.189208984375</v>
      </c>
      <c r="E8" s="4">
        <v>100.189208984375</v>
      </c>
      <c r="F8" s="4">
        <v>0</v>
      </c>
      <c r="G8" s="4">
        <v>146.25600179036459</v>
      </c>
      <c r="H8" s="4">
        <v>7.4609883626302462</v>
      </c>
      <c r="I8" s="4">
        <v>0</v>
      </c>
      <c r="J8" s="4">
        <v>146.25600179036459</v>
      </c>
      <c r="K8" s="4">
        <v>182.84912109375</v>
      </c>
      <c r="L8" s="4">
        <v>182.84912109375</v>
      </c>
      <c r="M8" s="4">
        <v>182.84912109375</v>
      </c>
      <c r="N8" s="4">
        <v>182.84912109375</v>
      </c>
      <c r="Q8" s="5">
        <f>C8-'Results Analysis'!C8</f>
        <v>0</v>
      </c>
      <c r="R8" s="5">
        <f>D8-'Results Analysis'!D8</f>
        <v>0</v>
      </c>
      <c r="S8" s="5">
        <f>E8-'Results Analysis'!E8</f>
        <v>0</v>
      </c>
      <c r="T8" s="5">
        <f>F8-'Results Analysis'!F8</f>
        <v>-100.189208984375</v>
      </c>
      <c r="U8" s="5">
        <f>G8-'Results Analysis'!G8</f>
        <v>0</v>
      </c>
      <c r="V8" s="5">
        <f>H8-'Results Analysis'!H8</f>
        <v>-138.79501342773435</v>
      </c>
      <c r="W8" s="5">
        <f>I8-'Results Analysis'!I8</f>
        <v>-146.25600179036459</v>
      </c>
      <c r="X8" s="5">
        <f>J8-'Results Analysis'!J8</f>
        <v>0</v>
      </c>
      <c r="Y8" s="5">
        <f>K8-'Results Analysis'!K8</f>
        <v>0</v>
      </c>
      <c r="Z8" s="5">
        <f>L8-'Results Analysis'!L8</f>
        <v>0</v>
      </c>
      <c r="AA8" s="5">
        <f>M8-'Results Analysis'!M8</f>
        <v>0</v>
      </c>
      <c r="AB8" s="5">
        <f>N8-'Results Analysis'!N8</f>
        <v>0</v>
      </c>
      <c r="AC8" s="7">
        <f t="shared" si="0"/>
        <v>-385.24022420247394</v>
      </c>
    </row>
    <row r="9" spans="1:29" x14ac:dyDescent="0.2">
      <c r="A9" t="s">
        <v>2</v>
      </c>
      <c r="B9">
        <v>1</v>
      </c>
      <c r="C9" s="4">
        <v>410</v>
      </c>
      <c r="D9" s="4">
        <v>410</v>
      </c>
      <c r="E9" s="4">
        <v>410</v>
      </c>
      <c r="F9" s="4">
        <v>410</v>
      </c>
      <c r="G9" s="4">
        <v>391.19750976562801</v>
      </c>
      <c r="H9" s="4">
        <v>389.5330810546875</v>
      </c>
      <c r="I9" s="4">
        <v>391.8994140625</v>
      </c>
      <c r="J9" s="4">
        <v>385.3375244140625</v>
      </c>
      <c r="K9" s="4">
        <v>282.8375244140625</v>
      </c>
      <c r="L9" s="4">
        <v>215.49332205229959</v>
      </c>
      <c r="M9" s="4">
        <v>317.99332205229962</v>
      </c>
      <c r="N9" s="4">
        <v>410</v>
      </c>
      <c r="Q9" s="5">
        <f>C9-'Results Analysis'!C9</f>
        <v>10</v>
      </c>
      <c r="R9" s="5">
        <f>D9-'Results Analysis'!D9</f>
        <v>10</v>
      </c>
      <c r="S9" s="5">
        <f>E9-'Results Analysis'!E9</f>
        <v>10</v>
      </c>
      <c r="T9" s="5">
        <f>F9-'Results Analysis'!F9</f>
        <v>10</v>
      </c>
      <c r="U9" s="5">
        <f>G9-'Results Analysis'!G9</f>
        <v>-8.8024902343719873</v>
      </c>
      <c r="V9" s="5">
        <f>H9-'Results Analysis'!H9</f>
        <v>89.5330810546875</v>
      </c>
      <c r="W9" s="5">
        <f>I9-'Results Analysis'!I9</f>
        <v>191.8994140625</v>
      </c>
      <c r="X9" s="5">
        <f>J9-'Results Analysis'!J9</f>
        <v>285.3375244140625</v>
      </c>
      <c r="Y9" s="5">
        <f>K9-'Results Analysis'!K9</f>
        <v>145.3733500200041</v>
      </c>
      <c r="Z9" s="5">
        <f>L9-'Results Analysis'!L9</f>
        <v>15.49332205229959</v>
      </c>
      <c r="AA9" s="5">
        <f>M9-'Results Analysis'!M9</f>
        <v>17.993322052299618</v>
      </c>
      <c r="AB9" s="5">
        <f>N9-'Results Analysis'!N9</f>
        <v>10</v>
      </c>
      <c r="AC9" s="7">
        <f t="shared" si="0"/>
        <v>786.82752342148126</v>
      </c>
    </row>
    <row r="10" spans="1:29" x14ac:dyDescent="0.2">
      <c r="B10">
        <v>2</v>
      </c>
      <c r="C10" s="4">
        <v>444.93408203125</v>
      </c>
      <c r="D10" s="4">
        <v>444.93408203125</v>
      </c>
      <c r="E10" s="4">
        <v>444.93408203125</v>
      </c>
      <c r="F10" s="4">
        <v>410.13350239935608</v>
      </c>
      <c r="G10" s="4">
        <v>607.403564453125</v>
      </c>
      <c r="H10" s="4">
        <v>607.403564453125</v>
      </c>
      <c r="I10" s="4">
        <v>607.403564453125</v>
      </c>
      <c r="J10" s="4">
        <v>607.403564453125</v>
      </c>
      <c r="K10" s="4">
        <v>97.5091552734375</v>
      </c>
      <c r="L10" s="4">
        <v>744.970703125</v>
      </c>
      <c r="M10" s="4">
        <v>744.970703125</v>
      </c>
      <c r="N10" s="4">
        <v>744.970703125</v>
      </c>
      <c r="Q10" s="5">
        <f>C10-'Results Analysis'!C10</f>
        <v>444.93408203125</v>
      </c>
      <c r="R10" s="5">
        <f>D10-'Results Analysis'!D10</f>
        <v>444.93408203125</v>
      </c>
      <c r="S10" s="5">
        <f>E10-'Results Analysis'!E10</f>
        <v>284.56312255859507</v>
      </c>
      <c r="T10" s="5">
        <f>F10-'Results Analysis'!F10</f>
        <v>-34.800579631893925</v>
      </c>
      <c r="U10" s="5">
        <f>G10-'Results Analysis'!G10</f>
        <v>8.802490234375</v>
      </c>
      <c r="V10" s="5">
        <f>H10-'Results Analysis'!H10</f>
        <v>16.621200581017547</v>
      </c>
      <c r="W10" s="5">
        <f>I10-'Results Analysis'!I10</f>
        <v>180.70607482330507</v>
      </c>
      <c r="X10" s="5">
        <f>J10-'Results Analysis'!J10</f>
        <v>0</v>
      </c>
      <c r="Y10" s="5">
        <f>K10-'Results Analysis'!K10</f>
        <v>-647.4615478515625</v>
      </c>
      <c r="Z10" s="5">
        <f>L10-'Results Analysis'!L10</f>
        <v>0</v>
      </c>
      <c r="AA10" s="5">
        <f>M10-'Results Analysis'!M10</f>
        <v>0</v>
      </c>
      <c r="AB10" s="5">
        <f>N10-'Results Analysis'!N10</f>
        <v>0</v>
      </c>
      <c r="AC10" s="7">
        <f t="shared" si="0"/>
        <v>698.29892477633621</v>
      </c>
    </row>
    <row r="11" spans="1:29" x14ac:dyDescent="0.2">
      <c r="A11" t="s">
        <v>3</v>
      </c>
      <c r="B11">
        <v>1</v>
      </c>
      <c r="C11" s="4">
        <v>210</v>
      </c>
      <c r="D11" s="4">
        <v>210</v>
      </c>
      <c r="E11" s="4">
        <v>210</v>
      </c>
      <c r="F11" s="4">
        <v>210</v>
      </c>
      <c r="G11" s="4">
        <v>210</v>
      </c>
      <c r="H11" s="4">
        <v>157.5</v>
      </c>
      <c r="I11" s="4">
        <v>210</v>
      </c>
      <c r="J11" s="4">
        <v>177.99436435609519</v>
      </c>
      <c r="K11" s="4">
        <v>125.4943643560952</v>
      </c>
      <c r="L11" s="4">
        <v>157.5</v>
      </c>
      <c r="M11" s="4">
        <v>210</v>
      </c>
      <c r="N11" s="4">
        <v>210</v>
      </c>
      <c r="Q11" s="5">
        <f>C11-'Results Analysis'!C11</f>
        <v>10</v>
      </c>
      <c r="R11" s="5">
        <f>D11-'Results Analysis'!D11</f>
        <v>10</v>
      </c>
      <c r="S11" s="5">
        <f>E11-'Results Analysis'!E11</f>
        <v>10</v>
      </c>
      <c r="T11" s="5">
        <f>F11-'Results Analysis'!F11</f>
        <v>10</v>
      </c>
      <c r="U11" s="5">
        <f>G11-'Results Analysis'!G11</f>
        <v>10</v>
      </c>
      <c r="V11" s="5">
        <f>H11-'Results Analysis'!H11</f>
        <v>-0.11893655476879417</v>
      </c>
      <c r="W11" s="5">
        <f>I11-'Results Analysis'!I11</f>
        <v>102.38106344523121</v>
      </c>
      <c r="X11" s="5">
        <f>J11-'Results Analysis'!J11</f>
        <v>120.3754278013264</v>
      </c>
      <c r="Y11" s="5">
        <f>K11-'Results Analysis'!K11</f>
        <v>25.494364356095204</v>
      </c>
      <c r="Z11" s="5">
        <f>L11-'Results Analysis'!L11</f>
        <v>7.5</v>
      </c>
      <c r="AA11" s="5">
        <f>M11-'Results Analysis'!M11</f>
        <v>10</v>
      </c>
      <c r="AB11" s="5">
        <f>N11-'Results Analysis'!N11</f>
        <v>10</v>
      </c>
      <c r="AC11" s="7">
        <f t="shared" si="0"/>
        <v>325.63191904788403</v>
      </c>
    </row>
    <row r="12" spans="1:29" x14ac:dyDescent="0.2">
      <c r="B12">
        <v>2</v>
      </c>
      <c r="C12" s="4">
        <v>384.1156005859375</v>
      </c>
      <c r="D12" s="4">
        <v>384.1156005859375</v>
      </c>
      <c r="E12" s="4">
        <v>384.1156005859375</v>
      </c>
      <c r="F12" s="4">
        <v>384.1156005859375</v>
      </c>
      <c r="G12" s="4">
        <v>538.95492553710938</v>
      </c>
      <c r="H12" s="4">
        <v>282.02163651038381</v>
      </c>
      <c r="I12" s="4">
        <v>538.95492553710938</v>
      </c>
      <c r="J12" s="4">
        <v>538.95492553710938</v>
      </c>
      <c r="K12" s="4">
        <v>647.10693359375</v>
      </c>
      <c r="L12" s="4">
        <v>647.10693359375</v>
      </c>
      <c r="M12" s="4">
        <v>647.10693359375</v>
      </c>
      <c r="N12" s="4">
        <v>647.10693359375</v>
      </c>
      <c r="Q12" s="5">
        <f>C12-'Results Analysis'!C12</f>
        <v>0</v>
      </c>
      <c r="R12" s="5">
        <f>D12-'Results Analysis'!D12</f>
        <v>0</v>
      </c>
      <c r="S12" s="5">
        <f>E12-'Results Analysis'!E12</f>
        <v>0</v>
      </c>
      <c r="T12" s="5">
        <f>F12-'Results Analysis'!F12</f>
        <v>0</v>
      </c>
      <c r="U12" s="5">
        <f>G12-'Results Analysis'!G12</f>
        <v>0</v>
      </c>
      <c r="V12" s="5">
        <f>H12-'Results Analysis'!H12</f>
        <v>-256.93328902672556</v>
      </c>
      <c r="W12" s="5">
        <f>I12-'Results Analysis'!I12</f>
        <v>0</v>
      </c>
      <c r="X12" s="5">
        <f>J12-'Results Analysis'!J12</f>
        <v>0</v>
      </c>
      <c r="Y12" s="5">
        <f>K12-'Results Analysis'!K12</f>
        <v>1.0664787451065649</v>
      </c>
      <c r="Z12" s="5">
        <f>L12-'Results Analysis'!L12</f>
        <v>0</v>
      </c>
      <c r="AA12" s="5">
        <f>M12-'Results Analysis'!M12</f>
        <v>0</v>
      </c>
      <c r="AB12" s="5">
        <f>N12-'Results Analysis'!N12</f>
        <v>0</v>
      </c>
      <c r="AC12" s="7">
        <f t="shared" si="0"/>
        <v>-255.866810281619</v>
      </c>
    </row>
    <row r="13" spans="1:29" x14ac:dyDescent="0.2">
      <c r="A13" t="s">
        <v>4</v>
      </c>
      <c r="B13">
        <v>1</v>
      </c>
      <c r="C13" s="4">
        <v>210</v>
      </c>
      <c r="D13" s="4">
        <v>210</v>
      </c>
      <c r="E13" s="4">
        <v>210</v>
      </c>
      <c r="F13" s="4">
        <v>210</v>
      </c>
      <c r="G13" s="4">
        <v>210</v>
      </c>
      <c r="H13" s="4">
        <v>210</v>
      </c>
      <c r="I13" s="4">
        <v>210</v>
      </c>
      <c r="J13" s="4">
        <v>210</v>
      </c>
      <c r="K13" s="4">
        <v>210</v>
      </c>
      <c r="L13" s="4">
        <v>210</v>
      </c>
      <c r="M13" s="4">
        <v>210</v>
      </c>
      <c r="N13" s="4">
        <v>210</v>
      </c>
      <c r="Q13" s="5">
        <f>C13-'Results Analysis'!C13</f>
        <v>10</v>
      </c>
      <c r="R13" s="5">
        <f>D13-'Results Analysis'!D13</f>
        <v>10</v>
      </c>
      <c r="S13" s="5">
        <f>E13-'Results Analysis'!E13</f>
        <v>10</v>
      </c>
      <c r="T13" s="5">
        <f>F13-'Results Analysis'!F13</f>
        <v>10</v>
      </c>
      <c r="U13" s="5">
        <f>G13-'Results Analysis'!G13</f>
        <v>10</v>
      </c>
      <c r="V13" s="5">
        <f>H13-'Results Analysis'!H13</f>
        <v>10</v>
      </c>
      <c r="W13" s="5">
        <f>I13-'Results Analysis'!I13</f>
        <v>10</v>
      </c>
      <c r="X13" s="5">
        <f>J13-'Results Analysis'!J13</f>
        <v>10</v>
      </c>
      <c r="Y13" s="5">
        <f>K13-'Results Analysis'!K13</f>
        <v>10</v>
      </c>
      <c r="Z13" s="5">
        <f>L13-'Results Analysis'!L13</f>
        <v>10</v>
      </c>
      <c r="AA13" s="5">
        <f>M13-'Results Analysis'!M13</f>
        <v>10</v>
      </c>
      <c r="AB13" s="5">
        <f>N13-'Results Analysis'!N13</f>
        <v>10</v>
      </c>
      <c r="AC13" s="7">
        <f t="shared" si="0"/>
        <v>120</v>
      </c>
    </row>
    <row r="14" spans="1:29" x14ac:dyDescent="0.2">
      <c r="B14">
        <v>2</v>
      </c>
      <c r="C14" s="4">
        <v>217.669677734375</v>
      </c>
      <c r="D14" s="4">
        <v>217.669677734375</v>
      </c>
      <c r="E14" s="4">
        <v>217.669677734375</v>
      </c>
      <c r="F14" s="4">
        <v>217.669677734375</v>
      </c>
      <c r="G14" s="4">
        <v>290.24149576822919</v>
      </c>
      <c r="H14" s="4">
        <v>290.24149576822919</v>
      </c>
      <c r="I14" s="4">
        <v>290.24149576822919</v>
      </c>
      <c r="J14" s="4">
        <v>290.24149576822919</v>
      </c>
      <c r="K14" s="4">
        <v>396.148681640625</v>
      </c>
      <c r="L14" s="4">
        <v>396.148681640625</v>
      </c>
      <c r="M14" s="4">
        <v>396.148681640625</v>
      </c>
      <c r="N14" s="4">
        <v>396.148681640625</v>
      </c>
      <c r="Q14" s="5">
        <f>C14-'Results Analysis'!C14</f>
        <v>0</v>
      </c>
      <c r="R14" s="5">
        <f>D14-'Results Analysis'!D14</f>
        <v>0</v>
      </c>
      <c r="S14" s="5">
        <f>E14-'Results Analysis'!E14</f>
        <v>0</v>
      </c>
      <c r="T14" s="5">
        <f>F14-'Results Analysis'!F14</f>
        <v>0</v>
      </c>
      <c r="U14" s="5">
        <f>G14-'Results Analysis'!G14</f>
        <v>0</v>
      </c>
      <c r="V14" s="5">
        <f>H14-'Results Analysis'!H14</f>
        <v>0</v>
      </c>
      <c r="W14" s="5">
        <f>I14-'Results Analysis'!I14</f>
        <v>0</v>
      </c>
      <c r="X14" s="5">
        <f>J14-'Results Analysis'!J14</f>
        <v>0</v>
      </c>
      <c r="Y14" s="5">
        <f>K14-'Results Analysis'!K14</f>
        <v>0</v>
      </c>
      <c r="Z14" s="5">
        <f>L14-'Results Analysis'!L14</f>
        <v>0</v>
      </c>
      <c r="AA14" s="5">
        <f>M14-'Results Analysis'!M14</f>
        <v>0</v>
      </c>
      <c r="AB14" s="5">
        <f>N14-'Results Analysis'!N14</f>
        <v>0</v>
      </c>
      <c r="AC14" s="7">
        <f t="shared" si="0"/>
        <v>0</v>
      </c>
    </row>
    <row r="15" spans="1:29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AC15" s="1"/>
    </row>
    <row r="16" spans="1:29" x14ac:dyDescent="0.2">
      <c r="A16" t="s">
        <v>0</v>
      </c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AC16" s="1"/>
    </row>
    <row r="17" spans="1:29" x14ac:dyDescent="0.2">
      <c r="A17" t="s">
        <v>1</v>
      </c>
      <c r="C17" s="4">
        <f>C2</f>
        <v>1065.9912109375</v>
      </c>
      <c r="D17" s="4">
        <f t="shared" ref="D17:N17" si="1">D2</f>
        <v>1065.9912109375</v>
      </c>
      <c r="E17" s="4">
        <f t="shared" si="1"/>
        <v>1065.9912109375</v>
      </c>
      <c r="F17" s="4">
        <f t="shared" si="1"/>
        <v>1590.779189909601</v>
      </c>
      <c r="G17" s="4">
        <f t="shared" si="1"/>
        <v>1589.4238332040929</v>
      </c>
      <c r="H17" s="4">
        <f t="shared" si="1"/>
        <v>1470.0739672438719</v>
      </c>
      <c r="I17" s="4">
        <f t="shared" si="1"/>
        <v>1412.8139614578299</v>
      </c>
      <c r="J17" s="4">
        <f t="shared" si="1"/>
        <v>1307.834724179065</v>
      </c>
      <c r="K17" s="4">
        <f t="shared" si="1"/>
        <v>1220.7009083632779</v>
      </c>
      <c r="L17" s="4">
        <f t="shared" si="1"/>
        <v>1174.3966551284509</v>
      </c>
      <c r="M17" s="4">
        <f t="shared" si="1"/>
        <v>1149.514813246258</v>
      </c>
      <c r="N17" s="4">
        <f t="shared" si="1"/>
        <v>1136.0520359623431</v>
      </c>
      <c r="Q17" s="5">
        <f>C17-'Results Analysis'!C17</f>
        <v>-269.35559082031205</v>
      </c>
      <c r="R17" s="5">
        <f>D17-'Results Analysis'!D17</f>
        <v>-667.6909333078529</v>
      </c>
      <c r="S17" s="5">
        <f>E17-'Results Analysis'!E17</f>
        <v>-669.35559082031205</v>
      </c>
      <c r="T17" s="5">
        <f>F17-'Results Analysis'!F17</f>
        <v>-131.77774641512997</v>
      </c>
      <c r="U17" s="5">
        <f>G17-'Results Analysis'!G17</f>
        <v>0</v>
      </c>
      <c r="V17" s="5">
        <f>H17-'Results Analysis'!H17</f>
        <v>86.278338786896029</v>
      </c>
      <c r="W17" s="5">
        <f>I17-'Results Analysis'!I17</f>
        <v>167.30089402047588</v>
      </c>
      <c r="X17" s="5">
        <f>J17-'Results Analysis'!J17</f>
        <v>125.32856807296002</v>
      </c>
      <c r="Y17" s="5">
        <f>K17-'Results Analysis'!K17</f>
        <v>68.534115348170872</v>
      </c>
      <c r="Z17" s="5">
        <f>L17-'Results Analysis'!L17</f>
        <v>37.476890056080947</v>
      </c>
      <c r="AA17" s="5">
        <f>M17-'Results Analysis'!M17</f>
        <v>20.493695455764055</v>
      </c>
      <c r="AB17" s="5">
        <f>N17-'Results Analysis'!N17</f>
        <v>11.20668104544211</v>
      </c>
      <c r="AC17" s="7">
        <f t="shared" ref="AC17:AC23" si="2">SUM(Q17:AB17)</f>
        <v>-1221.560678577817</v>
      </c>
    </row>
    <row r="18" spans="1:29" x14ac:dyDescent="0.2">
      <c r="A18" t="s">
        <v>5</v>
      </c>
      <c r="C18" s="4">
        <f>SUM(C3:C4)</f>
        <v>50</v>
      </c>
      <c r="D18" s="4">
        <f t="shared" ref="D18:N18" si="3">SUM(D3:D4)</f>
        <v>100</v>
      </c>
      <c r="E18" s="4">
        <f t="shared" si="3"/>
        <v>265.09903824537338</v>
      </c>
      <c r="F18" s="4">
        <f t="shared" si="3"/>
        <v>501.79443359375</v>
      </c>
      <c r="G18" s="4">
        <f t="shared" si="3"/>
        <v>591.38031005859375</v>
      </c>
      <c r="H18" s="4">
        <f t="shared" si="3"/>
        <v>591.38031005859375</v>
      </c>
      <c r="I18" s="4">
        <f t="shared" si="3"/>
        <v>591.38031005859375</v>
      </c>
      <c r="J18" s="4">
        <f t="shared" si="3"/>
        <v>591.38031005859375</v>
      </c>
      <c r="K18" s="4">
        <f t="shared" si="3"/>
        <v>625.18484090530114</v>
      </c>
      <c r="L18" s="4">
        <f t="shared" si="3"/>
        <v>757.1990966796875</v>
      </c>
      <c r="M18" s="4">
        <f t="shared" si="3"/>
        <v>734.94141671081513</v>
      </c>
      <c r="N18" s="4">
        <f t="shared" si="3"/>
        <v>757.1990966796875</v>
      </c>
      <c r="Q18" s="5">
        <f>C18-'Results Analysis'!C18</f>
        <v>50</v>
      </c>
      <c r="R18" s="5">
        <f>D18-'Results Analysis'!D18</f>
        <v>49.999999999998643</v>
      </c>
      <c r="S18" s="5">
        <f>E18-'Results Analysis'!E18</f>
        <v>165.09903824537196</v>
      </c>
      <c r="T18" s="5">
        <f>F18-'Results Analysis'!F18</f>
        <v>121.08583269463992</v>
      </c>
      <c r="U18" s="5">
        <f>G18-'Results Analysis'!G18</f>
        <v>-1.4779288903810084E-12</v>
      </c>
      <c r="V18" s="5">
        <f>H18-'Results Analysis'!H18</f>
        <v>49.999999999998522</v>
      </c>
      <c r="W18" s="5">
        <f>I18-'Results Analysis'!I18</f>
        <v>99.999999999998522</v>
      </c>
      <c r="X18" s="5">
        <f>J18-'Results Analysis'!J18</f>
        <v>99.999999999999943</v>
      </c>
      <c r="Y18" s="5">
        <f>K18-'Results Analysis'!K18</f>
        <v>-82.014255774386356</v>
      </c>
      <c r="Z18" s="5">
        <f>L18-'Results Analysis'!L18</f>
        <v>0</v>
      </c>
      <c r="AA18" s="5">
        <f>M18-'Results Analysis'!M18</f>
        <v>9.7565758055139895</v>
      </c>
      <c r="AB18" s="5">
        <f>N18-'Results Analysis'!N18</f>
        <v>0</v>
      </c>
      <c r="AC18" s="7">
        <f t="shared" si="2"/>
        <v>563.92719097113365</v>
      </c>
    </row>
    <row r="19" spans="1:29" x14ac:dyDescent="0.2">
      <c r="A19" t="s">
        <v>6</v>
      </c>
      <c r="C19" s="4">
        <f>SUM(C5:C6)</f>
        <v>303.7078857421875</v>
      </c>
      <c r="D19" s="4">
        <f t="shared" ref="D19:N19" si="4">SUM(D5:D6)</f>
        <v>353.7078857421875</v>
      </c>
      <c r="E19" s="4">
        <f t="shared" si="4"/>
        <v>403.7078857421875</v>
      </c>
      <c r="F19" s="4">
        <f t="shared" si="4"/>
        <v>453.7078857421875</v>
      </c>
      <c r="G19" s="4">
        <f t="shared" si="4"/>
        <v>550.53380330403638</v>
      </c>
      <c r="H19" s="4">
        <f t="shared" si="4"/>
        <v>500.53380330403638</v>
      </c>
      <c r="I19" s="4">
        <f t="shared" si="4"/>
        <v>550.53380330403638</v>
      </c>
      <c r="J19" s="4">
        <f t="shared" si="4"/>
        <v>500.53380330403638</v>
      </c>
      <c r="K19" s="4">
        <f t="shared" si="4"/>
        <v>594.48394775390625</v>
      </c>
      <c r="L19" s="4">
        <f t="shared" si="4"/>
        <v>567.31944647790851</v>
      </c>
      <c r="M19" s="4">
        <f t="shared" si="4"/>
        <v>617.31944647790851</v>
      </c>
      <c r="N19" s="4">
        <f t="shared" si="4"/>
        <v>567.31944647790851</v>
      </c>
      <c r="Q19" s="5">
        <f>C19-'Results Analysis'!C19</f>
        <v>0</v>
      </c>
      <c r="R19" s="5">
        <f>D19-'Results Analysis'!D19</f>
        <v>0</v>
      </c>
      <c r="S19" s="5">
        <f>E19-'Results Analysis'!E19</f>
        <v>0</v>
      </c>
      <c r="T19" s="5">
        <f>F19-'Results Analysis'!F19</f>
        <v>0</v>
      </c>
      <c r="U19" s="5">
        <f>G19-'Results Analysis'!G19</f>
        <v>0</v>
      </c>
      <c r="V19" s="5">
        <f>H19-'Results Analysis'!H19</f>
        <v>0</v>
      </c>
      <c r="W19" s="5">
        <f>I19-'Results Analysis'!I19</f>
        <v>100</v>
      </c>
      <c r="X19" s="5">
        <f>J19-'Results Analysis'!J19</f>
        <v>100</v>
      </c>
      <c r="Y19" s="5">
        <f>K19-'Results Analysis'!K19</f>
        <v>0</v>
      </c>
      <c r="Z19" s="5">
        <f>L19-'Results Analysis'!L19</f>
        <v>-77.164501275997736</v>
      </c>
      <c r="AA19" s="5">
        <f>M19-'Results Analysis'!M19</f>
        <v>-77.164501275997736</v>
      </c>
      <c r="AB19" s="5">
        <f>N19-'Results Analysis'!N19</f>
        <v>-127.16450127599774</v>
      </c>
      <c r="AC19" s="7">
        <f t="shared" si="2"/>
        <v>-81.493503827993209</v>
      </c>
    </row>
    <row r="20" spans="1:29" x14ac:dyDescent="0.2">
      <c r="A20" t="s">
        <v>7</v>
      </c>
      <c r="C20" s="4">
        <f>SUM(C7:C8)</f>
        <v>150.189208984375</v>
      </c>
      <c r="D20" s="4">
        <f t="shared" ref="D20:N20" si="5">SUM(D7:D8)</f>
        <v>200.189208984375</v>
      </c>
      <c r="E20" s="4">
        <f t="shared" si="5"/>
        <v>250.189208984375</v>
      </c>
      <c r="F20" s="4">
        <f t="shared" si="5"/>
        <v>200</v>
      </c>
      <c r="G20" s="4">
        <f t="shared" si="5"/>
        <v>346.25600179036462</v>
      </c>
      <c r="H20" s="4">
        <f t="shared" si="5"/>
        <v>207.46098836263025</v>
      </c>
      <c r="I20" s="4">
        <f t="shared" si="5"/>
        <v>200</v>
      </c>
      <c r="J20" s="4">
        <f t="shared" si="5"/>
        <v>346.25600179036462</v>
      </c>
      <c r="K20" s="4">
        <f t="shared" si="5"/>
        <v>382.84912109375</v>
      </c>
      <c r="L20" s="4">
        <f t="shared" si="5"/>
        <v>382.84912109375</v>
      </c>
      <c r="M20" s="4">
        <f t="shared" si="5"/>
        <v>382.84912109375</v>
      </c>
      <c r="N20" s="4">
        <f t="shared" si="5"/>
        <v>382.84912109375</v>
      </c>
      <c r="Q20" s="5">
        <f>C20-'Results Analysis'!C20</f>
        <v>0</v>
      </c>
      <c r="R20" s="5">
        <f>D20-'Results Analysis'!D20</f>
        <v>0</v>
      </c>
      <c r="S20" s="5">
        <f>E20-'Results Analysis'!E20</f>
        <v>0</v>
      </c>
      <c r="T20" s="5">
        <f>F20-'Results Analysis'!F20</f>
        <v>-100.189208984375</v>
      </c>
      <c r="U20" s="5">
        <f>G20-'Results Analysis'!G20</f>
        <v>0</v>
      </c>
      <c r="V20" s="5">
        <f>H20-'Results Analysis'!H20</f>
        <v>-138.79501342773438</v>
      </c>
      <c r="W20" s="5">
        <f>I20-'Results Analysis'!I20</f>
        <v>-146.25600179036462</v>
      </c>
      <c r="X20" s="5">
        <f>J20-'Results Analysis'!J20</f>
        <v>0</v>
      </c>
      <c r="Y20" s="5">
        <f>K20-'Results Analysis'!K20</f>
        <v>0</v>
      </c>
      <c r="Z20" s="5">
        <f>L20-'Results Analysis'!L20</f>
        <v>0</v>
      </c>
      <c r="AA20" s="5">
        <f>M20-'Results Analysis'!M20</f>
        <v>0</v>
      </c>
      <c r="AB20" s="5">
        <f>N20-'Results Analysis'!N20</f>
        <v>0</v>
      </c>
      <c r="AC20" s="7">
        <f t="shared" si="2"/>
        <v>-385.240224202474</v>
      </c>
    </row>
    <row r="21" spans="1:29" x14ac:dyDescent="0.2">
      <c r="A21" t="s">
        <v>2</v>
      </c>
      <c r="C21" s="4">
        <f>SUM(C9:C10)</f>
        <v>854.93408203125</v>
      </c>
      <c r="D21" s="4">
        <f t="shared" ref="D21:N21" si="6">SUM(D9:D10)</f>
        <v>854.93408203125</v>
      </c>
      <c r="E21" s="4">
        <f t="shared" si="6"/>
        <v>854.93408203125</v>
      </c>
      <c r="F21" s="4">
        <f t="shared" si="6"/>
        <v>820.13350239935608</v>
      </c>
      <c r="G21" s="4">
        <f t="shared" si="6"/>
        <v>998.60107421875296</v>
      </c>
      <c r="H21" s="4">
        <f t="shared" si="6"/>
        <v>996.9366455078125</v>
      </c>
      <c r="I21" s="4">
        <f t="shared" si="6"/>
        <v>999.302978515625</v>
      </c>
      <c r="J21" s="4">
        <f t="shared" si="6"/>
        <v>992.7410888671875</v>
      </c>
      <c r="K21" s="4">
        <f t="shared" si="6"/>
        <v>380.3466796875</v>
      </c>
      <c r="L21" s="4">
        <f t="shared" si="6"/>
        <v>960.46402517729962</v>
      </c>
      <c r="M21" s="4">
        <f t="shared" si="6"/>
        <v>1062.9640251772996</v>
      </c>
      <c r="N21" s="4">
        <f t="shared" si="6"/>
        <v>1154.970703125</v>
      </c>
      <c r="Q21" s="5">
        <f>C21-'Results Analysis'!C21</f>
        <v>454.93408203125</v>
      </c>
      <c r="R21" s="5">
        <f>D21-'Results Analysis'!D21</f>
        <v>454.93408203125</v>
      </c>
      <c r="S21" s="5">
        <f>E21-'Results Analysis'!E21</f>
        <v>294.56312255859507</v>
      </c>
      <c r="T21" s="5">
        <f>F21-'Results Analysis'!F21</f>
        <v>-24.800579631893925</v>
      </c>
      <c r="U21" s="5">
        <f>G21-'Results Analysis'!G21</f>
        <v>2.9558577807620168E-12</v>
      </c>
      <c r="V21" s="5">
        <f>H21-'Results Analysis'!H21</f>
        <v>106.15428163570505</v>
      </c>
      <c r="W21" s="5">
        <f>I21-'Results Analysis'!I21</f>
        <v>372.60548888580502</v>
      </c>
      <c r="X21" s="5">
        <f>J21-'Results Analysis'!J21</f>
        <v>285.3375244140625</v>
      </c>
      <c r="Y21" s="5">
        <f>K21-'Results Analysis'!K21</f>
        <v>-502.08819783155843</v>
      </c>
      <c r="Z21" s="5">
        <f>L21-'Results Analysis'!L21</f>
        <v>15.493322052299618</v>
      </c>
      <c r="AA21" s="5">
        <f>M21-'Results Analysis'!M21</f>
        <v>17.993322052299618</v>
      </c>
      <c r="AB21" s="5">
        <f>N21-'Results Analysis'!N21</f>
        <v>10</v>
      </c>
      <c r="AC21" s="7">
        <f t="shared" si="2"/>
        <v>1485.1264481978174</v>
      </c>
    </row>
    <row r="22" spans="1:29" x14ac:dyDescent="0.2">
      <c r="A22" t="s">
        <v>3</v>
      </c>
      <c r="C22" s="4">
        <f>SUM(C11:C12)</f>
        <v>594.1156005859375</v>
      </c>
      <c r="D22" s="4">
        <f t="shared" ref="D22:N22" si="7">SUM(D11:D12)</f>
        <v>594.1156005859375</v>
      </c>
      <c r="E22" s="4">
        <f t="shared" si="7"/>
        <v>594.1156005859375</v>
      </c>
      <c r="F22" s="4">
        <f t="shared" si="7"/>
        <v>594.1156005859375</v>
      </c>
      <c r="G22" s="4">
        <f t="shared" si="7"/>
        <v>748.95492553710938</v>
      </c>
      <c r="H22" s="4">
        <f t="shared" si="7"/>
        <v>439.52163651038381</v>
      </c>
      <c r="I22" s="4">
        <f t="shared" si="7"/>
        <v>748.95492553710938</v>
      </c>
      <c r="J22" s="4">
        <f t="shared" si="7"/>
        <v>716.94928989320454</v>
      </c>
      <c r="K22" s="4">
        <f t="shared" si="7"/>
        <v>772.60129794984516</v>
      </c>
      <c r="L22" s="4">
        <f t="shared" si="7"/>
        <v>804.60693359375</v>
      </c>
      <c r="M22" s="4">
        <f t="shared" si="7"/>
        <v>857.10693359375</v>
      </c>
      <c r="N22" s="4">
        <f t="shared" si="7"/>
        <v>857.10693359375</v>
      </c>
      <c r="Q22" s="5">
        <f>C22-'Results Analysis'!C22</f>
        <v>10</v>
      </c>
      <c r="R22" s="5">
        <f>D22-'Results Analysis'!D22</f>
        <v>10</v>
      </c>
      <c r="S22" s="5">
        <f>E22-'Results Analysis'!E22</f>
        <v>10</v>
      </c>
      <c r="T22" s="5">
        <f>F22-'Results Analysis'!F22</f>
        <v>10</v>
      </c>
      <c r="U22" s="5">
        <f>G22-'Results Analysis'!G22</f>
        <v>10</v>
      </c>
      <c r="V22" s="5">
        <f>H22-'Results Analysis'!H22</f>
        <v>-257.05222558149433</v>
      </c>
      <c r="W22" s="5">
        <f>I22-'Results Analysis'!I22</f>
        <v>102.38106344523123</v>
      </c>
      <c r="X22" s="5">
        <f>J22-'Results Analysis'!J22</f>
        <v>120.3754278013264</v>
      </c>
      <c r="Y22" s="5">
        <f>K22-'Results Analysis'!K22</f>
        <v>26.560843101201726</v>
      </c>
      <c r="Z22" s="5">
        <f>L22-'Results Analysis'!L22</f>
        <v>7.5</v>
      </c>
      <c r="AA22" s="5">
        <f>M22-'Results Analysis'!M22</f>
        <v>10</v>
      </c>
      <c r="AB22" s="5">
        <f>N22-'Results Analysis'!N22</f>
        <v>10</v>
      </c>
      <c r="AC22" s="7">
        <f t="shared" si="2"/>
        <v>69.76510876626503</v>
      </c>
    </row>
    <row r="23" spans="1:29" x14ac:dyDescent="0.2">
      <c r="A23" t="s">
        <v>4</v>
      </c>
      <c r="C23" s="4">
        <f>SUM(C13:C14)</f>
        <v>427.669677734375</v>
      </c>
      <c r="D23" s="4">
        <f t="shared" ref="D23:M23" si="8">SUM(D13:D14)</f>
        <v>427.669677734375</v>
      </c>
      <c r="E23" s="4">
        <f t="shared" si="8"/>
        <v>427.669677734375</v>
      </c>
      <c r="F23" s="4">
        <f t="shared" si="8"/>
        <v>427.669677734375</v>
      </c>
      <c r="G23" s="4">
        <f t="shared" si="8"/>
        <v>500.24149576822919</v>
      </c>
      <c r="H23" s="4">
        <f t="shared" si="8"/>
        <v>500.24149576822919</v>
      </c>
      <c r="I23" s="4">
        <f t="shared" si="8"/>
        <v>500.24149576822919</v>
      </c>
      <c r="J23" s="4">
        <f t="shared" si="8"/>
        <v>500.24149576822919</v>
      </c>
      <c r="K23" s="4">
        <f t="shared" si="8"/>
        <v>606.148681640625</v>
      </c>
      <c r="L23" s="4">
        <f t="shared" si="8"/>
        <v>606.148681640625</v>
      </c>
      <c r="M23" s="4">
        <f t="shared" si="8"/>
        <v>606.148681640625</v>
      </c>
      <c r="N23" s="4">
        <f>SUM(N13:N14)</f>
        <v>606.148681640625</v>
      </c>
      <c r="Q23" s="5">
        <f>C23-'Results Analysis'!C23</f>
        <v>10</v>
      </c>
      <c r="R23" s="5">
        <f>D23-'Results Analysis'!D23</f>
        <v>10</v>
      </c>
      <c r="S23" s="5">
        <f>E23-'Results Analysis'!E23</f>
        <v>10</v>
      </c>
      <c r="T23" s="5">
        <f>F23-'Results Analysis'!F23</f>
        <v>10</v>
      </c>
      <c r="U23" s="5">
        <f>G23-'Results Analysis'!G23</f>
        <v>10</v>
      </c>
      <c r="V23" s="5">
        <f>H23-'Results Analysis'!H23</f>
        <v>10</v>
      </c>
      <c r="W23" s="5">
        <f>I23-'Results Analysis'!I23</f>
        <v>10</v>
      </c>
      <c r="X23" s="5">
        <f>J23-'Results Analysis'!J23</f>
        <v>10</v>
      </c>
      <c r="Y23" s="5">
        <f>K23-'Results Analysis'!K23</f>
        <v>10</v>
      </c>
      <c r="Z23" s="5">
        <f>L23-'Results Analysis'!L23</f>
        <v>10</v>
      </c>
      <c r="AA23" s="5">
        <f>M23-'Results Analysis'!M23</f>
        <v>10</v>
      </c>
      <c r="AB23" s="5">
        <f>N23-'Results Analysis'!N23</f>
        <v>10</v>
      </c>
      <c r="AC23" s="7">
        <f t="shared" si="2"/>
        <v>120</v>
      </c>
    </row>
    <row r="24" spans="1:29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AC24" s="1"/>
    </row>
    <row r="25" spans="1:29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AC25" s="1"/>
    </row>
    <row r="26" spans="1:29" x14ac:dyDescent="0.2">
      <c r="A26" s="1" t="s">
        <v>8</v>
      </c>
      <c r="B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AC26" s="1"/>
    </row>
    <row r="27" spans="1:29" x14ac:dyDescent="0.2">
      <c r="A27" t="s">
        <v>2</v>
      </c>
      <c r="C27" s="4">
        <v>395.41015625</v>
      </c>
      <c r="D27" s="4">
        <v>381.1578369140625</v>
      </c>
      <c r="E27" s="4">
        <v>380.819091796875</v>
      </c>
      <c r="F27" s="4">
        <v>381.2786865234375</v>
      </c>
      <c r="G27" s="4">
        <v>398.60107421875</v>
      </c>
      <c r="H27" s="4">
        <v>396.9366455078125</v>
      </c>
      <c r="I27" s="4">
        <v>399.302978515625</v>
      </c>
      <c r="J27" s="4">
        <v>392.7410888671875</v>
      </c>
      <c r="K27" s="4">
        <v>380.3466796875</v>
      </c>
      <c r="L27" s="4">
        <v>382.6763916015625</v>
      </c>
      <c r="M27" s="4">
        <v>381.029052734375</v>
      </c>
      <c r="N27" s="4">
        <v>385.1019287109375</v>
      </c>
      <c r="Q27" s="5">
        <f>C27-'Results Analysis'!C27</f>
        <v>0</v>
      </c>
      <c r="R27" s="5">
        <f>D27-'Results Analysis'!D27</f>
        <v>0</v>
      </c>
      <c r="S27" s="5">
        <f>E27-'Results Analysis'!E27</f>
        <v>0</v>
      </c>
      <c r="T27" s="5">
        <f>F27-'Results Analysis'!F27</f>
        <v>0</v>
      </c>
      <c r="U27" s="5">
        <f>G27-'Results Analysis'!G27</f>
        <v>0</v>
      </c>
      <c r="V27" s="5">
        <f>H27-'Results Analysis'!H27</f>
        <v>0</v>
      </c>
      <c r="W27" s="5">
        <f>I27-'Results Analysis'!I27</f>
        <v>0</v>
      </c>
      <c r="X27" s="5">
        <f>J27-'Results Analysis'!J27</f>
        <v>0</v>
      </c>
      <c r="Y27" s="5">
        <f>K27-'Results Analysis'!K27</f>
        <v>0</v>
      </c>
      <c r="Z27" s="5">
        <f>L27-'Results Analysis'!L27</f>
        <v>0</v>
      </c>
      <c r="AA27" s="5">
        <f>M27-'Results Analysis'!M27</f>
        <v>0</v>
      </c>
      <c r="AB27" s="5">
        <f>N27-'Results Analysis'!N27</f>
        <v>0</v>
      </c>
      <c r="AC27" s="7">
        <f t="shared" ref="AC27:AC35" si="9">SUM(Q27:AB27)</f>
        <v>0</v>
      </c>
    </row>
    <row r="28" spans="1:29" x14ac:dyDescent="0.2">
      <c r="A28" t="s">
        <v>3</v>
      </c>
      <c r="C28" s="4">
        <v>195.41015625</v>
      </c>
      <c r="D28" s="4">
        <v>181.1578369140625</v>
      </c>
      <c r="E28" s="4">
        <v>180.819091796875</v>
      </c>
      <c r="F28" s="4">
        <v>181.2786865234375</v>
      </c>
      <c r="G28" s="4">
        <v>198.60107421875</v>
      </c>
      <c r="H28" s="4">
        <v>196.9366455078125</v>
      </c>
      <c r="I28" s="4">
        <v>199.302978515625</v>
      </c>
      <c r="J28" s="4">
        <v>192.7410888671875</v>
      </c>
      <c r="K28" s="4">
        <v>180.3466796875</v>
      </c>
      <c r="L28" s="4">
        <v>182.6763916015625</v>
      </c>
      <c r="M28" s="4">
        <v>181.029052734375</v>
      </c>
      <c r="N28" s="4">
        <v>185.1019287109375</v>
      </c>
      <c r="Q28" s="5">
        <f>C28-'Results Analysis'!C28</f>
        <v>0</v>
      </c>
      <c r="R28" s="5">
        <f>D28-'Results Analysis'!D28</f>
        <v>0</v>
      </c>
      <c r="S28" s="5">
        <f>E28-'Results Analysis'!E28</f>
        <v>0</v>
      </c>
      <c r="T28" s="5">
        <f>F28-'Results Analysis'!F28</f>
        <v>0</v>
      </c>
      <c r="U28" s="5">
        <f>G28-'Results Analysis'!G28</f>
        <v>0</v>
      </c>
      <c r="V28" s="5">
        <f>H28-'Results Analysis'!H28</f>
        <v>0</v>
      </c>
      <c r="W28" s="5">
        <f>I28-'Results Analysis'!I28</f>
        <v>0</v>
      </c>
      <c r="X28" s="5">
        <f>J28-'Results Analysis'!J28</f>
        <v>0</v>
      </c>
      <c r="Y28" s="5">
        <f>K28-'Results Analysis'!K28</f>
        <v>0</v>
      </c>
      <c r="Z28" s="5">
        <f>L28-'Results Analysis'!L28</f>
        <v>0</v>
      </c>
      <c r="AA28" s="5">
        <f>M28-'Results Analysis'!M28</f>
        <v>0</v>
      </c>
      <c r="AB28" s="5">
        <f>N28-'Results Analysis'!N28</f>
        <v>0</v>
      </c>
      <c r="AC28" s="7">
        <f t="shared" si="9"/>
        <v>0</v>
      </c>
    </row>
    <row r="29" spans="1:29" x14ac:dyDescent="0.2">
      <c r="A29" t="s">
        <v>4</v>
      </c>
      <c r="C29" s="4">
        <v>196.5576171875</v>
      </c>
      <c r="D29" s="4">
        <v>185.86837768554688</v>
      </c>
      <c r="E29" s="4">
        <v>185.61431884765625</v>
      </c>
      <c r="F29" s="4">
        <v>185.95901489257812</v>
      </c>
      <c r="G29" s="4">
        <v>198.9508056640625</v>
      </c>
      <c r="H29" s="4">
        <v>197.70248413085938</v>
      </c>
      <c r="I29" s="4">
        <v>199.47723388671875</v>
      </c>
      <c r="J29" s="4">
        <v>194.55581665039062</v>
      </c>
      <c r="K29" s="4">
        <v>185.260009765625</v>
      </c>
      <c r="L29" s="4">
        <v>187.00729370117188</v>
      </c>
      <c r="M29" s="4">
        <v>185.77178955078125</v>
      </c>
      <c r="N29" s="4">
        <v>188.82644653320312</v>
      </c>
      <c r="Q29" s="5">
        <f>C29-'Results Analysis'!C29</f>
        <v>0</v>
      </c>
      <c r="R29" s="5">
        <f>D29-'Results Analysis'!D29</f>
        <v>0</v>
      </c>
      <c r="S29" s="5">
        <f>E29-'Results Analysis'!E29</f>
        <v>0</v>
      </c>
      <c r="T29" s="5">
        <f>F29-'Results Analysis'!F29</f>
        <v>0</v>
      </c>
      <c r="U29" s="5">
        <f>G29-'Results Analysis'!G29</f>
        <v>0</v>
      </c>
      <c r="V29" s="5">
        <f>H29-'Results Analysis'!H29</f>
        <v>0</v>
      </c>
      <c r="W29" s="5">
        <f>I29-'Results Analysis'!I29</f>
        <v>0</v>
      </c>
      <c r="X29" s="5">
        <f>J29-'Results Analysis'!J29</f>
        <v>0</v>
      </c>
      <c r="Y29" s="5">
        <f>K29-'Results Analysis'!K29</f>
        <v>0</v>
      </c>
      <c r="Z29" s="5">
        <f>L29-'Results Analysis'!L29</f>
        <v>0</v>
      </c>
      <c r="AA29" s="5">
        <f>M29-'Results Analysis'!M29</f>
        <v>0</v>
      </c>
      <c r="AB29" s="5">
        <f>N29-'Results Analysis'!N29</f>
        <v>0</v>
      </c>
      <c r="AC29" s="7">
        <f t="shared" si="9"/>
        <v>0</v>
      </c>
    </row>
    <row r="30" spans="1:29" x14ac:dyDescent="0.2">
      <c r="A30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  <c r="Q30" s="5">
        <f>C30-'Results Analysis'!C30</f>
        <v>0</v>
      </c>
      <c r="R30" s="5">
        <f>D30-'Results Analysis'!D30</f>
        <v>0</v>
      </c>
      <c r="S30" s="5">
        <f>E30-'Results Analysis'!E30</f>
        <v>0</v>
      </c>
      <c r="T30" s="5">
        <f>F30-'Results Analysis'!F30</f>
        <v>0</v>
      </c>
      <c r="U30" s="5">
        <f>G30-'Results Analysis'!G30</f>
        <v>0</v>
      </c>
      <c r="V30" s="5">
        <f>H30-'Results Analysis'!H30</f>
        <v>0</v>
      </c>
      <c r="W30" s="5">
        <f>I30-'Results Analysis'!I30</f>
        <v>0</v>
      </c>
      <c r="X30" s="5">
        <f>J30-'Results Analysis'!J30</f>
        <v>0</v>
      </c>
      <c r="Y30" s="5">
        <f>K30-'Results Analysis'!K30</f>
        <v>0</v>
      </c>
      <c r="Z30" s="5">
        <f>L30-'Results Analysis'!L30</f>
        <v>0</v>
      </c>
      <c r="AA30" s="5">
        <f>M30-'Results Analysis'!M30</f>
        <v>0</v>
      </c>
      <c r="AB30" s="5">
        <f>N30-'Results Analysis'!N30</f>
        <v>0</v>
      </c>
      <c r="AC30" s="7">
        <f t="shared" si="9"/>
        <v>0</v>
      </c>
    </row>
    <row r="31" spans="1:29" x14ac:dyDescent="0.2">
      <c r="A31" t="s">
        <v>9</v>
      </c>
      <c r="C31" s="4">
        <v>0</v>
      </c>
      <c r="D31" s="4">
        <v>0</v>
      </c>
      <c r="E31" s="4">
        <v>0</v>
      </c>
      <c r="F31" s="4">
        <v>1269.355590820312</v>
      </c>
      <c r="G31" s="4">
        <v>1269.355590820312</v>
      </c>
      <c r="H31" s="4">
        <v>1032.83994855536</v>
      </c>
      <c r="I31" s="4">
        <v>761.88788145903436</v>
      </c>
      <c r="J31" s="4">
        <v>613.72166121310647</v>
      </c>
      <c r="K31" s="4">
        <v>532.69910597952639</v>
      </c>
      <c r="L31" s="4">
        <v>488.39309314014582</v>
      </c>
      <c r="M31" s="4">
        <v>464.16499063135512</v>
      </c>
      <c r="N31" s="4">
        <v>450.91620308406488</v>
      </c>
      <c r="Q31" s="5">
        <f>C31-'Results Analysis'!C31</f>
        <v>-1269.355590820312</v>
      </c>
      <c r="R31" s="5">
        <f>D31-'Results Analysis'!D31</f>
        <v>-1269.355590820312</v>
      </c>
      <c r="S31" s="5">
        <f>E31-'Results Analysis'!E31</f>
        <v>-1269.355590820312</v>
      </c>
      <c r="T31" s="5">
        <f>F31-'Results Analysis'!F31</f>
        <v>236.51564226495202</v>
      </c>
      <c r="U31" s="5">
        <f>G31-'Results Analysis'!G31</f>
        <v>507.46770936127768</v>
      </c>
      <c r="V31" s="5">
        <f>H31-'Results Analysis'!H31</f>
        <v>419.11828734225355</v>
      </c>
      <c r="W31" s="5">
        <f>I31-'Results Analysis'!I31</f>
        <v>229.18877547950797</v>
      </c>
      <c r="X31" s="5">
        <f>J31-'Results Analysis'!J31</f>
        <v>125.32856807296065</v>
      </c>
      <c r="Y31" s="5">
        <f>K31-'Results Analysis'!K31</f>
        <v>68.534115348171269</v>
      </c>
      <c r="Z31" s="5">
        <f>L31-'Results Analysis'!L31</f>
        <v>37.476890056081118</v>
      </c>
      <c r="AA31" s="5">
        <f>M31-'Results Analysis'!M31</f>
        <v>20.493695455763941</v>
      </c>
      <c r="AB31" s="5">
        <f>N31-'Results Analysis'!N31</f>
        <v>11.206681045441655</v>
      </c>
      <c r="AC31" s="7">
        <f t="shared" si="9"/>
        <v>-2152.7364080345264</v>
      </c>
    </row>
    <row r="32" spans="1:29" x14ac:dyDescent="0.2">
      <c r="A32" t="s">
        <v>10</v>
      </c>
      <c r="C32" s="4">
        <v>595.0048828125</v>
      </c>
      <c r="D32" s="4">
        <v>595.0048828125</v>
      </c>
      <c r="E32" s="4">
        <v>595.0048828125</v>
      </c>
      <c r="F32" s="4">
        <v>595.0048828125</v>
      </c>
      <c r="G32" s="4">
        <v>456.08106707276932</v>
      </c>
      <c r="H32" s="4">
        <v>322.17320939928112</v>
      </c>
      <c r="I32" s="4">
        <v>277.86389541637948</v>
      </c>
      <c r="J32" s="4">
        <v>263.20220685122769</v>
      </c>
      <c r="K32" s="4">
        <v>258.35074127303221</v>
      </c>
      <c r="L32" s="4">
        <v>256.74542015658471</v>
      </c>
      <c r="M32" s="4">
        <v>256.2142289432544</v>
      </c>
      <c r="N32" s="4">
        <v>256.03846092884987</v>
      </c>
      <c r="Q32" s="5">
        <f>C32-'Results Analysis'!C32</f>
        <v>595.0048828125</v>
      </c>
      <c r="R32" s="5">
        <f>D32-'Results Analysis'!D32</f>
        <v>0</v>
      </c>
      <c r="S32" s="5">
        <f>E32-'Results Analysis'!E32</f>
        <v>0</v>
      </c>
      <c r="T32" s="5">
        <f>F32-'Results Analysis'!F32</f>
        <v>0</v>
      </c>
      <c r="U32" s="5">
        <f>G32-'Results Analysis'!G32</f>
        <v>0</v>
      </c>
      <c r="V32" s="5">
        <f>H32-'Results Analysis'!H32</f>
        <v>0</v>
      </c>
      <c r="W32" s="5">
        <f>I32-'Results Analysis'!I32</f>
        <v>0</v>
      </c>
      <c r="X32" s="5">
        <f>J32-'Results Analysis'!J32</f>
        <v>0</v>
      </c>
      <c r="Y32" s="5">
        <f>K32-'Results Analysis'!K32</f>
        <v>0</v>
      </c>
      <c r="Z32" s="5">
        <f>L32-'Results Analysis'!L32</f>
        <v>0</v>
      </c>
      <c r="AA32" s="5">
        <f>M32-'Results Analysis'!M32</f>
        <v>0</v>
      </c>
      <c r="AB32" s="5">
        <f>N32-'Results Analysis'!N32</f>
        <v>0</v>
      </c>
      <c r="AC32" s="7">
        <f t="shared" si="9"/>
        <v>595.0048828125</v>
      </c>
    </row>
    <row r="33" spans="1:29" x14ac:dyDescent="0.2">
      <c r="A33" t="s">
        <v>5</v>
      </c>
      <c r="C33" s="4">
        <v>1347.86865234375</v>
      </c>
      <c r="D33" s="4">
        <v>1347.86865234375</v>
      </c>
      <c r="E33" s="4">
        <v>1347.86865234375</v>
      </c>
      <c r="F33" s="4">
        <v>1035.2260284228901</v>
      </c>
      <c r="G33" s="4">
        <v>718.77482117278998</v>
      </c>
      <c r="H33" s="4">
        <v>646.39342266947688</v>
      </c>
      <c r="I33" s="4">
        <v>629.83773658181121</v>
      </c>
      <c r="J33" s="4">
        <v>626.05097993575419</v>
      </c>
      <c r="K33" s="4">
        <v>625.18484090530114</v>
      </c>
      <c r="L33" s="4">
        <v>624.98673025542462</v>
      </c>
      <c r="M33" s="4">
        <v>624.94141671081513</v>
      </c>
      <c r="N33" s="4">
        <v>624.93105221336691</v>
      </c>
      <c r="Q33" s="5">
        <f>C33-'Results Analysis'!C33</f>
        <v>1347.86865234375</v>
      </c>
      <c r="R33" s="5">
        <f>D33-'Results Analysis'!D33</f>
        <v>1347.86865234375</v>
      </c>
      <c r="S33" s="5">
        <f>E33-'Results Analysis'!E33</f>
        <v>1347.86865234375</v>
      </c>
      <c r="T33" s="5">
        <f>F33-'Results Analysis'!F33</f>
        <v>-312.64262392085993</v>
      </c>
      <c r="U33" s="5">
        <f>G33-'Results Analysis'!G33</f>
        <v>-629.09383117096002</v>
      </c>
      <c r="V33" s="5">
        <f>H33-'Results Analysis'!H33</f>
        <v>-388.83260575341319</v>
      </c>
      <c r="W33" s="5">
        <f>I33-'Results Analysis'!I33</f>
        <v>-88.93708459097877</v>
      </c>
      <c r="X33" s="5">
        <f>J33-'Results Analysis'!J33</f>
        <v>-20.342442733722692</v>
      </c>
      <c r="Y33" s="5">
        <f>K33-'Results Analysis'!K33</f>
        <v>-4.6528956765100702</v>
      </c>
      <c r="Z33" s="5">
        <f>L33-'Results Analysis'!L33</f>
        <v>-1.0642496803295671</v>
      </c>
      <c r="AA33" s="5">
        <f>M33-'Results Analysis'!M33</f>
        <v>-0.24342419448589681</v>
      </c>
      <c r="AB33" s="5">
        <f>N33-'Results Analysis'!N33</f>
        <v>-5.5678042057820676E-2</v>
      </c>
      <c r="AC33" s="7">
        <f t="shared" si="9"/>
        <v>2597.7411212679322</v>
      </c>
    </row>
    <row r="34" spans="1:29" x14ac:dyDescent="0.2">
      <c r="A34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  <c r="Q34" s="5">
        <f>C34-'Results Analysis'!C34</f>
        <v>0</v>
      </c>
      <c r="R34" s="5">
        <f>D34-'Results Analysis'!D34</f>
        <v>0</v>
      </c>
      <c r="S34" s="5">
        <f>E34-'Results Analysis'!E34</f>
        <v>0</v>
      </c>
      <c r="T34" s="5">
        <f>F34-'Results Analysis'!F34</f>
        <v>0</v>
      </c>
      <c r="U34" s="5">
        <f>G34-'Results Analysis'!G34</f>
        <v>0</v>
      </c>
      <c r="V34" s="5">
        <f>H34-'Results Analysis'!H34</f>
        <v>0</v>
      </c>
      <c r="W34" s="5">
        <f>I34-'Results Analysis'!I34</f>
        <v>0</v>
      </c>
      <c r="X34" s="5">
        <f>J34-'Results Analysis'!J34</f>
        <v>0</v>
      </c>
      <c r="Y34" s="5">
        <f>K34-'Results Analysis'!K34</f>
        <v>0</v>
      </c>
      <c r="Z34" s="5">
        <f>L34-'Results Analysis'!L34</f>
        <v>0</v>
      </c>
      <c r="AA34" s="5">
        <f>M34-'Results Analysis'!M34</f>
        <v>0</v>
      </c>
      <c r="AB34" s="5">
        <f>N34-'Results Analysis'!N34</f>
        <v>0</v>
      </c>
      <c r="AC34" s="7">
        <f t="shared" si="9"/>
        <v>0</v>
      </c>
    </row>
    <row r="35" spans="1:29" x14ac:dyDescent="0.2">
      <c r="A35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1409.368286132812</v>
      </c>
      <c r="K35" s="4">
        <v>1409.368286132812</v>
      </c>
      <c r="L35" s="4">
        <v>1409.368286132812</v>
      </c>
      <c r="M35" s="4">
        <v>852.33138441282722</v>
      </c>
      <c r="N35" s="4">
        <v>670.02993619074755</v>
      </c>
      <c r="Q35" s="5">
        <f>C35-'Results Analysis'!C35</f>
        <v>0</v>
      </c>
      <c r="R35" s="5">
        <f>D35-'Results Analysis'!D35</f>
        <v>0</v>
      </c>
      <c r="S35" s="5">
        <f>E35-'Results Analysis'!E35</f>
        <v>0</v>
      </c>
      <c r="T35" s="5">
        <f>F35-'Results Analysis'!F35</f>
        <v>0</v>
      </c>
      <c r="U35" s="5">
        <f>G35-'Results Analysis'!G35</f>
        <v>0</v>
      </c>
      <c r="V35" s="5">
        <f>H35-'Results Analysis'!H35</f>
        <v>0</v>
      </c>
      <c r="W35" s="5">
        <f>I35-'Results Analysis'!I35</f>
        <v>-1409.368286132812</v>
      </c>
      <c r="X35" s="5">
        <f>J35-'Results Analysis'!J35</f>
        <v>0</v>
      </c>
      <c r="Y35" s="5">
        <f>K35-'Results Analysis'!K35</f>
        <v>0</v>
      </c>
      <c r="Z35" s="5">
        <f>L35-'Results Analysis'!L35</f>
        <v>557.03690171998483</v>
      </c>
      <c r="AA35" s="5">
        <f>M35-'Results Analysis'!M35</f>
        <v>182.30144822207967</v>
      </c>
      <c r="AB35" s="5">
        <f>N35-'Results Analysis'!N35</f>
        <v>41.133836669095217</v>
      </c>
      <c r="AC35" s="7">
        <f t="shared" si="9"/>
        <v>-628.89609952165233</v>
      </c>
    </row>
    <row r="36" spans="1:29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AC36" s="1"/>
    </row>
    <row r="37" spans="1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C37" s="1"/>
    </row>
    <row r="38" spans="1:29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AC38" s="1"/>
    </row>
    <row r="39" spans="1:29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AC39" s="1"/>
    </row>
    <row r="40" spans="1:29" x14ac:dyDescent="0.2">
      <c r="A40" s="1" t="s">
        <v>11</v>
      </c>
      <c r="B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AC40" s="1"/>
    </row>
    <row r="41" spans="1:29" x14ac:dyDescent="0.2">
      <c r="A41">
        <v>1</v>
      </c>
      <c r="C41">
        <v>0</v>
      </c>
      <c r="D41">
        <v>0</v>
      </c>
      <c r="E41">
        <v>0</v>
      </c>
      <c r="F41">
        <v>700.00000000000205</v>
      </c>
      <c r="G41">
        <v>700</v>
      </c>
      <c r="H41">
        <v>700.00000000000227</v>
      </c>
      <c r="I41">
        <v>700.00000000000239</v>
      </c>
      <c r="J41">
        <v>613.72166121310647</v>
      </c>
      <c r="K41">
        <v>532.69910597952639</v>
      </c>
      <c r="L41">
        <v>488.39309314014582</v>
      </c>
      <c r="M41">
        <v>464.16499063135512</v>
      </c>
      <c r="N41">
        <v>450.91620308406488</v>
      </c>
      <c r="Q41" s="5">
        <f>C41-'Results Analysis'!C41</f>
        <v>-669.3555908203125</v>
      </c>
      <c r="R41" s="5">
        <f>D41-'Results Analysis'!D41</f>
        <v>-669.3555908203125</v>
      </c>
      <c r="S41" s="5">
        <f>E41-'Results Analysis'!E41</f>
        <v>-669.3555908203125</v>
      </c>
      <c r="T41" s="5">
        <f>F41-'Results Analysis'!F41</f>
        <v>2.0463630789890885E-12</v>
      </c>
      <c r="U41" s="5">
        <f>G41-'Results Analysis'!G41</f>
        <v>0</v>
      </c>
      <c r="V41" s="5">
        <f>H41-'Results Analysis'!H41</f>
        <v>86.278338786895802</v>
      </c>
      <c r="W41" s="5">
        <f>I41-'Results Analysis'!I41</f>
        <v>167.30089402047599</v>
      </c>
      <c r="X41" s="5">
        <f>J41-'Results Analysis'!J41</f>
        <v>125.32856807296065</v>
      </c>
      <c r="Y41" s="5">
        <f>K41-'Results Analysis'!K41</f>
        <v>68.534115348171269</v>
      </c>
      <c r="Z41" s="5">
        <f>L41-'Results Analysis'!L41</f>
        <v>37.476890056081118</v>
      </c>
      <c r="AA41" s="5">
        <f>M41-'Results Analysis'!M41</f>
        <v>20.493695455763941</v>
      </c>
      <c r="AB41" s="5">
        <f>N41-'Results Analysis'!N41</f>
        <v>11.206681045441655</v>
      </c>
      <c r="AC41" s="7">
        <f t="shared" ref="AC41:AC48" si="10">SUM(Q41:AB41)</f>
        <v>-1491.4475896751446</v>
      </c>
    </row>
    <row r="42" spans="1:29" x14ac:dyDescent="0.2">
      <c r="A42">
        <v>2</v>
      </c>
      <c r="C42">
        <v>400</v>
      </c>
      <c r="D42">
        <v>400</v>
      </c>
      <c r="E42">
        <v>400</v>
      </c>
      <c r="F42">
        <v>268.2222535848685</v>
      </c>
      <c r="G42">
        <v>400</v>
      </c>
      <c r="H42">
        <v>322.17320939928112</v>
      </c>
      <c r="I42">
        <v>277.86389541637948</v>
      </c>
      <c r="J42">
        <v>263.20220685122769</v>
      </c>
      <c r="K42">
        <v>258.35074127303221</v>
      </c>
      <c r="L42">
        <v>256.74542015658471</v>
      </c>
      <c r="M42">
        <v>256.2142289432544</v>
      </c>
      <c r="N42">
        <v>256.03846092884987</v>
      </c>
      <c r="Q42" s="5">
        <f>C42-'Results Analysis'!C42</f>
        <v>400</v>
      </c>
      <c r="R42" s="5">
        <f>D42-'Results Analysis'!D42</f>
        <v>1.6646575124590868</v>
      </c>
      <c r="S42" s="5">
        <f>E42-'Results Analysis'!E42</f>
        <v>0</v>
      </c>
      <c r="T42" s="5">
        <f>F42-'Results Analysis'!F42</f>
        <v>-131.7777464151315</v>
      </c>
      <c r="U42" s="5">
        <f>G42-'Results Analysis'!G42</f>
        <v>0</v>
      </c>
      <c r="V42" s="5">
        <f>H42-'Results Analysis'!H42</f>
        <v>0</v>
      </c>
      <c r="W42" s="5">
        <f>I42-'Results Analysis'!I42</f>
        <v>0</v>
      </c>
      <c r="X42" s="5">
        <f>J42-'Results Analysis'!J42</f>
        <v>0</v>
      </c>
      <c r="Y42" s="5">
        <f>K42-'Results Analysis'!K42</f>
        <v>0</v>
      </c>
      <c r="Z42" s="5">
        <f>L42-'Results Analysis'!L42</f>
        <v>0</v>
      </c>
      <c r="AA42" s="5">
        <f>M42-'Results Analysis'!M42</f>
        <v>0</v>
      </c>
      <c r="AB42" s="5">
        <f>N42-'Results Analysis'!N42</f>
        <v>0</v>
      </c>
      <c r="AC42" s="7">
        <f t="shared" si="10"/>
        <v>269.88691109732758</v>
      </c>
    </row>
    <row r="43" spans="1:29" x14ac:dyDescent="0.2">
      <c r="A43">
        <v>3</v>
      </c>
      <c r="C43">
        <v>0</v>
      </c>
      <c r="D43">
        <v>0</v>
      </c>
      <c r="E43">
        <v>0</v>
      </c>
      <c r="F43">
        <v>569.35559082031045</v>
      </c>
      <c r="G43">
        <v>569.3555908203125</v>
      </c>
      <c r="H43">
        <v>332.83994855535769</v>
      </c>
      <c r="I43">
        <v>61.887881459031973</v>
      </c>
      <c r="J43">
        <v>0</v>
      </c>
      <c r="K43">
        <v>0</v>
      </c>
      <c r="L43">
        <v>0</v>
      </c>
      <c r="M43">
        <v>0</v>
      </c>
      <c r="N43">
        <v>0</v>
      </c>
      <c r="Q43" s="5">
        <f>C43-'Results Analysis'!C43</f>
        <v>-600</v>
      </c>
      <c r="R43" s="5">
        <f>D43-'Results Analysis'!D43</f>
        <v>-600</v>
      </c>
      <c r="S43" s="5">
        <f>E43-'Results Analysis'!E43</f>
        <v>-600</v>
      </c>
      <c r="T43" s="5">
        <f>F43-'Results Analysis'!F43</f>
        <v>236.51564226495043</v>
      </c>
      <c r="U43" s="5">
        <f>G43-'Results Analysis'!G43</f>
        <v>507.46770936127814</v>
      </c>
      <c r="V43" s="5">
        <f>H43-'Results Analysis'!H43</f>
        <v>332.83994855535769</v>
      </c>
      <c r="W43" s="5">
        <f>I43-'Results Analysis'!I43</f>
        <v>61.887881459031973</v>
      </c>
      <c r="X43" s="5">
        <f>J43-'Results Analysis'!J43</f>
        <v>0</v>
      </c>
      <c r="Y43" s="5">
        <f>K43-'Results Analysis'!K43</f>
        <v>0</v>
      </c>
      <c r="Z43" s="5">
        <f>L43-'Results Analysis'!L43</f>
        <v>0</v>
      </c>
      <c r="AA43" s="5">
        <f>M43-'Results Analysis'!M43</f>
        <v>0</v>
      </c>
      <c r="AB43" s="5">
        <f>N43-'Results Analysis'!N43</f>
        <v>0</v>
      </c>
      <c r="AC43" s="7">
        <f t="shared" si="10"/>
        <v>-661.28881835938171</v>
      </c>
    </row>
    <row r="44" spans="1:29" x14ac:dyDescent="0.2">
      <c r="A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Q44" s="5">
        <f>C44-'Results Analysis'!C44</f>
        <v>0</v>
      </c>
      <c r="R44" s="5">
        <f>D44-'Results Analysis'!D44</f>
        <v>0</v>
      </c>
      <c r="S44" s="5">
        <f>E44-'Results Analysis'!E44</f>
        <v>0</v>
      </c>
      <c r="T44" s="5">
        <f>F44-'Results Analysis'!F44</f>
        <v>0</v>
      </c>
      <c r="U44" s="5">
        <f>G44-'Results Analysis'!G44</f>
        <v>0</v>
      </c>
      <c r="V44" s="5">
        <f>H44-'Results Analysis'!H44</f>
        <v>0</v>
      </c>
      <c r="W44" s="5">
        <f>I44-'Results Analysis'!I44</f>
        <v>0</v>
      </c>
      <c r="X44" s="5">
        <f>J44-'Results Analysis'!J44</f>
        <v>0</v>
      </c>
      <c r="Y44" s="5">
        <f>K44-'Results Analysis'!K44</f>
        <v>0</v>
      </c>
      <c r="Z44" s="5">
        <f>L44-'Results Analysis'!L44</f>
        <v>0</v>
      </c>
      <c r="AA44" s="5">
        <f>M44-'Results Analysis'!M44</f>
        <v>0</v>
      </c>
      <c r="AB44" s="5">
        <f>N44-'Results Analysis'!N44</f>
        <v>0</v>
      </c>
      <c r="AC44" s="7">
        <f t="shared" si="10"/>
        <v>0</v>
      </c>
    </row>
    <row r="45" spans="1:29" x14ac:dyDescent="0.2">
      <c r="A45">
        <v>5</v>
      </c>
      <c r="C45">
        <v>195.0048828125</v>
      </c>
      <c r="D45">
        <v>195.0048828125</v>
      </c>
      <c r="E45">
        <v>195.0048828125</v>
      </c>
      <c r="F45">
        <v>326.7826292276315</v>
      </c>
      <c r="G45">
        <v>56.081067072769237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Q45" s="5">
        <f>C45-'Results Analysis'!C45</f>
        <v>195.0048828125</v>
      </c>
      <c r="R45" s="5">
        <f>D45-'Results Analysis'!D45</f>
        <v>-1.6646575124590868</v>
      </c>
      <c r="S45" s="5">
        <f>E45-'Results Analysis'!E45</f>
        <v>0</v>
      </c>
      <c r="T45" s="5">
        <f>F45-'Results Analysis'!F45</f>
        <v>131.7777464151315</v>
      </c>
      <c r="U45" s="5">
        <f>G45-'Results Analysis'!G45</f>
        <v>0</v>
      </c>
      <c r="V45" s="5">
        <f>H45-'Results Analysis'!H45</f>
        <v>0</v>
      </c>
      <c r="W45" s="5">
        <f>I45-'Results Analysis'!I45</f>
        <v>0</v>
      </c>
      <c r="X45" s="5">
        <f>J45-'Results Analysis'!J45</f>
        <v>0</v>
      </c>
      <c r="Y45" s="5">
        <f>K45-'Results Analysis'!K45</f>
        <v>0</v>
      </c>
      <c r="Z45" s="5">
        <f>L45-'Results Analysis'!L45</f>
        <v>0</v>
      </c>
      <c r="AA45" s="5">
        <f>M45-'Results Analysis'!M45</f>
        <v>0</v>
      </c>
      <c r="AB45" s="5">
        <f>N45-'Results Analysis'!N45</f>
        <v>0</v>
      </c>
      <c r="AC45" s="7">
        <f t="shared" si="10"/>
        <v>325.11797171517242</v>
      </c>
    </row>
    <row r="46" spans="1:29" x14ac:dyDescent="0.2">
      <c r="A46">
        <v>6</v>
      </c>
      <c r="C46">
        <v>587.86865234375</v>
      </c>
      <c r="D46">
        <v>537.86865234375</v>
      </c>
      <c r="E46">
        <v>600</v>
      </c>
      <c r="F46">
        <v>600</v>
      </c>
      <c r="G46">
        <v>600.00000000000296</v>
      </c>
      <c r="H46">
        <v>600</v>
      </c>
      <c r="I46">
        <v>600</v>
      </c>
      <c r="J46">
        <v>600</v>
      </c>
      <c r="K46">
        <v>0</v>
      </c>
      <c r="L46">
        <v>577.78763357573712</v>
      </c>
      <c r="M46">
        <v>600</v>
      </c>
      <c r="N46">
        <v>259.8687744140625</v>
      </c>
      <c r="Q46" s="5">
        <f>C46-'Results Analysis'!C46</f>
        <v>583.27880859375</v>
      </c>
      <c r="R46" s="5">
        <f>D46-'Results Analysis'!D46</f>
        <v>519.0264892578125</v>
      </c>
      <c r="S46" s="5">
        <f>E46-'Results Analysis'!E46</f>
        <v>100.00000000000142</v>
      </c>
      <c r="T46" s="5">
        <f>F46-'Results Analysis'!F46</f>
        <v>0</v>
      </c>
      <c r="U46" s="5">
        <f>G46-'Results Analysis'!G46</f>
        <v>2.9558577807620168E-12</v>
      </c>
      <c r="V46" s="5">
        <f>H46-'Results Analysis'!H46</f>
        <v>106.15428163570499</v>
      </c>
      <c r="W46" s="5">
        <f>I46-'Results Analysis'!I46</f>
        <v>372.60548888580513</v>
      </c>
      <c r="X46" s="5">
        <f>J46-'Results Analysis'!J46</f>
        <v>285.3375244140625</v>
      </c>
      <c r="Y46" s="5">
        <f>K46-'Results Analysis'!K46</f>
        <v>-502.08819783155838</v>
      </c>
      <c r="Z46" s="5">
        <f>L46-'Results Analysis'!L46</f>
        <v>15.493322052299618</v>
      </c>
      <c r="AA46" s="5">
        <f>M46-'Results Analysis'!M46</f>
        <v>0</v>
      </c>
      <c r="AB46" s="5">
        <f>N46-'Results Analysis'!N46</f>
        <v>0</v>
      </c>
      <c r="AC46" s="7">
        <f t="shared" si="10"/>
        <v>1479.8077170078807</v>
      </c>
    </row>
    <row r="47" spans="1:29" x14ac:dyDescent="0.2">
      <c r="A47">
        <v>7</v>
      </c>
      <c r="C47">
        <v>600</v>
      </c>
      <c r="D47">
        <v>600</v>
      </c>
      <c r="E47">
        <v>564.30634166447555</v>
      </c>
      <c r="F47">
        <v>600</v>
      </c>
      <c r="G47">
        <v>600</v>
      </c>
      <c r="H47">
        <v>242.58499100257129</v>
      </c>
      <c r="I47">
        <v>549.65194702148438</v>
      </c>
      <c r="J47">
        <v>380.05826788829802</v>
      </c>
      <c r="K47">
        <v>0</v>
      </c>
      <c r="L47">
        <v>600</v>
      </c>
      <c r="M47">
        <v>549.20969329896411</v>
      </c>
      <c r="N47">
        <v>598.99117535801679</v>
      </c>
      <c r="Q47" s="5">
        <f>C47-'Results Analysis'!C47</f>
        <v>0</v>
      </c>
      <c r="R47" s="5">
        <f>D47-'Results Analysis'!D47</f>
        <v>0</v>
      </c>
      <c r="S47" s="5">
        <f>E47-'Results Analysis'!E47</f>
        <v>0</v>
      </c>
      <c r="T47" s="5">
        <f>F47-'Results Analysis'!F47</f>
        <v>0</v>
      </c>
      <c r="U47" s="5">
        <f>G47-'Results Analysis'!G47</f>
        <v>0</v>
      </c>
      <c r="V47" s="5">
        <f>H47-'Results Analysis'!H47</f>
        <v>-257.05222558149433</v>
      </c>
      <c r="W47" s="5">
        <f>I47-'Results Analysis'!I47</f>
        <v>102.38106344523118</v>
      </c>
      <c r="X47" s="5">
        <f>J47-'Results Analysis'!J47</f>
        <v>28.538263215405891</v>
      </c>
      <c r="Y47" s="5">
        <f>K47-'Results Analysis'!K47</f>
        <v>-565.69377516114344</v>
      </c>
      <c r="Z47" s="5">
        <f>L47-'Results Analysis'!L47</f>
        <v>87.164501275997736</v>
      </c>
      <c r="AA47" s="5">
        <f>M47-'Results Analysis'!M47</f>
        <v>87.164501275997736</v>
      </c>
      <c r="AB47" s="5">
        <f>N47-'Results Analysis'!N47</f>
        <v>598.99117535801679</v>
      </c>
      <c r="AC47" s="7">
        <f t="shared" si="10"/>
        <v>81.493503828011626</v>
      </c>
    </row>
    <row r="48" spans="1:29" x14ac:dyDescent="0.2">
      <c r="A48">
        <v>8</v>
      </c>
      <c r="C48">
        <v>231.112060546875</v>
      </c>
      <c r="D48">
        <v>241.8013000488281</v>
      </c>
      <c r="E48">
        <v>242.05535888671881</v>
      </c>
      <c r="F48">
        <v>126.7826292276315</v>
      </c>
      <c r="G48">
        <v>181.52558950657999</v>
      </c>
      <c r="H48">
        <v>302.53901163736981</v>
      </c>
      <c r="I48">
        <v>310</v>
      </c>
      <c r="J48">
        <v>600</v>
      </c>
      <c r="K48">
        <v>600</v>
      </c>
      <c r="L48">
        <v>516.5191650390625</v>
      </c>
      <c r="M48">
        <v>69.113712700587655</v>
      </c>
      <c r="N48">
        <v>287.18081509699749</v>
      </c>
      <c r="Q48" s="5">
        <f>C48-'Results Analysis'!C48</f>
        <v>231.112060546875</v>
      </c>
      <c r="R48" s="5">
        <f>D48-'Results Analysis'!D48</f>
        <v>10</v>
      </c>
      <c r="S48" s="5">
        <f>E48-'Results Analysis'!E48</f>
        <v>242.05535888671881</v>
      </c>
      <c r="T48" s="5">
        <f>F48-'Results Analysis'!F48</f>
        <v>-102.43536208066828</v>
      </c>
      <c r="U48" s="5">
        <f>G48-'Results Analysis'!G48</f>
        <v>-28.299475775824618</v>
      </c>
      <c r="V48" s="5">
        <f>H48-'Results Analysis'!H48</f>
        <v>302.53901163736981</v>
      </c>
      <c r="W48" s="5">
        <f>I48-'Results Analysis'!I48</f>
        <v>-290.00000000000023</v>
      </c>
      <c r="X48" s="5">
        <f>J48-'Results Analysis'!J48</f>
        <v>0</v>
      </c>
      <c r="Y48" s="5">
        <f>K48-'Results Analysis'!K48</f>
        <v>0</v>
      </c>
      <c r="Z48" s="5">
        <f>L48-'Results Analysis'!L48</f>
        <v>107.37777709960932</v>
      </c>
      <c r="AA48" s="5">
        <f>M48-'Results Analysis'!M48</f>
        <v>-341.26317938925615</v>
      </c>
      <c r="AB48" s="5">
        <f>N48-'Results Analysis'!N48</f>
        <v>41.133836669095189</v>
      </c>
      <c r="AC48" s="7">
        <f t="shared" si="10"/>
        <v>172.22002759391879</v>
      </c>
    </row>
    <row r="49" spans="1:29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C49" s="1"/>
    </row>
    <row r="50" spans="1:29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AC50" s="1"/>
    </row>
    <row r="51" spans="1:29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AC51" s="1"/>
    </row>
    <row r="52" spans="1:29" x14ac:dyDescent="0.2">
      <c r="A52" s="1" t="s">
        <v>12</v>
      </c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AC52" s="1"/>
    </row>
    <row r="53" spans="1:29" x14ac:dyDescent="0.2">
      <c r="A53" t="s">
        <v>2</v>
      </c>
      <c r="C53" s="4">
        <v>532.7414751986322</v>
      </c>
      <c r="D53" s="4">
        <v>390.13622346252112</v>
      </c>
      <c r="E53" s="4">
        <v>318.92243765522937</v>
      </c>
      <c r="F53" s="4">
        <v>179.05020458231269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73.741475198632159</v>
      </c>
      <c r="Q53" s="5">
        <f>C53-'Results Analysis'!C53</f>
        <v>25.193989847069702</v>
      </c>
      <c r="R53" s="5">
        <f>D53-'Results Analysis'!D53</f>
        <v>-117.41126188904138</v>
      </c>
      <c r="S53" s="5">
        <f>E53-'Results Analysis'!E53</f>
        <v>-188.62504769633313</v>
      </c>
      <c r="T53" s="5">
        <f>F53-'Results Analysis'!F53</f>
        <v>27.556199590993174</v>
      </c>
      <c r="U53" s="5">
        <f>G53-'Results Analysis'!G53</f>
        <v>0</v>
      </c>
      <c r="V53" s="5">
        <f>H53-'Results Analysis'!H53</f>
        <v>0</v>
      </c>
      <c r="W53" s="5">
        <f>I53-'Results Analysis'!I53</f>
        <v>0</v>
      </c>
      <c r="X53" s="5">
        <f>J53-'Results Analysis'!J53</f>
        <v>0</v>
      </c>
      <c r="Y53" s="5">
        <f>K53-'Results Analysis'!K53</f>
        <v>0</v>
      </c>
      <c r="Z53" s="5">
        <f>L53-'Results Analysis'!L53</f>
        <v>0</v>
      </c>
      <c r="AA53" s="5">
        <f>M53-'Results Analysis'!M53</f>
        <v>0</v>
      </c>
      <c r="AB53" s="5">
        <f>N53-'Results Analysis'!N53</f>
        <v>16.193989847069659</v>
      </c>
      <c r="AC53" s="7">
        <f t="shared" ref="AC53:AC56" si="11">SUM(Q53:AB53)</f>
        <v>-237.09213030024199</v>
      </c>
    </row>
    <row r="54" spans="1:29" x14ac:dyDescent="0.2">
      <c r="A54" t="s">
        <v>3</v>
      </c>
      <c r="C54" s="4">
        <v>862.39539942971248</v>
      </c>
      <c r="D54" s="4">
        <v>638.73478202519857</v>
      </c>
      <c r="E54" s="4">
        <v>430.91007499394863</v>
      </c>
      <c r="F54" s="4">
        <v>263.12137179904522</v>
      </c>
      <c r="G54" s="4">
        <v>55.162387424045143</v>
      </c>
      <c r="H54" s="4">
        <v>0</v>
      </c>
      <c r="I54" s="4">
        <v>0</v>
      </c>
      <c r="J54" s="4">
        <v>0</v>
      </c>
      <c r="K54" s="4">
        <v>129.7349398239472</v>
      </c>
      <c r="L54" s="4">
        <v>662.76409626005784</v>
      </c>
      <c r="M54" s="4">
        <v>682.50158405302659</v>
      </c>
      <c r="N54" s="4">
        <v>796.68295285739634</v>
      </c>
      <c r="Q54" s="5">
        <f>C54-'Results Analysis'!C54</f>
        <v>-55.555555555571914</v>
      </c>
      <c r="R54" s="5">
        <f>D54-'Results Analysis'!D54</f>
        <v>-44.444444444460828</v>
      </c>
      <c r="S54" s="5">
        <f>E54-'Results Analysis'!E54</f>
        <v>-33.333333333333201</v>
      </c>
      <c r="T54" s="5">
        <f>F54-'Results Analysis'!F54</f>
        <v>-22.222222222222058</v>
      </c>
      <c r="U54" s="5">
        <f>G54-'Results Analysis'!G54</f>
        <v>-11.111111111111107</v>
      </c>
      <c r="V54" s="5">
        <f>H54-'Results Analysis'!H54</f>
        <v>0</v>
      </c>
      <c r="W54" s="5">
        <f>I54-'Results Analysis'!I54</f>
        <v>0</v>
      </c>
      <c r="X54" s="5">
        <f>J54-'Results Analysis'!J54</f>
        <v>0</v>
      </c>
      <c r="Y54" s="5">
        <f>K54-'Results Analysis'!K54</f>
        <v>82.653448127328531</v>
      </c>
      <c r="Z54" s="5">
        <f>L54-'Results Analysis'!L54</f>
        <v>615.68260456343921</v>
      </c>
      <c r="AA54" s="5">
        <f>M54-'Results Analysis'!M54</f>
        <v>543.9845534150412</v>
      </c>
      <c r="AB54" s="5">
        <f>N54-'Results Analysis'!N54</f>
        <v>474.53650226664325</v>
      </c>
      <c r="AC54" s="7">
        <f t="shared" si="11"/>
        <v>1550.1904417057531</v>
      </c>
    </row>
    <row r="55" spans="1:29" x14ac:dyDescent="0.2">
      <c r="A55" t="s">
        <v>4</v>
      </c>
      <c r="C55" s="4">
        <v>433.2641394597124</v>
      </c>
      <c r="D55" s="4">
        <v>433.2641394597124</v>
      </c>
      <c r="E55" s="4">
        <v>433.2641394597124</v>
      </c>
      <c r="F55" s="4">
        <v>433.2641394597124</v>
      </c>
      <c r="G55" s="4">
        <v>536.69936971246125</v>
      </c>
      <c r="H55" s="4">
        <v>644.48796025028935</v>
      </c>
      <c r="I55" s="4">
        <v>644.48796025028935</v>
      </c>
      <c r="J55" s="4">
        <v>634.22602900752315</v>
      </c>
      <c r="K55" s="4">
        <v>307.21011691623272</v>
      </c>
      <c r="L55" s="4">
        <v>108.19753011067711</v>
      </c>
      <c r="M55" s="4">
        <v>0</v>
      </c>
      <c r="N55" s="4">
        <v>316.13686145033051</v>
      </c>
      <c r="Q55" s="5">
        <f>C55-'Results Analysis'!C55</f>
        <v>288.11640844814468</v>
      </c>
      <c r="R55" s="5">
        <f>D55-'Results Analysis'!D55</f>
        <v>89.115553955957182</v>
      </c>
      <c r="S55" s="5">
        <f>E55-'Results Analysis'!E55</f>
        <v>89.115553955957182</v>
      </c>
      <c r="T55" s="5">
        <f>F55-'Results Analysis'!F55</f>
        <v>-119.73426904208964</v>
      </c>
      <c r="U55" s="5">
        <f>G55-'Results Analysis'!G55</f>
        <v>-18.542443169488138</v>
      </c>
      <c r="V55" s="5">
        <f>H55-'Results Analysis'!H55</f>
        <v>15.92708502875405</v>
      </c>
      <c r="W55" s="5">
        <f>I55-'Results Analysis'!I55</f>
        <v>-247.35802544487899</v>
      </c>
      <c r="X55" s="5">
        <f>J55-'Results Analysis'!J55</f>
        <v>85.975307888454608</v>
      </c>
      <c r="Y55" s="5">
        <f>K55-'Results Analysis'!K55</f>
        <v>97.086418999566007</v>
      </c>
      <c r="Z55" s="5">
        <f>L55-'Results Analysis'!L55</f>
        <v>108.19753011067711</v>
      </c>
      <c r="AA55" s="5">
        <f>M55-'Results Analysis'!M55</f>
        <v>0</v>
      </c>
      <c r="AB55" s="5">
        <f>N55-'Results Analysis'!N55</f>
        <v>316.13686145033051</v>
      </c>
      <c r="AC55" s="7">
        <f t="shared" si="11"/>
        <v>704.0359821813845</v>
      </c>
    </row>
    <row r="56" spans="1:29" x14ac:dyDescent="0.2">
      <c r="A56" t="s">
        <v>5</v>
      </c>
      <c r="C56" s="4">
        <v>2780.3410018692548</v>
      </c>
      <c r="D56" s="4">
        <v>1991.4521129803661</v>
      </c>
      <c r="E56" s="4">
        <v>1202.563224091477</v>
      </c>
      <c r="F56" s="4">
        <v>666.15254175994733</v>
      </c>
      <c r="G56" s="4">
        <v>107.5001132605578</v>
      </c>
      <c r="H56" s="4">
        <v>0</v>
      </c>
      <c r="I56" s="4">
        <v>190.93224495037899</v>
      </c>
      <c r="J56" s="4">
        <v>640.6214677663545</v>
      </c>
      <c r="K56" s="4">
        <v>1149.41786487691</v>
      </c>
      <c r="L56" s="4">
        <v>1149.41786487691</v>
      </c>
      <c r="M56" s="4">
        <v>1788.41786487691</v>
      </c>
      <c r="N56" s="4">
        <v>2427.4178648769098</v>
      </c>
      <c r="Q56" s="5">
        <f>C56-'Results Analysis'!C56</f>
        <v>508.1807608600916</v>
      </c>
      <c r="R56" s="5">
        <f>D56-'Results Analysis'!D56</f>
        <v>380.85871224898119</v>
      </c>
      <c r="S56" s="5">
        <f>E56-'Results Analysis'!E56</f>
        <v>182.14519770904894</v>
      </c>
      <c r="T56" s="5">
        <f>F56-'Results Analysis'!F56</f>
        <v>-354.2654846224807</v>
      </c>
      <c r="U56" s="5">
        <f>G56-'Results Analysis'!G56</f>
        <v>-135.14013534409258</v>
      </c>
      <c r="V56" s="5">
        <f>H56-'Results Analysis'!H56</f>
        <v>0</v>
      </c>
      <c r="W56" s="5">
        <f>I56-'Results Analysis'!I56</f>
        <v>190.93224495037899</v>
      </c>
      <c r="X56" s="5">
        <f>J56-'Results Analysis'!J56</f>
        <v>640.6214677663545</v>
      </c>
      <c r="Y56" s="5">
        <f>K56-'Results Analysis'!K56</f>
        <v>1005.7334381993652</v>
      </c>
      <c r="Z56" s="5">
        <f>L56-'Results Analysis'!L56</f>
        <v>484.22883606287394</v>
      </c>
      <c r="AA56" s="5">
        <f>M56-'Results Analysis'!M56</f>
        <v>499.13065062223995</v>
      </c>
      <c r="AB56" s="5">
        <f>N56-'Results Analysis'!N56</f>
        <v>508.13065062223973</v>
      </c>
      <c r="AC56" s="7">
        <f t="shared" si="11"/>
        <v>3910.5563390750003</v>
      </c>
    </row>
    <row r="57" spans="1:29" x14ac:dyDescent="0.2">
      <c r="A57" t="s">
        <v>6</v>
      </c>
      <c r="C57" s="4">
        <v>2400</v>
      </c>
      <c r="D57" s="4">
        <v>1749.2533365885581</v>
      </c>
      <c r="E57" s="4">
        <v>1154.0622287326551</v>
      </c>
      <c r="F57" s="4">
        <v>574.76705605950303</v>
      </c>
      <c r="G57" s="4">
        <v>90.687059314711362</v>
      </c>
      <c r="H57" s="4">
        <v>0</v>
      </c>
      <c r="I57" s="4">
        <v>0</v>
      </c>
      <c r="J57" s="4">
        <v>443.05517574000947</v>
      </c>
      <c r="K57" s="4">
        <v>722.12439764504552</v>
      </c>
      <c r="L57" s="4">
        <v>753.00000000001637</v>
      </c>
      <c r="M57" s="4">
        <v>1302.0000000000159</v>
      </c>
      <c r="N57" s="4">
        <v>1851.0000000000159</v>
      </c>
      <c r="Q57" s="5">
        <f>C57-'Results Analysis'!C57</f>
        <v>0</v>
      </c>
      <c r="R57" s="5">
        <f>D57-'Results Analysis'!D57</f>
        <v>1.6143530956469476E-11</v>
      </c>
      <c r="S57" s="5">
        <f>E57-'Results Analysis'!E57</f>
        <v>0</v>
      </c>
      <c r="T57" s="5">
        <f>F57-'Results Analysis'!F57</f>
        <v>0</v>
      </c>
      <c r="U57" s="5">
        <f>G57-'Results Analysis'!G57</f>
        <v>0</v>
      </c>
      <c r="V57" s="5">
        <f>H57-'Results Analysis'!H57</f>
        <v>0</v>
      </c>
      <c r="W57" s="5">
        <f>I57-'Results Analysis'!I57</f>
        <v>-231.34700302334491</v>
      </c>
      <c r="X57" s="5">
        <f>J57-'Results Analysis'!J57</f>
        <v>-49.204045922637022</v>
      </c>
      <c r="Y57" s="5">
        <f>K57-'Results Analysis'!K57</f>
        <v>66.480390971228189</v>
      </c>
      <c r="Z57" s="5">
        <f>L57-'Results Analysis'!L57</f>
        <v>-442.64400667380073</v>
      </c>
      <c r="AA57" s="5">
        <f>M57-'Results Analysis'!M57</f>
        <v>-433.64400667380119</v>
      </c>
      <c r="AB57" s="5">
        <f>N57-'Results Analysis'!N57</f>
        <v>-424.64400667380096</v>
      </c>
      <c r="AC57" s="7">
        <f>SUM(Q57:AB57)</f>
        <v>-1515.0026779961404</v>
      </c>
    </row>
    <row r="58" spans="1:29" x14ac:dyDescent="0.2">
      <c r="A58" t="s">
        <v>7</v>
      </c>
      <c r="C58" s="4">
        <v>0</v>
      </c>
      <c r="D58" s="4">
        <v>167.666748046875</v>
      </c>
      <c r="E58" s="4">
        <v>389.95381164550781</v>
      </c>
      <c r="F58" s="4">
        <v>657.46952819824219</v>
      </c>
      <c r="G58" s="4">
        <v>657.46952819824219</v>
      </c>
      <c r="H58" s="4">
        <v>1082</v>
      </c>
      <c r="I58" s="4">
        <v>1541</v>
      </c>
      <c r="J58" s="4">
        <v>2000</v>
      </c>
      <c r="K58" s="4">
        <v>1485.4307951750579</v>
      </c>
      <c r="L58" s="4">
        <v>1011.520611798322</v>
      </c>
      <c r="M58" s="4">
        <v>444.85394513165511</v>
      </c>
      <c r="N58" s="4">
        <v>0</v>
      </c>
      <c r="Q58" s="5">
        <f>C58-'Results Analysis'!C58</f>
        <v>-110.8764692935616</v>
      </c>
      <c r="R58" s="5">
        <f>D58-'Results Analysis'!D58</f>
        <v>-78.380009332624013</v>
      </c>
      <c r="S58" s="5">
        <f>E58-'Results Analysis'!E58</f>
        <v>-67.881817571410807</v>
      </c>
      <c r="T58" s="5">
        <f>F58-'Results Analysis'!F58</f>
        <v>149.96800542663607</v>
      </c>
      <c r="U58" s="5">
        <f>G58-'Results Analysis'!G58</f>
        <v>-150.99408030552115</v>
      </c>
      <c r="V58" s="5">
        <f>H58-'Results Analysis'!H58</f>
        <v>-176.463608503763</v>
      </c>
      <c r="W58" s="5">
        <f>I58-'Results Analysis'!I58</f>
        <v>-29.094010115092033</v>
      </c>
      <c r="X58" s="5">
        <f>J58-'Results Analysis'!J58</f>
        <v>944.47519470985003</v>
      </c>
      <c r="Y58" s="5">
        <f>K58-'Results Analysis'!K58</f>
        <v>944.4751947098506</v>
      </c>
      <c r="Z58" s="5">
        <f>L58-'Results Analysis'!L58</f>
        <v>944.47519470985071</v>
      </c>
      <c r="AA58" s="5">
        <f>M58-'Results Analysis'!M58</f>
        <v>444.85394513165511</v>
      </c>
      <c r="AB58" s="5">
        <f>N58-'Results Analysis'!N58</f>
        <v>-110.8764692935616</v>
      </c>
      <c r="AC58" s="7">
        <f>SUM(Q58:AB58)</f>
        <v>2703.6810702723083</v>
      </c>
    </row>
    <row r="59" spans="1:29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29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29" x14ac:dyDescent="0.2">
      <c r="A61" s="1" t="s">
        <v>14</v>
      </c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29" x14ac:dyDescent="0.2">
      <c r="A62" t="s">
        <v>2</v>
      </c>
      <c r="C62" s="4">
        <v>128.3447265625</v>
      </c>
      <c r="D62" s="4">
        <v>64.0924072265625</v>
      </c>
      <c r="E62" s="4">
        <v>125.885009765625</v>
      </c>
      <c r="F62" s="4">
        <v>161.14518412408151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Q62" s="5">
        <f>C62-'Results Analysis'!C62</f>
        <v>128.3447265625</v>
      </c>
      <c r="R62" s="5">
        <f>D62-'Results Analysis'!D62</f>
        <v>64.0924072265625</v>
      </c>
      <c r="S62" s="5">
        <f>E62-'Results Analysis'!E62</f>
        <v>-194.5631225585937</v>
      </c>
      <c r="T62" s="5">
        <f>F62-'Results Analysis'!F62</f>
        <v>24.80057963189401</v>
      </c>
      <c r="U62" s="5">
        <f>G62-'Results Analysis'!G62</f>
        <v>0</v>
      </c>
      <c r="V62" s="5">
        <f>H62-'Results Analysis'!H62</f>
        <v>0</v>
      </c>
      <c r="W62" s="5">
        <f>I62-'Results Analysis'!I62</f>
        <v>0</v>
      </c>
      <c r="X62" s="5">
        <f>J62-'Results Analysis'!J62</f>
        <v>0</v>
      </c>
      <c r="Y62" s="5">
        <f>K62-'Results Analysis'!K62</f>
        <v>0</v>
      </c>
      <c r="Z62" s="5">
        <f>L62-'Results Analysis'!L62</f>
        <v>0</v>
      </c>
      <c r="AA62" s="5">
        <f>M62-'Results Analysis'!M62</f>
        <v>0</v>
      </c>
      <c r="AB62" s="5">
        <f>N62-'Results Analysis'!N62</f>
        <v>0</v>
      </c>
      <c r="AC62" s="7">
        <f>SUM(Q62:AB62)</f>
        <v>22.674590862362805</v>
      </c>
    </row>
    <row r="63" spans="1:29" x14ac:dyDescent="0.2">
      <c r="A63" t="s">
        <v>3</v>
      </c>
      <c r="C63" s="4">
        <v>201.2945556640625</v>
      </c>
      <c r="D63" s="4">
        <v>187.042236328125</v>
      </c>
      <c r="E63" s="4">
        <v>151.00983287541311</v>
      </c>
      <c r="F63" s="4">
        <v>187.1630859375</v>
      </c>
      <c r="G63" s="4">
        <v>49.646148681640618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Q63" s="5">
        <f>C63-'Results Analysis'!C63</f>
        <v>-10</v>
      </c>
      <c r="R63" s="5">
        <f>D63-'Results Analysis'!D63</f>
        <v>-10.000000000014808</v>
      </c>
      <c r="S63" s="5">
        <f>E63-'Results Analysis'!E63</f>
        <v>-10</v>
      </c>
      <c r="T63" s="5">
        <f>F63-'Results Analysis'!F63</f>
        <v>-10</v>
      </c>
      <c r="U63" s="5">
        <f>G63-'Results Analysis'!G63</f>
        <v>-10</v>
      </c>
      <c r="V63" s="5">
        <f>H63-'Results Analysis'!H63</f>
        <v>0</v>
      </c>
      <c r="W63" s="5">
        <f>I63-'Results Analysis'!I63</f>
        <v>0</v>
      </c>
      <c r="X63" s="5">
        <f>J63-'Results Analysis'!J63</f>
        <v>0</v>
      </c>
      <c r="Y63" s="5">
        <f>K63-'Results Analysis'!K63</f>
        <v>0</v>
      </c>
      <c r="Z63" s="5">
        <f>L63-'Results Analysis'!L63</f>
        <v>0</v>
      </c>
      <c r="AA63" s="5">
        <f>M63-'Results Analysis'!M63</f>
        <v>0</v>
      </c>
      <c r="AB63" s="5">
        <f>N63-'Results Analysis'!N63</f>
        <v>0</v>
      </c>
      <c r="AC63" s="7">
        <f t="shared" ref="AC63:AC67" si="12">SUM(Q63:AB63)</f>
        <v>-50.000000000014808</v>
      </c>
    </row>
    <row r="64" spans="1:29" x14ac:dyDescent="0.2">
      <c r="A64" t="s">
        <v>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9.2357381184895644</v>
      </c>
      <c r="J64" s="4">
        <v>294.31432088216138</v>
      </c>
      <c r="K64" s="4">
        <v>179.111328125</v>
      </c>
      <c r="L64" s="4">
        <v>97.377777099609375</v>
      </c>
      <c r="M64" s="4">
        <v>0</v>
      </c>
      <c r="N64" s="4">
        <v>0</v>
      </c>
      <c r="Q64" s="5">
        <f>C64-'Results Analysis'!C64</f>
        <v>0</v>
      </c>
      <c r="R64" s="5">
        <f>D64-'Results Analysis'!D64</f>
        <v>0</v>
      </c>
      <c r="S64" s="5">
        <f>E64-'Results Analysis'!E64</f>
        <v>0</v>
      </c>
      <c r="T64" s="5">
        <f>F64-'Results Analysis'!F64</f>
        <v>0</v>
      </c>
      <c r="U64" s="5">
        <f>G64-'Results Analysis'!G64</f>
        <v>0</v>
      </c>
      <c r="V64" s="5">
        <f>H64-'Results Analysis'!H64</f>
        <v>0</v>
      </c>
      <c r="W64" s="5">
        <f>I64-'Results Analysis'!I64</f>
        <v>-300.00000000000023</v>
      </c>
      <c r="X64" s="5">
        <f>J64-'Results Analysis'!J64</f>
        <v>-10.000000000000341</v>
      </c>
      <c r="Y64" s="5">
        <f>K64-'Results Analysis'!K64</f>
        <v>-10</v>
      </c>
      <c r="Z64" s="5">
        <f>L64-'Results Analysis'!L64</f>
        <v>97.377777099609375</v>
      </c>
      <c r="AA64" s="5">
        <f>M64-'Results Analysis'!M64</f>
        <v>0</v>
      </c>
      <c r="AB64" s="5">
        <f>N64-'Results Analysis'!N64</f>
        <v>0</v>
      </c>
      <c r="AC64" s="7">
        <f t="shared" si="12"/>
        <v>-222.62222290039119</v>
      </c>
    </row>
    <row r="65" spans="1:29" x14ac:dyDescent="0.2">
      <c r="A65" t="s">
        <v>5</v>
      </c>
      <c r="C65" s="4">
        <v>710</v>
      </c>
      <c r="D65" s="4">
        <v>710</v>
      </c>
      <c r="E65" s="4">
        <v>482.76961409837668</v>
      </c>
      <c r="F65" s="4">
        <v>502.78718564945058</v>
      </c>
      <c r="G65" s="4">
        <v>96.750101934505778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Q65" s="5">
        <f>C65-'Results Analysis'!C65</f>
        <v>114.58984375</v>
      </c>
      <c r="R65" s="5">
        <f>D65-'Results Analysis'!D65</f>
        <v>178.84216308593886</v>
      </c>
      <c r="S65" s="5">
        <f>E65-'Results Analysis'!E65</f>
        <v>482.76961409837668</v>
      </c>
      <c r="T65" s="5">
        <f>F65-'Results Analysis'!F65</f>
        <v>-197.21281435054942</v>
      </c>
      <c r="U65" s="5">
        <f>G65-'Results Analysis'!G65</f>
        <v>-121.62612180968333</v>
      </c>
      <c r="V65" s="5">
        <f>H65-'Results Analysis'!H65</f>
        <v>0</v>
      </c>
      <c r="W65" s="5">
        <f>I65-'Results Analysis'!I65</f>
        <v>0</v>
      </c>
      <c r="X65" s="5">
        <f>J65-'Results Analysis'!J65</f>
        <v>0</v>
      </c>
      <c r="Y65" s="5">
        <f>K65-'Results Analysis'!K65</f>
        <v>0</v>
      </c>
      <c r="Z65" s="5">
        <f>L65-'Results Analysis'!L65</f>
        <v>0</v>
      </c>
      <c r="AA65" s="5">
        <f>M65-'Results Analysis'!M65</f>
        <v>0</v>
      </c>
      <c r="AB65" s="5">
        <f>N65-'Results Analysis'!N65</f>
        <v>0</v>
      </c>
      <c r="AC65" s="7">
        <f t="shared" si="12"/>
        <v>457.36268477408271</v>
      </c>
    </row>
    <row r="66" spans="1:29" x14ac:dyDescent="0.2">
      <c r="A66" t="s">
        <v>6</v>
      </c>
      <c r="C66" s="4">
        <v>585.6719970703125</v>
      </c>
      <c r="D66" s="4">
        <v>535.6719970703125</v>
      </c>
      <c r="E66" s="4">
        <v>521.36565540583695</v>
      </c>
      <c r="F66" s="4">
        <v>435.6719970703125</v>
      </c>
      <c r="G66" s="4">
        <v>81.618353383240219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Q66" s="5">
        <f>C66-'Results Analysis'!C66</f>
        <v>0</v>
      </c>
      <c r="R66" s="5">
        <f>D66-'Results Analysis'!D66</f>
        <v>1.4665602066088468E-11</v>
      </c>
      <c r="S66" s="5">
        <f>E66-'Results Analysis'!E66</f>
        <v>0</v>
      </c>
      <c r="T66" s="5">
        <f>F66-'Results Analysis'!F66</f>
        <v>0</v>
      </c>
      <c r="U66" s="5">
        <f>G66-'Results Analysis'!G66</f>
        <v>0</v>
      </c>
      <c r="V66" s="5">
        <f>H66-'Results Analysis'!H66</f>
        <v>0</v>
      </c>
      <c r="W66" s="5">
        <f>I66-'Results Analysis'!I66</f>
        <v>0</v>
      </c>
      <c r="X66" s="5">
        <f>J66-'Results Analysis'!J66</f>
        <v>0</v>
      </c>
      <c r="Y66" s="5">
        <f>K66-'Results Analysis'!K66</f>
        <v>0</v>
      </c>
      <c r="Z66" s="5">
        <f>L66-'Results Analysis'!L66</f>
        <v>0</v>
      </c>
      <c r="AA66" s="5">
        <f>M66-'Results Analysis'!M66</f>
        <v>0</v>
      </c>
      <c r="AB66" s="5">
        <f>N66-'Results Analysis'!N66</f>
        <v>0</v>
      </c>
      <c r="AC66" s="7">
        <f t="shared" si="12"/>
        <v>1.4665602066088468E-11</v>
      </c>
    </row>
    <row r="67" spans="1:29" x14ac:dyDescent="0.2">
      <c r="A67" t="s">
        <v>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463.11228434244782</v>
      </c>
      <c r="K67" s="4">
        <v>426.5191650390625</v>
      </c>
      <c r="L67" s="4">
        <v>510</v>
      </c>
      <c r="M67" s="4">
        <v>400.36855061848962</v>
      </c>
      <c r="N67" s="4">
        <v>0</v>
      </c>
      <c r="Q67" s="5">
        <f>C67-'Results Analysis'!C67</f>
        <v>0</v>
      </c>
      <c r="R67" s="5">
        <f>D67-'Results Analysis'!D67</f>
        <v>0</v>
      </c>
      <c r="S67" s="5">
        <f>E67-'Results Analysis'!E67</f>
        <v>0</v>
      </c>
      <c r="T67" s="5">
        <f>F67-'Results Analysis'!F67</f>
        <v>0</v>
      </c>
      <c r="U67" s="5">
        <f>G67-'Results Analysis'!G67</f>
        <v>0</v>
      </c>
      <c r="V67" s="5">
        <f>H67-'Results Analysis'!H67</f>
        <v>0</v>
      </c>
      <c r="W67" s="5">
        <f>I67-'Results Analysis'!I67</f>
        <v>-463.11228434244782</v>
      </c>
      <c r="X67" s="5">
        <f>J67-'Results Analysis'!J67</f>
        <v>0</v>
      </c>
      <c r="Y67" s="5">
        <f>K67-'Results Analysis'!K67</f>
        <v>0</v>
      </c>
      <c r="Z67" s="5">
        <f>L67-'Results Analysis'!L67</f>
        <v>449.65912462037591</v>
      </c>
      <c r="AA67" s="5">
        <f>M67-'Results Analysis'!M67</f>
        <v>400.36855061848962</v>
      </c>
      <c r="AB67" s="5">
        <f>N67-'Results Analysis'!N67</f>
        <v>0</v>
      </c>
      <c r="AC67" s="7">
        <f t="shared" si="12"/>
        <v>386.9153908964177</v>
      </c>
    </row>
    <row r="68" spans="1:29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29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29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29" x14ac:dyDescent="0.2">
      <c r="A71" s="1" t="s">
        <v>13</v>
      </c>
      <c r="B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29" x14ac:dyDescent="0.2">
      <c r="A72" t="s">
        <v>2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81.934972442924618</v>
      </c>
      <c r="N72" s="4">
        <v>510</v>
      </c>
      <c r="Q72" s="5">
        <f>C72-'Results Analysis'!C72</f>
        <v>0</v>
      </c>
      <c r="R72" s="5">
        <f>D72-'Results Analysis'!D72</f>
        <v>0</v>
      </c>
      <c r="S72" s="5">
        <f>E72-'Results Analysis'!E72</f>
        <v>0</v>
      </c>
      <c r="T72" s="5">
        <f>F72-'Results Analysis'!F72</f>
        <v>0</v>
      </c>
      <c r="U72" s="5">
        <f>G72-'Results Analysis'!G72</f>
        <v>0</v>
      </c>
      <c r="V72" s="5">
        <f>H72-'Results Analysis'!H72</f>
        <v>0</v>
      </c>
      <c r="W72" s="5">
        <f>I72-'Results Analysis'!I72</f>
        <v>0</v>
      </c>
      <c r="X72" s="5">
        <f>J72-'Results Analysis'!J72</f>
        <v>0</v>
      </c>
      <c r="Y72" s="5">
        <f>K72-'Results Analysis'!K72</f>
        <v>0</v>
      </c>
      <c r="Z72" s="5">
        <f>L72-'Results Analysis'!L72</f>
        <v>0</v>
      </c>
      <c r="AA72" s="5">
        <f>M72-'Results Analysis'!M72</f>
        <v>17.993322052299618</v>
      </c>
      <c r="AB72" s="5">
        <f>N72-'Results Analysis'!N72</f>
        <v>10</v>
      </c>
      <c r="AC72" s="7">
        <f t="shared" ref="AC72:AC77" si="13">SUM(Q72:AB72)</f>
        <v>27.993322052299618</v>
      </c>
    </row>
    <row r="73" spans="1:29" x14ac:dyDescent="0.2">
      <c r="A73" t="s">
        <v>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144.1499331377191</v>
      </c>
      <c r="K73" s="4">
        <v>592.25461826234516</v>
      </c>
      <c r="L73" s="4">
        <v>21.9305419921875</v>
      </c>
      <c r="M73" s="4">
        <v>126.8681875604109</v>
      </c>
      <c r="N73" s="4">
        <v>73.01382952479571</v>
      </c>
      <c r="Q73" s="5">
        <f>C73-'Results Analysis'!C73</f>
        <v>0</v>
      </c>
      <c r="R73" s="5">
        <f>D73-'Results Analysis'!D73</f>
        <v>0</v>
      </c>
      <c r="S73" s="5">
        <f>E73-'Results Analysis'!E73</f>
        <v>0</v>
      </c>
      <c r="T73" s="5">
        <f>F73-'Results Analysis'!F73</f>
        <v>0</v>
      </c>
      <c r="U73" s="5">
        <f>G73-'Results Analysis'!G73</f>
        <v>0</v>
      </c>
      <c r="V73" s="5">
        <f>H73-'Results Analysis'!H73</f>
        <v>0</v>
      </c>
      <c r="W73" s="5">
        <f>I73-'Results Analysis'!I73</f>
        <v>0</v>
      </c>
      <c r="X73" s="5">
        <f>J73-'Results Analysis'!J73</f>
        <v>91.83716458592059</v>
      </c>
      <c r="Y73" s="5">
        <f>K73-'Results Analysis'!K73</f>
        <v>592.25461826234516</v>
      </c>
      <c r="Z73" s="5">
        <f>L73-'Results Analysis'!L73</f>
        <v>-79.664501275997694</v>
      </c>
      <c r="AA73" s="5">
        <f>M73-'Results Analysis'!M73</f>
        <v>-77.164501275997694</v>
      </c>
      <c r="AB73" s="5">
        <f>N73-'Results Analysis'!N73</f>
        <v>-588.99117535801679</v>
      </c>
      <c r="AC73" s="7">
        <f t="shared" si="13"/>
        <v>-61.728395061746482</v>
      </c>
    </row>
    <row r="74" spans="1:29" x14ac:dyDescent="0.2">
      <c r="A74" t="s">
        <v>4</v>
      </c>
      <c r="C74" s="4">
        <v>0</v>
      </c>
      <c r="D74" s="4">
        <v>0</v>
      </c>
      <c r="E74" s="4">
        <v>0</v>
      </c>
      <c r="F74" s="4">
        <v>114.9280336141654</v>
      </c>
      <c r="G74" s="4">
        <v>119.7651005975867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351.26317938925609</v>
      </c>
      <c r="N74" s="4">
        <v>130.1414200104243</v>
      </c>
      <c r="Q74" s="5">
        <f>C74-'Results Analysis'!C74</f>
        <v>-221.112060546875</v>
      </c>
      <c r="R74" s="5">
        <f>D74-'Results Analysis'!D74</f>
        <v>0</v>
      </c>
      <c r="S74" s="5">
        <f>E74-'Results Analysis'!E74</f>
        <v>-232.05535888671881</v>
      </c>
      <c r="T74" s="5">
        <f>F74-'Results Analysis'!F74</f>
        <v>112.43536208066833</v>
      </c>
      <c r="U74" s="5">
        <f>G74-'Results Analysis'!G74</f>
        <v>38.29947577582459</v>
      </c>
      <c r="V74" s="5">
        <f>H74-'Results Analysis'!H74</f>
        <v>-292.53901163737009</v>
      </c>
      <c r="W74" s="5">
        <f>I74-'Results Analysis'!I74</f>
        <v>0</v>
      </c>
      <c r="X74" s="5">
        <f>J74-'Results Analysis'!J74</f>
        <v>0</v>
      </c>
      <c r="Y74" s="5">
        <f>K74-'Results Analysis'!K74</f>
        <v>0</v>
      </c>
      <c r="Z74" s="5">
        <f>L74-'Results Analysis'!L74</f>
        <v>-8.8817841970012523E-16</v>
      </c>
      <c r="AA74" s="5">
        <f>M74-'Results Analysis'!M74</f>
        <v>351.26317938925609</v>
      </c>
      <c r="AB74" s="5">
        <f>N74-'Results Analysis'!N74</f>
        <v>-31.133836669095189</v>
      </c>
      <c r="AC74" s="7">
        <f t="shared" si="13"/>
        <v>-274.84225049431006</v>
      </c>
    </row>
    <row r="75" spans="1:29" x14ac:dyDescent="0.2">
      <c r="A75" t="s">
        <v>5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212.14693883375909</v>
      </c>
      <c r="I75" s="4">
        <v>499.65469201775039</v>
      </c>
      <c r="J75" s="4">
        <v>565.32933012283956</v>
      </c>
      <c r="K75" s="4">
        <v>0</v>
      </c>
      <c r="L75" s="4">
        <v>710</v>
      </c>
      <c r="M75" s="4">
        <v>710</v>
      </c>
      <c r="N75" s="4">
        <v>392.13681888038309</v>
      </c>
      <c r="Q75" s="5">
        <f>C75-'Results Analysis'!C75</f>
        <v>0</v>
      </c>
      <c r="R75" s="5">
        <f>D75-'Results Analysis'!D75</f>
        <v>0</v>
      </c>
      <c r="S75" s="5">
        <f>E75-'Results Analysis'!E75</f>
        <v>0</v>
      </c>
      <c r="T75" s="5">
        <f>F75-'Results Analysis'!F75</f>
        <v>0</v>
      </c>
      <c r="U75" s="5">
        <f>G75-'Results Analysis'!G75</f>
        <v>0</v>
      </c>
      <c r="V75" s="5">
        <f>H75-'Results Analysis'!H75</f>
        <v>212.14693883375909</v>
      </c>
      <c r="W75" s="5">
        <f>I75-'Results Analysis'!I75</f>
        <v>499.65469201775039</v>
      </c>
      <c r="X75" s="5">
        <f>J75-'Results Analysis'!J75</f>
        <v>405.67996714778519</v>
      </c>
      <c r="Y75" s="5">
        <f>K75-'Results Analysis'!K75</f>
        <v>-579.44955792943472</v>
      </c>
      <c r="Z75" s="5">
        <f>L75-'Results Analysis'!L75</f>
        <v>16.557571732629185</v>
      </c>
      <c r="AA75" s="5">
        <f>M75-'Results Analysis'!M75</f>
        <v>10</v>
      </c>
      <c r="AB75" s="5">
        <f>N75-'Results Analysis'!N75</f>
        <v>5.5678042057706989E-2</v>
      </c>
      <c r="AC75" s="7">
        <f t="shared" si="13"/>
        <v>564.64528984454671</v>
      </c>
    </row>
    <row r="76" spans="1:29" x14ac:dyDescent="0.2">
      <c r="A76" t="s">
        <v>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492.28352860001053</v>
      </c>
      <c r="J76" s="4">
        <v>310.07691322781778</v>
      </c>
      <c r="K76" s="4">
        <v>34.306224838856558</v>
      </c>
      <c r="L76" s="4">
        <v>610</v>
      </c>
      <c r="M76" s="4">
        <v>610</v>
      </c>
      <c r="N76" s="4">
        <v>610</v>
      </c>
      <c r="Q76" s="5">
        <f>C76-'Results Analysis'!C76</f>
        <v>0</v>
      </c>
      <c r="R76" s="5">
        <f>D76-'Results Analysis'!D76</f>
        <v>0</v>
      </c>
      <c r="S76" s="5">
        <f>E76-'Results Analysis'!E76</f>
        <v>0</v>
      </c>
      <c r="T76" s="5">
        <f>F76-'Results Analysis'!F76</f>
        <v>0</v>
      </c>
      <c r="U76" s="5">
        <f>G76-'Results Analysis'!G76</f>
        <v>0</v>
      </c>
      <c r="V76" s="5">
        <f>H76-'Results Analysis'!H76</f>
        <v>-257.05222558149438</v>
      </c>
      <c r="W76" s="5">
        <f>I76-'Results Analysis'!I76</f>
        <v>202.38106344523112</v>
      </c>
      <c r="X76" s="5">
        <f>J76-'Results Analysis'!J76</f>
        <v>128.53826321540578</v>
      </c>
      <c r="Y76" s="5">
        <f>K76-'Results Analysis'!K76</f>
        <v>-565.69377516114344</v>
      </c>
      <c r="Z76" s="5">
        <f>L76-'Results Analysis'!L76</f>
        <v>10</v>
      </c>
      <c r="AA76" s="5">
        <f>M76-'Results Analysis'!M76</f>
        <v>10</v>
      </c>
      <c r="AB76" s="5">
        <f>N76-'Results Analysis'!N76</f>
        <v>471.82667408201911</v>
      </c>
      <c r="AC76" s="7">
        <f t="shared" si="13"/>
        <v>1.8189894035458565E-11</v>
      </c>
    </row>
    <row r="77" spans="1:29" x14ac:dyDescent="0.2">
      <c r="A77" t="s">
        <v>7</v>
      </c>
      <c r="C77" s="4">
        <v>186.29638671875</v>
      </c>
      <c r="D77" s="4">
        <v>246.9856262207031</v>
      </c>
      <c r="E77" s="4">
        <v>297.23968505859381</v>
      </c>
      <c r="F77" s="4">
        <v>0</v>
      </c>
      <c r="G77" s="4">
        <v>471.70052422417541</v>
      </c>
      <c r="H77" s="4">
        <v>510.00000000000011</v>
      </c>
      <c r="I77" s="4">
        <v>510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Q77" s="5">
        <f>C77-'Results Analysis'!C77</f>
        <v>36.107177734375114</v>
      </c>
      <c r="R77" s="5">
        <f>D77-'Results Analysis'!D77</f>
        <v>11.664657512459087</v>
      </c>
      <c r="S77" s="5">
        <f>E77-'Results Analysis'!E77</f>
        <v>242.05535888671881</v>
      </c>
      <c r="T77" s="5">
        <f>F77-'Results Analysis'!F77</f>
        <v>-334.40231748017482</v>
      </c>
      <c r="U77" s="5">
        <f>G77-'Results Analysis'!G77</f>
        <v>-28.29947577582459</v>
      </c>
      <c r="V77" s="5">
        <f>H77-'Results Analysis'!H77</f>
        <v>163.74399820963583</v>
      </c>
      <c r="W77" s="5">
        <f>I77-'Results Analysis'!I77</f>
        <v>510</v>
      </c>
      <c r="X77" s="5">
        <f>J77-'Results Analysis'!J77</f>
        <v>0</v>
      </c>
      <c r="Y77" s="5">
        <f>K77-'Results Analysis'!K77</f>
        <v>0</v>
      </c>
      <c r="Z77" s="5">
        <f>L77-'Results Analysis'!L77</f>
        <v>0</v>
      </c>
      <c r="AA77" s="5">
        <f>M77-'Results Analysis'!M77</f>
        <v>-123.1960769928462</v>
      </c>
      <c r="AB77" s="5">
        <f>N77-'Results Analysis'!N77</f>
        <v>0</v>
      </c>
      <c r="AC77" s="7">
        <f t="shared" si="13"/>
        <v>477.67332209434323</v>
      </c>
    </row>
    <row r="81" spans="1:2" x14ac:dyDescent="0.2">
      <c r="A81" s="1" t="s">
        <v>23</v>
      </c>
      <c r="B81" t="s">
        <v>24</v>
      </c>
    </row>
    <row r="82" spans="1:2" x14ac:dyDescent="0.2">
      <c r="A82">
        <v>62</v>
      </c>
      <c r="B82">
        <f>A82-'Results Analysis'!A82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2C4A6-B59D-3349-80E6-354EB021256A}">
  <dimension ref="A1:S30"/>
  <sheetViews>
    <sheetView tabSelected="1" topLeftCell="A25" workbookViewId="0">
      <selection activeCell="D31" sqref="D31"/>
    </sheetView>
  </sheetViews>
  <sheetFormatPr baseColWidth="10" defaultRowHeight="16" x14ac:dyDescent="0.2"/>
  <cols>
    <col min="1" max="1" width="16.1640625" customWidth="1"/>
    <col min="2" max="2" width="16.33203125" customWidth="1"/>
    <col min="3" max="3" width="14.1640625" customWidth="1"/>
    <col min="4" max="4" width="16.83203125" customWidth="1"/>
    <col min="5" max="5" width="12.6640625" customWidth="1"/>
    <col min="6" max="6" width="14.6640625" customWidth="1"/>
    <col min="7" max="7" width="26.6640625" customWidth="1"/>
    <col min="8" max="11" width="6.6640625" customWidth="1"/>
    <col min="12" max="12" width="6.6640625" style="26" customWidth="1"/>
    <col min="13" max="14" width="11.33203125" bestFit="1" customWidth="1"/>
    <col min="15" max="15" width="12.33203125" bestFit="1" customWidth="1"/>
    <col min="16" max="16" width="11.6640625" bestFit="1" customWidth="1"/>
    <col min="17" max="17" width="12.33203125" bestFit="1" customWidth="1"/>
    <col min="18" max="18" width="11.6640625" bestFit="1" customWidth="1"/>
    <col min="19" max="19" width="10.83203125" style="26"/>
  </cols>
  <sheetData>
    <row r="1" spans="1:19" ht="51" x14ac:dyDescent="0.2">
      <c r="B1" s="9" t="s">
        <v>22</v>
      </c>
      <c r="C1" s="9" t="s">
        <v>25</v>
      </c>
      <c r="D1" s="10" t="s">
        <v>21</v>
      </c>
      <c r="E1" s="29" t="s">
        <v>30</v>
      </c>
      <c r="F1" s="29"/>
      <c r="G1" s="29"/>
      <c r="H1" s="29"/>
      <c r="I1" s="29"/>
      <c r="J1" s="29"/>
      <c r="K1" s="29"/>
      <c r="L1" s="25"/>
      <c r="M1" s="29" t="s">
        <v>20</v>
      </c>
      <c r="N1" s="29"/>
      <c r="O1" s="29"/>
      <c r="P1" s="29"/>
      <c r="Q1" s="29"/>
      <c r="R1" s="29"/>
    </row>
    <row r="2" spans="1:19" ht="47" customHeight="1" x14ac:dyDescent="0.2">
      <c r="E2" t="s">
        <v>29</v>
      </c>
      <c r="F2" t="s">
        <v>5</v>
      </c>
      <c r="G2" t="s">
        <v>6</v>
      </c>
      <c r="H2" t="s">
        <v>7</v>
      </c>
      <c r="I2" t="s">
        <v>2</v>
      </c>
      <c r="J2" t="s">
        <v>3</v>
      </c>
      <c r="K2" t="s">
        <v>4</v>
      </c>
      <c r="M2" t="s">
        <v>5</v>
      </c>
      <c r="N2" t="s">
        <v>6</v>
      </c>
      <c r="O2" t="s">
        <v>7</v>
      </c>
      <c r="P2" t="s">
        <v>2</v>
      </c>
      <c r="Q2" t="s">
        <v>3</v>
      </c>
      <c r="R2" t="s">
        <v>4</v>
      </c>
    </row>
    <row r="3" spans="1:19" ht="34" x14ac:dyDescent="0.2">
      <c r="A3" t="s">
        <v>15</v>
      </c>
      <c r="B3">
        <v>0</v>
      </c>
      <c r="C3" s="8" t="s">
        <v>26</v>
      </c>
      <c r="D3" s="11" t="s">
        <v>27</v>
      </c>
      <c r="E3" s="14">
        <v>-1240.800553667606</v>
      </c>
      <c r="F3" s="16">
        <v>-100.65766416998707</v>
      </c>
      <c r="G3" s="13">
        <v>0</v>
      </c>
      <c r="H3" s="16">
        <v>-183.14371744791754</v>
      </c>
      <c r="I3" s="15">
        <v>2289.1552274751093</v>
      </c>
      <c r="J3" s="16">
        <v>131.72839506172886</v>
      </c>
      <c r="K3" s="13">
        <v>0</v>
      </c>
      <c r="L3" s="15">
        <f>SUM(E3:K3)</f>
        <v>896.28168725132764</v>
      </c>
      <c r="M3" s="18">
        <v>1257.9748399522714</v>
      </c>
      <c r="N3" s="19">
        <v>469.88888888888977</v>
      </c>
      <c r="O3" s="18">
        <v>-1223.1684842306884</v>
      </c>
      <c r="P3" s="18">
        <v>3494.9315357954356</v>
      </c>
      <c r="Q3" s="20">
        <v>82.555555555555628</v>
      </c>
      <c r="R3" s="19">
        <v>103.93026578584178</v>
      </c>
      <c r="S3" s="27">
        <f>SUM(M3:R3)</f>
        <v>4186.1126017473061</v>
      </c>
    </row>
    <row r="4" spans="1:19" x14ac:dyDescent="0.2">
      <c r="A4" t="s">
        <v>16</v>
      </c>
      <c r="B4">
        <v>-1</v>
      </c>
      <c r="C4" s="8" t="s">
        <v>26</v>
      </c>
      <c r="D4" t="s">
        <v>28</v>
      </c>
      <c r="E4" s="21">
        <v>-1141.0799145416941</v>
      </c>
      <c r="F4" s="21">
        <v>-171.22944320516012</v>
      </c>
      <c r="G4" s="21">
        <v>-389.05211836407494</v>
      </c>
      <c r="H4" s="21">
        <v>-292.51200358072924</v>
      </c>
      <c r="I4" s="21">
        <v>2408.388888363781</v>
      </c>
      <c r="J4" s="21">
        <v>-1063.4851281718777</v>
      </c>
      <c r="K4" s="21">
        <v>0</v>
      </c>
      <c r="L4" s="15">
        <f t="shared" ref="L4:L6" si="0">SUM(E4:K4)</f>
        <v>-648.969719499755</v>
      </c>
      <c r="M4" s="17">
        <v>678.96042887369799</v>
      </c>
      <c r="N4" s="17">
        <v>153.98348393265437</v>
      </c>
      <c r="O4" s="17">
        <v>-399.62883658458981</v>
      </c>
      <c r="P4" s="17">
        <v>3496.7074118148321</v>
      </c>
      <c r="Q4" s="17">
        <v>-5361.3872843578565</v>
      </c>
      <c r="R4" s="17">
        <v>220.24535931937115</v>
      </c>
      <c r="S4" s="27">
        <f t="shared" ref="S4:S9" si="1">SUM(M4:R4)</f>
        <v>-1211.1194370018909</v>
      </c>
    </row>
    <row r="5" spans="1:19" ht="34" x14ac:dyDescent="0.2">
      <c r="A5" t="s">
        <v>17</v>
      </c>
      <c r="B5">
        <v>0</v>
      </c>
      <c r="C5" s="8" t="s">
        <v>26</v>
      </c>
      <c r="D5" s="11" t="s">
        <v>27</v>
      </c>
      <c r="E5" s="22">
        <v>-798.38024170185463</v>
      </c>
      <c r="F5" s="17">
        <v>-10.454176681399645</v>
      </c>
      <c r="G5" s="17">
        <v>0</v>
      </c>
      <c r="H5" s="17">
        <v>-292.51200358072924</v>
      </c>
      <c r="I5" s="17">
        <v>2170.3466753709772</v>
      </c>
      <c r="J5" s="17">
        <v>0</v>
      </c>
      <c r="K5" s="17">
        <v>0</v>
      </c>
      <c r="L5" s="15">
        <f t="shared" si="0"/>
        <v>1069.0002534069936</v>
      </c>
      <c r="M5" s="17">
        <v>1132.3591540492262</v>
      </c>
      <c r="N5" s="17">
        <v>0</v>
      </c>
      <c r="O5" s="17">
        <v>-1123.3407279466046</v>
      </c>
      <c r="P5" s="17">
        <v>3536.6168279754229</v>
      </c>
      <c r="Q5" s="17">
        <v>0</v>
      </c>
      <c r="R5" s="17">
        <v>191.94859671012327</v>
      </c>
      <c r="S5" s="27">
        <f t="shared" si="1"/>
        <v>3737.5838507881676</v>
      </c>
    </row>
    <row r="6" spans="1:19" x14ac:dyDescent="0.2">
      <c r="A6" t="s">
        <v>19</v>
      </c>
      <c r="B6">
        <v>-1</v>
      </c>
      <c r="C6" s="8" t="s">
        <v>26</v>
      </c>
      <c r="D6" t="s">
        <v>28</v>
      </c>
      <c r="E6" s="17">
        <v>615.47956269920815</v>
      </c>
      <c r="F6" s="17">
        <v>70.788377029917683</v>
      </c>
      <c r="G6" s="17">
        <v>-554.09422696252477</v>
      </c>
      <c r="H6" s="17">
        <v>-74.787647701022934</v>
      </c>
      <c r="I6" s="17">
        <v>256.26434839358637</v>
      </c>
      <c r="J6" s="17">
        <v>-544.48939038345191</v>
      </c>
      <c r="K6" s="17">
        <v>0</v>
      </c>
      <c r="L6" s="15">
        <f t="shared" si="0"/>
        <v>-230.83897692428741</v>
      </c>
      <c r="M6" s="17">
        <v>-598.67934140841999</v>
      </c>
      <c r="N6" s="17">
        <v>-227.1835597872107</v>
      </c>
      <c r="O6" s="17">
        <v>-1740.2835575213978</v>
      </c>
      <c r="P6" s="17">
        <v>4989.0559188359357</v>
      </c>
      <c r="Q6" s="17">
        <v>-4965.3762784353003</v>
      </c>
      <c r="R6" s="17">
        <v>1099.8333113563463</v>
      </c>
      <c r="S6" s="27">
        <f t="shared" si="1"/>
        <v>-1442.6335069600468</v>
      </c>
    </row>
    <row r="7" spans="1:19" x14ac:dyDescent="0.2">
      <c r="A7" t="s">
        <v>18</v>
      </c>
      <c r="B7">
        <v>-1</v>
      </c>
      <c r="C7" s="8" t="s">
        <v>26</v>
      </c>
      <c r="D7" t="s">
        <v>28</v>
      </c>
      <c r="E7" s="17">
        <v>-28.335342487540856</v>
      </c>
      <c r="F7" s="17">
        <v>203.10008846902463</v>
      </c>
      <c r="G7" s="17">
        <v>-606.93328902672556</v>
      </c>
      <c r="H7" s="17">
        <v>-91.047373561842051</v>
      </c>
      <c r="I7" s="17">
        <v>-241.92345662593732</v>
      </c>
      <c r="J7" s="17">
        <v>-1078.772081464208</v>
      </c>
      <c r="K7" s="17">
        <v>120</v>
      </c>
      <c r="L7" s="15">
        <f>SUM(E7:K7)</f>
        <v>-1723.9114546972291</v>
      </c>
      <c r="M7" s="17">
        <v>1097.5878363715278</v>
      </c>
      <c r="N7" s="17">
        <v>-790.33522693024247</v>
      </c>
      <c r="O7" s="17">
        <v>251.11408493798518</v>
      </c>
      <c r="P7" s="17">
        <v>858.85434500697329</v>
      </c>
      <c r="Q7" s="17">
        <v>-5038.2511003360523</v>
      </c>
      <c r="R7" s="17">
        <v>-767.83088244385044</v>
      </c>
      <c r="S7" s="27">
        <f t="shared" si="1"/>
        <v>-4388.860943393659</v>
      </c>
    </row>
    <row r="8" spans="1:19" ht="34" x14ac:dyDescent="0.2">
      <c r="A8" t="s">
        <v>36</v>
      </c>
      <c r="B8">
        <v>1</v>
      </c>
      <c r="C8" s="8" t="s">
        <v>26</v>
      </c>
      <c r="D8" s="11" t="s">
        <v>37</v>
      </c>
      <c r="E8" s="17">
        <v>306.85673466434719</v>
      </c>
      <c r="F8" s="17">
        <v>-9.4029419010892639</v>
      </c>
      <c r="G8" s="17">
        <v>-125.89485426598566</v>
      </c>
      <c r="H8" s="17">
        <v>20</v>
      </c>
      <c r="I8" s="17">
        <v>-19.014563742847145</v>
      </c>
      <c r="J8" s="17">
        <v>90.709669080800268</v>
      </c>
      <c r="K8" s="17">
        <v>240</v>
      </c>
      <c r="L8" s="15">
        <f>SUM(E8:K8)</f>
        <v>503.25404383522539</v>
      </c>
      <c r="M8" s="22">
        <v>-383.59741935603392</v>
      </c>
      <c r="N8" s="22">
        <v>-847.38851678246738</v>
      </c>
      <c r="O8" s="22">
        <v>-1158.4192812731271</v>
      </c>
      <c r="P8" s="22">
        <v>907.59434072814577</v>
      </c>
      <c r="Q8" s="22">
        <v>379.9962593867163</v>
      </c>
      <c r="R8" s="22">
        <v>57.921089511885555</v>
      </c>
      <c r="S8" s="18">
        <f t="shared" si="1"/>
        <v>-1043.8935277848811</v>
      </c>
    </row>
    <row r="9" spans="1:19" ht="69" customHeight="1" x14ac:dyDescent="0.2">
      <c r="A9" t="s">
        <v>20</v>
      </c>
      <c r="B9">
        <v>0</v>
      </c>
      <c r="C9" s="8" t="s">
        <v>26</v>
      </c>
      <c r="D9" s="11" t="s">
        <v>27</v>
      </c>
      <c r="E9" s="17">
        <v>-1221.560678577817</v>
      </c>
      <c r="F9" s="17">
        <v>563.92719097113365</v>
      </c>
      <c r="G9" s="17">
        <v>-81.493503827993209</v>
      </c>
      <c r="H9" s="17">
        <v>-385.240224202474</v>
      </c>
      <c r="I9" s="17">
        <v>1485.1264481978174</v>
      </c>
      <c r="J9" s="17">
        <v>69.76510876626503</v>
      </c>
      <c r="K9" s="17">
        <v>120</v>
      </c>
      <c r="L9" s="15">
        <f>SUM(E9:K9)</f>
        <v>550.52434132693179</v>
      </c>
      <c r="M9" s="22">
        <v>-237.09213030024199</v>
      </c>
      <c r="N9" s="22">
        <v>1550.1904417057531</v>
      </c>
      <c r="O9" s="22">
        <v>704.0359821813845</v>
      </c>
      <c r="P9" s="22">
        <v>3910.5563390750003</v>
      </c>
      <c r="Q9" s="22">
        <v>-1515.0026779961404</v>
      </c>
      <c r="R9" s="22">
        <v>2703.6810702723083</v>
      </c>
      <c r="S9" s="18">
        <f t="shared" si="1"/>
        <v>7116.3690249380634</v>
      </c>
    </row>
    <row r="11" spans="1:19" x14ac:dyDescent="0.2">
      <c r="A11" s="1" t="s">
        <v>31</v>
      </c>
    </row>
    <row r="12" spans="1:19" x14ac:dyDescent="0.2">
      <c r="B12" t="s">
        <v>15</v>
      </c>
      <c r="C12" t="s">
        <v>16</v>
      </c>
      <c r="D12" t="s">
        <v>17</v>
      </c>
      <c r="E12" t="s">
        <v>19</v>
      </c>
      <c r="F12" t="s">
        <v>18</v>
      </c>
    </row>
    <row r="13" spans="1:19" x14ac:dyDescent="0.2">
      <c r="A13" t="s">
        <v>1</v>
      </c>
      <c r="B13">
        <v>0</v>
      </c>
      <c r="C13">
        <v>0</v>
      </c>
      <c r="D13">
        <v>2</v>
      </c>
      <c r="E13">
        <v>6</v>
      </c>
    </row>
    <row r="14" spans="1:19" x14ac:dyDescent="0.2">
      <c r="A14" t="s">
        <v>9</v>
      </c>
      <c r="B14">
        <v>0</v>
      </c>
      <c r="C14">
        <v>0</v>
      </c>
      <c r="D14">
        <v>1</v>
      </c>
      <c r="E14">
        <v>4</v>
      </c>
    </row>
    <row r="15" spans="1:19" x14ac:dyDescent="0.2">
      <c r="A15" t="s">
        <v>10</v>
      </c>
      <c r="B15">
        <v>0</v>
      </c>
      <c r="C15">
        <v>0</v>
      </c>
      <c r="D15">
        <v>3</v>
      </c>
      <c r="E15">
        <v>7</v>
      </c>
    </row>
    <row r="16" spans="1:19" x14ac:dyDescent="0.2">
      <c r="A16" t="s">
        <v>5</v>
      </c>
      <c r="B16">
        <v>0</v>
      </c>
      <c r="C16">
        <v>1</v>
      </c>
      <c r="D16">
        <v>0</v>
      </c>
      <c r="E16">
        <v>1</v>
      </c>
    </row>
    <row r="17" spans="1:7" x14ac:dyDescent="0.2">
      <c r="A17" t="s">
        <v>6</v>
      </c>
      <c r="B17">
        <v>0</v>
      </c>
      <c r="C17">
        <v>3</v>
      </c>
      <c r="D17">
        <v>0</v>
      </c>
      <c r="E17">
        <v>3</v>
      </c>
    </row>
    <row r="18" spans="1:7" x14ac:dyDescent="0.2">
      <c r="A18" t="s">
        <v>7</v>
      </c>
      <c r="B18">
        <v>0</v>
      </c>
      <c r="C18">
        <v>2</v>
      </c>
      <c r="D18">
        <v>0</v>
      </c>
      <c r="E18">
        <v>2</v>
      </c>
    </row>
    <row r="19" spans="1:7" x14ac:dyDescent="0.2">
      <c r="A19" t="s">
        <v>2</v>
      </c>
      <c r="B19">
        <v>1</v>
      </c>
      <c r="C19">
        <v>0</v>
      </c>
      <c r="D19">
        <v>0</v>
      </c>
      <c r="E19">
        <v>5</v>
      </c>
    </row>
    <row r="20" spans="1:7" x14ac:dyDescent="0.2">
      <c r="A20" t="s">
        <v>3</v>
      </c>
      <c r="B20">
        <v>3</v>
      </c>
      <c r="C20">
        <v>0</v>
      </c>
      <c r="D20">
        <v>0</v>
      </c>
      <c r="E20">
        <v>8</v>
      </c>
    </row>
    <row r="21" spans="1:7" x14ac:dyDescent="0.2">
      <c r="A21" t="s">
        <v>4</v>
      </c>
      <c r="B21">
        <v>2</v>
      </c>
      <c r="C21">
        <v>0</v>
      </c>
      <c r="D21">
        <v>0</v>
      </c>
      <c r="E21">
        <v>9</v>
      </c>
    </row>
    <row r="25" spans="1:7" ht="51" x14ac:dyDescent="0.2">
      <c r="B25" s="9" t="s">
        <v>22</v>
      </c>
      <c r="C25" s="9" t="s">
        <v>25</v>
      </c>
      <c r="D25" s="12" t="s">
        <v>35</v>
      </c>
      <c r="E25" s="9" t="s">
        <v>0</v>
      </c>
      <c r="F25" s="9" t="s">
        <v>34</v>
      </c>
      <c r="G25" s="12" t="s">
        <v>21</v>
      </c>
    </row>
    <row r="26" spans="1:7" ht="53" customHeight="1" x14ac:dyDescent="0.2">
      <c r="A26" t="s">
        <v>15</v>
      </c>
      <c r="B26" s="8">
        <v>0</v>
      </c>
      <c r="C26" s="8" t="s">
        <v>26</v>
      </c>
      <c r="D26" s="8" t="s">
        <v>33</v>
      </c>
      <c r="E26" s="15" t="s">
        <v>32</v>
      </c>
      <c r="F26" s="15" t="s">
        <v>32</v>
      </c>
      <c r="G26" s="23" t="s">
        <v>27</v>
      </c>
    </row>
    <row r="27" spans="1:7" ht="53" customHeight="1" x14ac:dyDescent="0.2">
      <c r="A27" t="s">
        <v>16</v>
      </c>
      <c r="B27" s="8">
        <v>-1</v>
      </c>
      <c r="C27" s="8" t="s">
        <v>26</v>
      </c>
      <c r="D27" s="8" t="s">
        <v>32</v>
      </c>
      <c r="E27" s="13" t="s">
        <v>33</v>
      </c>
      <c r="F27" s="24" t="s">
        <v>33</v>
      </c>
      <c r="G27" s="8" t="s">
        <v>28</v>
      </c>
    </row>
    <row r="28" spans="1:7" ht="53" customHeight="1" x14ac:dyDescent="0.2">
      <c r="A28" t="s">
        <v>17</v>
      </c>
      <c r="B28" s="8">
        <v>0</v>
      </c>
      <c r="C28" s="8" t="s">
        <v>26</v>
      </c>
      <c r="D28" s="28" t="s">
        <v>33</v>
      </c>
      <c r="E28" s="15" t="s">
        <v>32</v>
      </c>
      <c r="F28" s="15" t="s">
        <v>32</v>
      </c>
      <c r="G28" s="23" t="s">
        <v>27</v>
      </c>
    </row>
    <row r="29" spans="1:7" ht="53" customHeight="1" x14ac:dyDescent="0.2">
      <c r="A29" t="s">
        <v>19</v>
      </c>
      <c r="B29" s="8">
        <v>-1</v>
      </c>
      <c r="C29" s="8" t="s">
        <v>26</v>
      </c>
      <c r="D29" s="8" t="s">
        <v>32</v>
      </c>
      <c r="E29" s="13" t="s">
        <v>33</v>
      </c>
      <c r="F29" s="24" t="s">
        <v>33</v>
      </c>
      <c r="G29" s="8" t="s">
        <v>28</v>
      </c>
    </row>
    <row r="30" spans="1:7" ht="53" customHeight="1" x14ac:dyDescent="0.2">
      <c r="A30" t="s">
        <v>18</v>
      </c>
      <c r="B30" s="8">
        <v>-1</v>
      </c>
      <c r="C30" s="8" t="s">
        <v>26</v>
      </c>
      <c r="D30" s="24" t="s">
        <v>33</v>
      </c>
      <c r="E30" s="24" t="s">
        <v>33</v>
      </c>
      <c r="F30" s="24" t="s">
        <v>33</v>
      </c>
      <c r="G30" s="8" t="s">
        <v>28</v>
      </c>
    </row>
  </sheetData>
  <mergeCells count="2">
    <mergeCell ref="M1:R1"/>
    <mergeCell ref="E1:K1"/>
  </mergeCells>
  <conditionalFormatting sqref="E3:R3 L4:L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max"/>
        <color rgb="FFFFEF9C"/>
        <color rgb="FF63BE7B"/>
      </colorScale>
    </cfRule>
  </conditionalFormatting>
  <conditionalFormatting sqref="E4:K4 M4:R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K5 M5:R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K6 M6:R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K7 M7:R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E26:E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F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max"/>
        <color rgb="FFFFEF9C"/>
        <color rgb="FF63BE7B"/>
      </colorScale>
    </cfRule>
  </conditionalFormatting>
  <conditionalFormatting sqref="F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F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F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D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R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 Analysis</vt:lpstr>
      <vt:lpstr>DIM_change</vt:lpstr>
      <vt:lpstr>DOL_change</vt:lpstr>
      <vt:lpstr>DBL_change</vt:lpstr>
      <vt:lpstr>Div load_change</vt:lpstr>
      <vt:lpstr>Line Flows</vt:lpstr>
      <vt:lpstr>Gen</vt:lpstr>
      <vt:lpstr>Store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2021-08-17T21:44:15Z</dcterms:modified>
</cp:coreProperties>
</file>