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60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I18" i="1"/>
  <c r="I17" i="1"/>
  <c r="I16" i="1"/>
  <c r="H12" i="1"/>
  <c r="H14" i="1"/>
  <c r="H13" i="1"/>
  <c r="L9" i="1"/>
  <c r="L3" i="1"/>
  <c r="L4" i="1"/>
  <c r="L5" i="1"/>
  <c r="L6" i="1"/>
  <c r="L7" i="1"/>
  <c r="L8" i="1"/>
  <c r="L2" i="1"/>
  <c r="I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<sst xmlns="http://schemas.openxmlformats.org/spreadsheetml/2006/main" count="20" uniqueCount="15">
  <si>
    <t>Tháo , lắp dàn nóng máy lạnh 2.0 hp</t>
  </si>
  <si>
    <t>Cái</t>
  </si>
  <si>
    <t>Tháo, lắp dàn nóng máy lạnh 3,0 hp</t>
  </si>
  <si>
    <t xml:space="preserve">Ống đồng máy lạnh 2,0 </t>
  </si>
  <si>
    <t>Mét</t>
  </si>
  <si>
    <t>Ống đồng máy lạnh 3,0 h</t>
  </si>
  <si>
    <t>Dây điện  2.5mm</t>
  </si>
  <si>
    <t>Thay quạt dàn lạnh máy lạnh</t>
  </si>
  <si>
    <t>1,200,000</t>
  </si>
  <si>
    <t xml:space="preserve">Thay tụ máy lạnh </t>
  </si>
  <si>
    <t xml:space="preserve">Cái </t>
  </si>
  <si>
    <t>1,100,000</t>
  </si>
  <si>
    <t>3,220,000</t>
  </si>
  <si>
    <t>11,340,000</t>
  </si>
  <si>
    <t>3,500,000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</si>
</sst>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8" formatCode="#,##0.000"/>
    <numFmt numFmtId="172" formatCode="_-* #,##0.000\ _₫_-;\-* #,##0.000\ _₫_-;_-* &quot;-&quot;??\ _₫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right" vertical="center" wrapText="1"/>
    </xf>
    <xf numFmtId="168" fontId="3" fillId="0" borderId="2" xfId="0" applyNumberFormat="1" applyFont="1" applyBorder="1" applyAlignment="1">
      <alignment horizontal="right" vertical="center" wrapText="1"/>
    </xf>
    <xf numFmtId="168" fontId="3" fillId="0" borderId="3" xfId="0" applyNumberFormat="1" applyFont="1" applyBorder="1" applyAlignment="1">
      <alignment horizontal="right" vertical="center" wrapText="1"/>
    </xf>
    <xf numFmtId="168" fontId="3" fillId="0" borderId="4" xfId="0" applyNumberFormat="1" applyFont="1" applyBorder="1" applyAlignment="1">
      <alignment horizontal="right" vertical="center" wrapText="1"/>
    </xf>
    <xf numFmtId="168" fontId="0" fillId="0" borderId="0" xfId="0" applyNumberFormat="1"/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C3" workbookViewId="0">
      <selection activeCell="G15" sqref="G15"/>
    </sheetView>
  </sheetViews>
  <sheetFormatPr defaultRowHeight="15" x14ac:dyDescent="0.25"/>
  <cols>
    <col min="2" max="2" width="19.7109375" customWidth="1"/>
    <col min="5" max="5" width="13.42578125" customWidth="1"/>
    <col min="6" max="6" width="15.140625" customWidth="1"/>
    <col min="8" max="8" width="16" bestFit="1" customWidth="1"/>
    <col min="9" max="9" width="17.5703125" customWidth="1"/>
    <col min="11" max="11" width="11.42578125" bestFit="1" customWidth="1"/>
    <col min="12" max="12" width="10.140625" bestFit="1" customWidth="1"/>
  </cols>
  <sheetData>
    <row r="1" spans="1:12" ht="15.75" thickBot="1" x14ac:dyDescent="0.3"/>
    <row r="2" spans="1:12" ht="50.25" thickBot="1" x14ac:dyDescent="0.3">
      <c r="A2" s="1">
        <v>1</v>
      </c>
      <c r="B2" s="2" t="s">
        <v>0</v>
      </c>
      <c r="C2" s="3" t="s">
        <v>1</v>
      </c>
      <c r="D2" s="3">
        <v>2</v>
      </c>
      <c r="E2" s="7">
        <v>400</v>
      </c>
      <c r="F2" s="8">
        <v>800</v>
      </c>
      <c r="H2" s="7">
        <v>500</v>
      </c>
      <c r="I2" s="12">
        <f>H2*D2</f>
        <v>1000</v>
      </c>
      <c r="K2" s="7">
        <v>550</v>
      </c>
      <c r="L2" s="11">
        <f>K2*D2</f>
        <v>1100</v>
      </c>
    </row>
    <row r="3" spans="1:12" ht="33.75" thickBot="1" x14ac:dyDescent="0.3">
      <c r="A3" s="4">
        <v>2</v>
      </c>
      <c r="B3" s="5" t="s">
        <v>2</v>
      </c>
      <c r="C3" s="6" t="s">
        <v>1</v>
      </c>
      <c r="D3" s="6">
        <v>2</v>
      </c>
      <c r="E3" s="9">
        <v>550</v>
      </c>
      <c r="F3" s="10" t="s">
        <v>11</v>
      </c>
      <c r="H3" s="9">
        <v>600</v>
      </c>
      <c r="I3" s="12">
        <f t="shared" ref="I3:I8" si="0">H3*D3</f>
        <v>1200</v>
      </c>
      <c r="K3" s="9">
        <v>650</v>
      </c>
      <c r="L3" s="11">
        <f t="shared" ref="L3:L8" si="1">K3*D3</f>
        <v>1300</v>
      </c>
    </row>
    <row r="4" spans="1:12" ht="33.75" thickBot="1" x14ac:dyDescent="0.3">
      <c r="A4" s="4">
        <v>3</v>
      </c>
      <c r="B4" s="5" t="s">
        <v>3</v>
      </c>
      <c r="C4" s="6" t="s">
        <v>4</v>
      </c>
      <c r="D4" s="6">
        <v>23</v>
      </c>
      <c r="E4" s="9">
        <v>140</v>
      </c>
      <c r="F4" s="10" t="s">
        <v>12</v>
      </c>
      <c r="H4" s="9">
        <v>160</v>
      </c>
      <c r="I4" s="12">
        <f t="shared" si="0"/>
        <v>3680</v>
      </c>
      <c r="K4" s="9">
        <v>160</v>
      </c>
      <c r="L4" s="11">
        <f t="shared" si="1"/>
        <v>3680</v>
      </c>
    </row>
    <row r="5" spans="1:12" ht="33.75" thickBot="1" x14ac:dyDescent="0.3">
      <c r="A5" s="4">
        <v>4</v>
      </c>
      <c r="B5" s="5" t="s">
        <v>5</v>
      </c>
      <c r="C5" s="6" t="s">
        <v>4</v>
      </c>
      <c r="D5" s="6">
        <v>63</v>
      </c>
      <c r="E5" s="9">
        <v>180</v>
      </c>
      <c r="F5" s="10" t="s">
        <v>13</v>
      </c>
      <c r="H5" s="9">
        <v>200</v>
      </c>
      <c r="I5" s="12">
        <f t="shared" si="0"/>
        <v>12600</v>
      </c>
      <c r="K5" s="9">
        <v>210</v>
      </c>
      <c r="L5" s="11">
        <f t="shared" si="1"/>
        <v>13230</v>
      </c>
    </row>
    <row r="6" spans="1:12" ht="17.25" thickBot="1" x14ac:dyDescent="0.3">
      <c r="A6" s="4">
        <v>5</v>
      </c>
      <c r="B6" s="5" t="s">
        <v>6</v>
      </c>
      <c r="C6" s="6" t="s">
        <v>4</v>
      </c>
      <c r="D6" s="6">
        <v>350</v>
      </c>
      <c r="E6" s="9">
        <v>10</v>
      </c>
      <c r="F6" s="10" t="s">
        <v>14</v>
      </c>
      <c r="H6" s="9">
        <v>12</v>
      </c>
      <c r="I6" s="12">
        <f t="shared" si="0"/>
        <v>4200</v>
      </c>
      <c r="K6" s="9">
        <v>12</v>
      </c>
      <c r="L6" s="11">
        <f t="shared" si="1"/>
        <v>4200</v>
      </c>
    </row>
    <row r="7" spans="1:12" ht="33.75" thickBot="1" x14ac:dyDescent="0.3">
      <c r="A7" s="4">
        <v>6</v>
      </c>
      <c r="B7" s="5" t="s">
        <v>7</v>
      </c>
      <c r="C7" s="6" t="s">
        <v>1</v>
      </c>
      <c r="D7" s="6">
        <v>1</v>
      </c>
      <c r="E7" s="9" t="s">
        <v>8</v>
      </c>
      <c r="F7" s="10" t="s">
        <v>8</v>
      </c>
      <c r="H7" s="9">
        <v>1300</v>
      </c>
      <c r="I7" s="12">
        <f t="shared" si="0"/>
        <v>1300</v>
      </c>
      <c r="K7" s="9">
        <v>1350</v>
      </c>
      <c r="L7" s="11">
        <f t="shared" si="1"/>
        <v>1350</v>
      </c>
    </row>
    <row r="8" spans="1:12" ht="17.25" thickBot="1" x14ac:dyDescent="0.3">
      <c r="A8" s="4">
        <v>7</v>
      </c>
      <c r="B8" s="5" t="s">
        <v>9</v>
      </c>
      <c r="C8" s="6" t="s">
        <v>10</v>
      </c>
      <c r="D8" s="6">
        <v>2</v>
      </c>
      <c r="E8" s="9">
        <v>450</v>
      </c>
      <c r="F8" s="10">
        <v>900</v>
      </c>
      <c r="H8" s="9">
        <v>500</v>
      </c>
      <c r="I8" s="12">
        <f t="shared" si="0"/>
        <v>1000</v>
      </c>
      <c r="K8" s="9">
        <v>550</v>
      </c>
      <c r="L8" s="11">
        <f t="shared" si="1"/>
        <v>1100</v>
      </c>
    </row>
    <row r="9" spans="1:12" x14ac:dyDescent="0.25">
      <c r="I9" s="11">
        <f>SUM(I2:I8)</f>
        <v>24980</v>
      </c>
      <c r="K9" s="11"/>
      <c r="L9" s="11">
        <f>SUM(L2:L8)</f>
        <v>25960</v>
      </c>
    </row>
    <row r="12" spans="1:12" x14ac:dyDescent="0.25">
      <c r="H12">
        <f>210*63</f>
        <v>13230</v>
      </c>
    </row>
    <row r="13" spans="1:12" x14ac:dyDescent="0.25">
      <c r="G13">
        <f>14*23</f>
        <v>322</v>
      </c>
      <c r="H13">
        <f>63*2</f>
        <v>126</v>
      </c>
    </row>
    <row r="14" spans="1:12" x14ac:dyDescent="0.25">
      <c r="G14">
        <f>63*18</f>
        <v>1134</v>
      </c>
      <c r="H14">
        <f>35*12</f>
        <v>420</v>
      </c>
    </row>
    <row r="16" spans="1:12" x14ac:dyDescent="0.25">
      <c r="I16">
        <f>210*63</f>
        <v>13230</v>
      </c>
    </row>
    <row r="17" spans="9:9" x14ac:dyDescent="0.25">
      <c r="I17">
        <f>12*350</f>
        <v>4200</v>
      </c>
    </row>
    <row r="18" spans="9:9" x14ac:dyDescent="0.25">
      <c r="I18">
        <f>55*2</f>
        <v>110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2017-12-14T03:23:50Z</dcterms:created>
  <dcterms:modified xsi:type="dcterms:W3CDTF">2017-12-14T08:50:47Z</dcterms:modified>
</cp:coreProperties>
</file>