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M:\Д03 Департамент макроэкономического анализа и прогнозирования\SPECIAL\Росстат\Прогноз-2027\Публикация на сайте\"/>
    </mc:Choice>
  </mc:AlternateContent>
  <bookViews>
    <workbookView xWindow="0" yWindow="0" windowWidth="22260" windowHeight="12645" tabRatio="809"/>
  </bookViews>
  <sheets>
    <sheet name="ИПЦ Базовый_Site" sheetId="12" r:id="rId1"/>
    <sheet name="Лист3 (2)" sheetId="11" state="hidden" r:id="rId2"/>
    <sheet name="Лист1 (2)" sheetId="7" state="hidden" r:id="rId3"/>
  </sheets>
  <externalReferences>
    <externalReference r:id="rId4"/>
    <externalReference r:id="rId5"/>
    <externalReference r:id="rId6"/>
    <externalReference r:id="rId7"/>
  </externalReferences>
  <definedNames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ColLastYearFB">[1]ФедД!$AH$17</definedName>
    <definedName name="ColLastYearFB1">[2]Управление!$AF$17</definedName>
    <definedName name="ColThisYearFB">[1]ФедД!$AG$17</definedName>
    <definedName name="PeriodLastYearName">[1]ФедД!$AH$20</definedName>
    <definedName name="PeriodThisYearName">[1]ФедД!$AG$20</definedName>
    <definedName name="short">[3]!short</definedName>
    <definedName name="title">'[4]Огл. Графиков'!$B$2:$B$31</definedName>
    <definedName name="Вып_ОФ_с_пц">[4]рабочий!$Y$202:$AP$224</definedName>
    <definedName name="Вып_с_новых_ОФ">[4]рабочий!$Y$277:$AP$299</definedName>
    <definedName name="Выход">[2]Управление!$AF$20</definedName>
    <definedName name="год1">#REF!</definedName>
    <definedName name="График">"Диагр. 4"</definedName>
    <definedName name="Дефл_ц_пред_год">'[4]Текущие цены'!$AT$36:$BK$58</definedName>
    <definedName name="Дефлятор_годовой">'[4]Текущие цены'!$Y$4:$AP$27</definedName>
    <definedName name="Дефлятор_цепной">'[4]Текущие цены'!$Y$36:$AP$58</definedName>
    <definedName name="новые_ОФ_2003">[4]рабочий!$F$305:$W$327</definedName>
    <definedName name="новые_ОФ_2004">[4]рабочий!$F$335:$W$357</definedName>
    <definedName name="новые_ОФ_а_всего">[4]рабочий!$F$767:$V$789</definedName>
    <definedName name="новые_ОФ_всего">[4]рабочий!$F$1331:$V$1353</definedName>
    <definedName name="новые_ОФ_п_всего">[4]рабочий!$F$1293:$V$1315</definedName>
    <definedName name="_xlnm.Print_Area" localSheetId="0">'ИПЦ Базовый_Site'!$A$1:$F$33</definedName>
    <definedName name="окраска_05">[4]окраска!$C$7:$Z$30</definedName>
    <definedName name="окраска_06">[4]окраска!$C$35:$Z$58</definedName>
    <definedName name="окраска_07">[4]окраска!$C$63:$Z$86</definedName>
    <definedName name="окраска_08">[4]окраска!$C$91:$Z$114</definedName>
    <definedName name="окраска_09">[4]окраска!$C$119:$Z$142</definedName>
    <definedName name="окраска_10">[4]окраска!$C$147:$Z$170</definedName>
    <definedName name="окраска_11">[4]окраска!$C$175:$Z$198</definedName>
    <definedName name="окраска_12">[4]окраска!$C$203:$Z$226</definedName>
    <definedName name="окраска_13">[4]окраска!$C$231:$Z$254</definedName>
    <definedName name="окраска_14">[4]окраска!$C$259:$Z$282</definedName>
    <definedName name="окраска_15">[4]окраска!$C$287:$Z$310</definedName>
    <definedName name="ОФ_а_с_пц">[4]рабочий!$CI$121:$CY$143</definedName>
    <definedName name="приб">[2]Управление!$AE$20</definedName>
    <definedName name="прибвб2">[2]Управление!$AF$20</definedName>
    <definedName name="Прогноз_Вып_пц">[4]рабочий!$Y$240:$AP$262</definedName>
    <definedName name="суда">[3]!суда</definedName>
    <definedName name="фо_а_н_пц">[4]рабочий!$AR$240:$BI$263</definedName>
    <definedName name="фо_а_с_пц">[4]рабочий!$AS$202:$BI$224</definedName>
    <definedName name="фо_н_03">[4]рабочий!$X$305:$X$327</definedName>
    <definedName name="фо_н_04">[4]рабочий!$X$335:$X$357</definedName>
    <definedName name="ыяпр">[3]!ыяпр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1" l="1"/>
  <c r="S5" i="11"/>
  <c r="R4" i="11" s="1"/>
  <c r="C5" i="11"/>
  <c r="E5" i="11" s="1"/>
  <c r="A5" i="11"/>
  <c r="E4" i="11"/>
  <c r="C4" i="11"/>
  <c r="A4" i="11"/>
  <c r="R3" i="11"/>
  <c r="K3" i="11"/>
  <c r="E3" i="11"/>
  <c r="A3" i="11"/>
  <c r="I2" i="11"/>
  <c r="I1" i="11"/>
  <c r="S26" i="7"/>
  <c r="P26" i="7"/>
  <c r="M26" i="7"/>
  <c r="S14" i="7"/>
  <c r="P14" i="7"/>
  <c r="M14" i="7"/>
  <c r="K3" i="7"/>
  <c r="H2" i="7"/>
  <c r="G2" i="7"/>
  <c r="F2" i="7"/>
  <c r="Q1" i="7"/>
  <c r="N1" i="7"/>
  <c r="K1" i="7"/>
  <c r="K4" i="11" l="1"/>
  <c r="R5" i="11"/>
  <c r="K5" i="11" s="1"/>
  <c r="L4" i="11"/>
  <c r="U5" i="11"/>
</calcChain>
</file>

<file path=xl/sharedStrings.xml><?xml version="1.0" encoding="utf-8"?>
<sst xmlns="http://schemas.openxmlformats.org/spreadsheetml/2006/main" count="55" uniqueCount="33">
  <si>
    <t>отчет</t>
  </si>
  <si>
    <t>оценка</t>
  </si>
  <si>
    <t>прогноз</t>
  </si>
  <si>
    <t>млрд куб. м.</t>
  </si>
  <si>
    <t>долл./тыс. куб. м.</t>
  </si>
  <si>
    <t xml:space="preserve">     дальнее зарубежье</t>
  </si>
  <si>
    <t>ДЗ (без Китая)</t>
  </si>
  <si>
    <t>Китай</t>
  </si>
  <si>
    <t>1 кв 22</t>
  </si>
  <si>
    <t>2 кв 22</t>
  </si>
  <si>
    <t>3 кв 22</t>
  </si>
  <si>
    <t>4 кв 22</t>
  </si>
  <si>
    <t>вес</t>
  </si>
  <si>
    <t>Объемы</t>
  </si>
  <si>
    <t>Цены</t>
  </si>
  <si>
    <t>Стоимость, млрд долл</t>
  </si>
  <si>
    <t>ДЗ</t>
  </si>
  <si>
    <t>ДЗ без К</t>
  </si>
  <si>
    <t xml:space="preserve">  рост цен на конец периода, % к декабрю предыдущего года</t>
  </si>
  <si>
    <t xml:space="preserve">  в среднем за год, %</t>
  </si>
  <si>
    <t xml:space="preserve">  в среднем за год, % </t>
  </si>
  <si>
    <t>Услуги</t>
  </si>
  <si>
    <t>прочие услуги</t>
  </si>
  <si>
    <t xml:space="preserve">Товары </t>
  </si>
  <si>
    <t>продовольственные товары</t>
  </si>
  <si>
    <t>непродовольственные товары</t>
  </si>
  <si>
    <t>без плодоовощной  продукции</t>
  </si>
  <si>
    <t>с исключением бензина</t>
  </si>
  <si>
    <t>организаций ЖКХ</t>
  </si>
  <si>
    <r>
      <t xml:space="preserve">Показатели инфляции:
  </t>
    </r>
    <r>
      <rPr>
        <b/>
        <sz val="12"/>
        <color rgb="FF2C2C84"/>
        <rFont val="Arial"/>
        <family val="2"/>
        <charset val="204"/>
      </rPr>
      <t>потребительские цены (ИПЦ)</t>
    </r>
  </si>
  <si>
    <t xml:space="preserve"> Базовый вариант</t>
  </si>
  <si>
    <t>Министерство экономического развития
Российской Федерации</t>
  </si>
  <si>
    <t>Прогноз показателей инфляции на период до 2027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</si>
</sst>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_)"/>
    <numFmt numFmtId="166" formatCode="0.0_)"/>
    <numFmt numFmtId="168" formatCode="General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6"/>
      <color rgb="FF203277"/>
      <name val="Arial"/>
      <family val="2"/>
      <charset val="204"/>
    </font>
    <font>
      <sz val="10"/>
      <name val="Arial Cyr"/>
      <charset val="204"/>
    </font>
    <font>
      <b/>
      <sz val="12"/>
      <color rgb="FF203277"/>
      <name val="Arial"/>
      <family val="2"/>
      <charset val="204"/>
    </font>
    <font>
      <sz val="10"/>
      <name val="Helv"/>
    </font>
    <font>
      <sz val="8"/>
      <color theme="1"/>
      <name val="Arial"/>
      <family val="2"/>
      <charset val="204"/>
    </font>
    <font>
      <b/>
      <sz val="10"/>
      <name val="Arial Cyr"/>
      <charset val="204"/>
    </font>
    <font>
      <sz val="10"/>
      <name val="Courier"/>
      <family val="1"/>
      <charset val="204"/>
    </font>
    <font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color indexed="8"/>
      <name val="Courier"/>
      <family val="1"/>
      <charset val="204"/>
    </font>
    <font>
      <sz val="12"/>
      <color rgb="FF203277"/>
      <name val="Arial"/>
      <family val="2"/>
      <charset val="204"/>
    </font>
    <font>
      <i/>
      <sz val="12"/>
      <color rgb="FF203277"/>
      <name val="Arial"/>
      <family val="2"/>
      <charset val="204"/>
    </font>
    <font>
      <b/>
      <sz val="16"/>
      <color rgb="FF2C2C84"/>
      <name val="Arial"/>
      <family val="2"/>
      <charset val="204"/>
    </font>
    <font>
      <b/>
      <sz val="12"/>
      <color rgb="FF2C2C84"/>
      <name val="Arial"/>
      <family val="2"/>
      <charset val="204"/>
    </font>
    <font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F1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5" fillId="0" borderId="0">
      <alignment vertical="top"/>
    </xf>
    <xf numFmtId="165" fontId="10" fillId="0" borderId="0"/>
    <xf numFmtId="165" fontId="10" fillId="0" borderId="0"/>
    <xf numFmtId="165" fontId="10" fillId="0" borderId="0"/>
    <xf numFmtId="168" fontId="5" fillId="0" borderId="0"/>
    <xf numFmtId="0" fontId="10" fillId="0" borderId="0">
      <alignment vertical="top"/>
    </xf>
  </cellStyleXfs>
  <cellXfs count="66">
    <xf numFmtId="0" fontId="0" fillId="0" borderId="0" xfId="0"/>
    <xf numFmtId="0" fontId="9" fillId="0" borderId="13" xfId="7" applyFont="1" applyBorder="1" applyAlignment="1"/>
    <xf numFmtId="0" fontId="9" fillId="0" borderId="13" xfId="7" applyFont="1" applyBorder="1" applyAlignment="1">
      <alignment horizontal="left" indent="3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3" xfId="7" applyFill="1" applyBorder="1" applyAlignment="1"/>
    <xf numFmtId="164" fontId="0" fillId="0" borderId="0" xfId="0" applyNumberFormat="1" applyBorder="1" applyAlignment="1">
      <alignment horizontal="center" vertical="center"/>
    </xf>
    <xf numFmtId="17" fontId="0" fillId="0" borderId="0" xfId="0" applyNumberFormat="1"/>
    <xf numFmtId="0" fontId="5" fillId="0" borderId="14" xfId="7" applyFill="1" applyBorder="1" applyAlignment="1"/>
    <xf numFmtId="164" fontId="0" fillId="0" borderId="0" xfId="0" applyNumberFormat="1" applyAlignment="1">
      <alignment horizontal="center" vertical="center"/>
    </xf>
    <xf numFmtId="17" fontId="5" fillId="0" borderId="3" xfId="7" applyNumberFormat="1" applyFill="1" applyBorder="1" applyAlignment="1"/>
    <xf numFmtId="17" fontId="5" fillId="0" borderId="14" xfId="7" applyNumberFormat="1" applyFill="1" applyBorder="1" applyAlignme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/>
    <xf numFmtId="17" fontId="0" fillId="0" borderId="1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5" xfId="0" applyBorder="1"/>
    <xf numFmtId="0" fontId="3" fillId="0" borderId="0" xfId="2" applyFont="1" applyFill="1" applyBorder="1"/>
    <xf numFmtId="165" fontId="12" fillId="0" borderId="16" xfId="8" applyFont="1" applyFill="1" applyBorder="1" applyAlignment="1" applyProtection="1">
      <alignment horizontal="center" vertical="center" wrapText="1"/>
      <protection locked="0"/>
    </xf>
    <xf numFmtId="165" fontId="12" fillId="0" borderId="17" xfId="8" applyFont="1" applyFill="1" applyBorder="1" applyAlignment="1" applyProtection="1">
      <alignment horizontal="center" vertical="center" wrapText="1"/>
      <protection locked="0"/>
    </xf>
    <xf numFmtId="165" fontId="13" fillId="0" borderId="0" xfId="8" applyFont="1" applyBorder="1"/>
    <xf numFmtId="165" fontId="13" fillId="4" borderId="0" xfId="8" applyFont="1" applyFill="1" applyBorder="1"/>
    <xf numFmtId="165" fontId="11" fillId="0" borderId="4" xfId="8" applyFont="1" applyFill="1" applyBorder="1" applyAlignment="1">
      <alignment vertical="center"/>
    </xf>
    <xf numFmtId="165" fontId="11" fillId="0" borderId="7" xfId="8" applyFont="1" applyFill="1" applyBorder="1" applyAlignment="1">
      <alignment vertical="center"/>
    </xf>
    <xf numFmtId="165" fontId="13" fillId="0" borderId="0" xfId="8" applyFont="1"/>
    <xf numFmtId="165" fontId="11" fillId="0" borderId="2" xfId="8" applyFont="1" applyFill="1" applyBorder="1" applyAlignment="1">
      <alignment vertical="center"/>
    </xf>
    <xf numFmtId="165" fontId="13" fillId="0" borderId="18" xfId="8" applyFont="1" applyBorder="1"/>
    <xf numFmtId="165" fontId="12" fillId="0" borderId="25" xfId="8" applyFont="1" applyFill="1" applyBorder="1" applyAlignment="1" applyProtection="1">
      <alignment horizontal="center" vertical="center" wrapText="1"/>
      <protection locked="0"/>
    </xf>
    <xf numFmtId="165" fontId="12" fillId="0" borderId="9" xfId="8" applyFont="1" applyFill="1" applyBorder="1" applyAlignment="1" applyProtection="1">
      <alignment horizontal="center" vertical="center" wrapText="1"/>
      <protection locked="0"/>
    </xf>
    <xf numFmtId="165" fontId="12" fillId="0" borderId="10" xfId="8" applyFont="1" applyFill="1" applyBorder="1" applyAlignment="1" applyProtection="1">
      <alignment horizontal="center" vertical="center" wrapText="1"/>
      <protection locked="0"/>
    </xf>
    <xf numFmtId="166" fontId="11" fillId="0" borderId="19" xfId="8" applyNumberFormat="1" applyFont="1" applyFill="1" applyBorder="1" applyAlignment="1">
      <alignment horizontal="center" vertical="center"/>
    </xf>
    <xf numFmtId="166" fontId="11" fillId="0" borderId="20" xfId="8" applyNumberFormat="1" applyFont="1" applyFill="1" applyBorder="1" applyAlignment="1">
      <alignment horizontal="center" vertical="center"/>
    </xf>
    <xf numFmtId="166" fontId="11" fillId="0" borderId="27" xfId="8" applyNumberFormat="1" applyFont="1" applyFill="1" applyBorder="1" applyAlignment="1">
      <alignment horizontal="center" vertical="center"/>
    </xf>
    <xf numFmtId="166" fontId="11" fillId="0" borderId="21" xfId="8" applyNumberFormat="1" applyFont="1" applyFill="1" applyBorder="1" applyAlignment="1">
      <alignment horizontal="center" vertical="center"/>
    </xf>
    <xf numFmtId="166" fontId="11" fillId="0" borderId="22" xfId="8" applyNumberFormat="1" applyFont="1" applyFill="1" applyBorder="1" applyAlignment="1">
      <alignment horizontal="center" vertical="center"/>
    </xf>
    <xf numFmtId="166" fontId="11" fillId="0" borderId="28" xfId="8" applyNumberFormat="1" applyFont="1" applyFill="1" applyBorder="1" applyAlignment="1">
      <alignment horizontal="center" vertical="center"/>
    </xf>
    <xf numFmtId="166" fontId="11" fillId="0" borderId="9" xfId="8" applyNumberFormat="1" applyFont="1" applyFill="1" applyBorder="1" applyAlignment="1">
      <alignment horizontal="center" vertical="center"/>
    </xf>
    <xf numFmtId="166" fontId="11" fillId="0" borderId="10" xfId="8" applyNumberFormat="1" applyFont="1" applyFill="1" applyBorder="1" applyAlignment="1">
      <alignment horizontal="center" vertical="center"/>
    </xf>
    <xf numFmtId="166" fontId="11" fillId="0" borderId="11" xfId="8" applyNumberFormat="1" applyFont="1" applyFill="1" applyBorder="1" applyAlignment="1">
      <alignment horizontal="center" vertical="center"/>
    </xf>
    <xf numFmtId="1" fontId="14" fillId="2" borderId="29" xfId="2" applyNumberFormat="1" applyFont="1" applyFill="1" applyBorder="1" applyAlignment="1">
      <alignment horizontal="right" vertical="center"/>
    </xf>
    <xf numFmtId="1" fontId="14" fillId="2" borderId="23" xfId="2" applyNumberFormat="1" applyFont="1" applyFill="1" applyBorder="1" applyAlignment="1">
      <alignment horizontal="right" vertical="center"/>
    </xf>
    <xf numFmtId="1" fontId="14" fillId="2" borderId="24" xfId="2" applyNumberFormat="1" applyFont="1" applyFill="1" applyBorder="1" applyAlignment="1">
      <alignment horizontal="right" vertical="center"/>
    </xf>
    <xf numFmtId="1" fontId="14" fillId="2" borderId="30" xfId="2" applyNumberFormat="1" applyFont="1" applyFill="1" applyBorder="1" applyAlignment="1">
      <alignment horizontal="center" vertical="center"/>
    </xf>
    <xf numFmtId="1" fontId="14" fillId="2" borderId="26" xfId="2" applyNumberFormat="1" applyFont="1" applyFill="1" applyBorder="1" applyAlignment="1">
      <alignment horizontal="center" vertical="center"/>
    </xf>
    <xf numFmtId="1" fontId="14" fillId="2" borderId="31" xfId="2" applyNumberFormat="1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left" vertical="center" wrapText="1" indent="1"/>
    </xf>
    <xf numFmtId="0" fontId="6" fillId="2" borderId="8" xfId="2" applyFont="1" applyFill="1" applyBorder="1" applyAlignment="1">
      <alignment horizontal="left" vertical="center" wrapText="1" indent="3"/>
    </xf>
    <xf numFmtId="0" fontId="14" fillId="2" borderId="8" xfId="2" applyFont="1" applyFill="1" applyBorder="1" applyAlignment="1">
      <alignment horizontal="left" vertical="center" wrapText="1" indent="4"/>
    </xf>
    <xf numFmtId="0" fontId="15" fillId="2" borderId="8" xfId="2" applyFont="1" applyFill="1" applyBorder="1" applyAlignment="1">
      <alignment horizontal="left" vertical="center" wrapText="1" indent="5"/>
    </xf>
    <xf numFmtId="165" fontId="13" fillId="0" borderId="0" xfId="8" applyFont="1" applyFill="1"/>
    <xf numFmtId="0" fontId="4" fillId="2" borderId="0" xfId="2" applyFont="1" applyFill="1" applyBorder="1" applyAlignment="1">
      <alignment vertical="center" wrapText="1"/>
    </xf>
    <xf numFmtId="0" fontId="16" fillId="0" borderId="5" xfId="5" applyFont="1" applyBorder="1" applyAlignment="1">
      <alignment horizontal="right" indent="1"/>
    </xf>
    <xf numFmtId="165" fontId="11" fillId="0" borderId="1" xfId="8" applyFont="1" applyBorder="1" applyAlignment="1">
      <alignment horizontal="left" vertical="center"/>
    </xf>
    <xf numFmtId="165" fontId="11" fillId="0" borderId="2" xfId="8" applyFont="1" applyBorder="1" applyAlignment="1">
      <alignment horizontal="left" vertical="center"/>
    </xf>
    <xf numFmtId="165" fontId="12" fillId="0" borderId="10" xfId="8" applyFont="1" applyFill="1" applyBorder="1" applyAlignment="1" applyProtection="1">
      <alignment horizontal="center" vertical="center" wrapText="1"/>
      <protection locked="0"/>
    </xf>
    <xf numFmtId="165" fontId="12" fillId="0" borderId="11" xfId="8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3">
    <cellStyle name="Обычный" xfId="0" builtinId="0"/>
    <cellStyle name="Обычный 100" xfId="2"/>
    <cellStyle name="Обычный 118" xfId="11"/>
    <cellStyle name="Обычный 120" xfId="12"/>
    <cellStyle name="Обычный 140 3 2" xfId="6"/>
    <cellStyle name="Обычный 2" xfId="1"/>
    <cellStyle name="Обычный 2 2" xfId="10"/>
    <cellStyle name="Обычный 2 3" xfId="5"/>
    <cellStyle name="Обычный 25 2" xfId="9"/>
    <cellStyle name="Обычный 28 2" xfId="7"/>
    <cellStyle name="Обычный 4" xfId="8"/>
    <cellStyle name="Обычный 5" xfId="4"/>
    <cellStyle name="Стиль 1 2" xfId="3"/>
  </cellStyles>
  <dxfs count="0"/>
  <tableStyles count="0" defaultTableStyle="TableStyleMedium2" defaultPivotStyle="PivotStyleLight16"/>
  <colors>
    <mruColors>
      <color rgb="FF2C2C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657490</xdr:colOff>
      <xdr:row>0</xdr:row>
      <xdr:rowOff>52916</xdr:rowOff>
    </xdr:from>
    <xdr:to>
      <xdr:col>5</xdr:col>
      <xdr:colOff>571631</xdr:colOff>
      <xdr:row>1</xdr:row>
      <xdr:rowOff>591286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5990" y="52916"/>
          <a:ext cx="654974" cy="6865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UF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3;&#1044;&#1057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shinaon\Documents%20and%20Settings\Ievleva\Local%20Settings\Temporary%20Internet%20Files\Content.Outlook\XTAUZLZV\&#1072;&#1074;&#1075;-&#1089;&#1077;&#1085;&#1090;2011\&#1089;&#1088;&#1072;&#1074;&#1085;&#1077;&#1085;&#1080;&#1077;%20&#1080;&#1085;&#1074;&#1077;&#1089;&#1090;&#1087;&#1083;&#1072;&#1085;&#1086;&#1074;%20&#1082;&#1086;&#1084;&#1087;&#1072;&#1085;&#1080;&#1081;%20&#1058;&#1069;&#1050;&#1072;_10&#1072;&#1074;&#1075;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dep03n\&#1057;&#1077;&#1090;&#1077;&#1074;&#1086;&#1081;%20&#1076;&#1080;&#1089;&#1082;%20Z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Д"/>
      <sheetName val="ФедД"/>
      <sheetName val="РегД"/>
      <sheetName val="КонР"/>
      <sheetName val="ФедР"/>
      <sheetName val="РегР"/>
      <sheetName val="ФедИ"/>
      <sheetName val="РегИ"/>
      <sheetName val="Гр5(о)"/>
      <sheetName val="Control"/>
      <sheetName val="МЭР"/>
      <sheetName val="vec"/>
      <sheetName val="1999"/>
      <sheetName val="БДДС month _ф_"/>
      <sheetName val="БДДС month _п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  <sheetName val="vec"/>
      <sheetName val="0_33"/>
    </sheetNames>
    <sheetDataSet>
      <sheetData sheetId="0" refreshError="1">
        <row r="17">
          <cell r="AE17">
            <v>8</v>
          </cell>
          <cell r="AF17">
            <v>7</v>
          </cell>
        </row>
        <row r="20">
          <cell r="AE20" t="str">
            <v>10 месяцев 2003 года</v>
          </cell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ЭК было-стало"/>
      <sheetName val="сравнение инвестпланов компаний"/>
      <sheetName val="VAT returns"/>
    </sheetNames>
    <definedNames>
      <definedName name="short" refersTo="#ССЫЛКА!"/>
      <definedName name="суда" refersTo="#ССЫЛКА!"/>
      <definedName name="ыяпр" refersTo="#ССЫЛКА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ущие цены"/>
      <sheetName val="рабочий"/>
      <sheetName val="окраска"/>
      <sheetName val="Огл. Графиков"/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Оглавление"/>
      <sheetName val="Печать Выпусков"/>
      <sheetName val="Печать ИОК"/>
      <sheetName val="Печать фондов"/>
      <sheetName val="Баланс ОФ"/>
      <sheetName val="Dealing_other bonds"/>
      <sheetName val="Проект"/>
      <sheetName val="Constants"/>
      <sheetName val="NIUs"/>
      <sheetName val="КлассНТМК"/>
      <sheetName val="Пр2"/>
      <sheetName val="Лист3"/>
      <sheetName val="Лист6"/>
      <sheetName val="факт возвр"/>
      <sheetName val="Лист20"/>
      <sheetName val="Лист8"/>
      <sheetName val="Лист16"/>
      <sheetName val="2010"/>
      <sheetName val="Лист17"/>
      <sheetName val="2010 (4)"/>
      <sheetName val="Лист18"/>
      <sheetName val="2010 (3)"/>
      <sheetName val="Лист14"/>
      <sheetName val="Лист19"/>
      <sheetName val="2010 (2)"/>
      <sheetName val="2011"/>
      <sheetName val="2012"/>
      <sheetName val="Лист22"/>
      <sheetName val="Лист21"/>
      <sheetName val="Лист23"/>
      <sheetName val="Лист25"/>
      <sheetName val="Лист24"/>
      <sheetName val="Лист26"/>
      <sheetName val="2002(v2)"/>
      <sheetName val="Гр5(о)"/>
      <sheetName val="Main"/>
      <sheetName val="ПРОГНОЗ_1"/>
      <sheetName val="rozvaha"/>
      <sheetName val="основн информ"/>
    </sheetNames>
    <sheetDataSet>
      <sheetData sheetId="0" refreshError="1">
        <row r="4">
          <cell r="Y4">
            <v>1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</row>
        <row r="5">
          <cell r="Y5">
            <v>1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</row>
        <row r="6">
          <cell r="Y6">
            <v>1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</row>
        <row r="7">
          <cell r="Y7">
            <v>1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</row>
        <row r="8">
          <cell r="Y8">
            <v>1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</row>
        <row r="9">
          <cell r="Y9">
            <v>1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</row>
        <row r="10">
          <cell r="Y10">
            <v>1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</row>
        <row r="11">
          <cell r="Y11">
            <v>1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</row>
        <row r="12">
          <cell r="Y12">
            <v>1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</row>
        <row r="13">
          <cell r="Y13">
            <v>1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</row>
        <row r="14">
          <cell r="Y14">
            <v>1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</row>
        <row r="15">
          <cell r="Y15">
            <v>1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</row>
        <row r="16">
          <cell r="Y16">
            <v>1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</row>
        <row r="17">
          <cell r="Y17">
            <v>1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</row>
        <row r="18">
          <cell r="Y18">
            <v>1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</row>
        <row r="19">
          <cell r="Y19">
            <v>1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</row>
        <row r="20">
          <cell r="Y20">
            <v>1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</row>
        <row r="21">
          <cell r="Y21">
            <v>1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</row>
        <row r="22">
          <cell r="Y22">
            <v>1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</row>
        <row r="23">
          <cell r="Y23">
            <v>1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</row>
        <row r="24">
          <cell r="Y24">
            <v>1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</row>
        <row r="25">
          <cell r="Y25">
            <v>1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</row>
        <row r="26">
          <cell r="Y26">
            <v>1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</row>
        <row r="27">
          <cell r="Y27">
            <v>1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</row>
        <row r="36">
          <cell r="Y36">
            <v>1</v>
          </cell>
          <cell r="Z36">
            <v>1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</row>
        <row r="37">
          <cell r="Y37">
            <v>1</v>
          </cell>
          <cell r="Z37">
            <v>1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</row>
        <row r="38">
          <cell r="Y38">
            <v>1</v>
          </cell>
          <cell r="Z38">
            <v>1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</row>
        <row r="39">
          <cell r="Y39">
            <v>1</v>
          </cell>
          <cell r="Z39">
            <v>1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</row>
        <row r="40">
          <cell r="Y40">
            <v>1</v>
          </cell>
          <cell r="Z40">
            <v>1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</row>
        <row r="41">
          <cell r="Y41">
            <v>1</v>
          </cell>
          <cell r="Z41">
            <v>1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</row>
        <row r="42">
          <cell r="Y42">
            <v>1</v>
          </cell>
          <cell r="Z42">
            <v>1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</row>
        <row r="43">
          <cell r="Y43">
            <v>1</v>
          </cell>
          <cell r="Z43">
            <v>1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</row>
        <row r="44">
          <cell r="Y44">
            <v>1</v>
          </cell>
          <cell r="Z44">
            <v>1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</row>
        <row r="45">
          <cell r="Y45">
            <v>1</v>
          </cell>
          <cell r="Z45">
            <v>1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</row>
        <row r="46">
          <cell r="Y46">
            <v>1</v>
          </cell>
          <cell r="Z46">
            <v>1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</row>
        <row r="47">
          <cell r="Y47">
            <v>1</v>
          </cell>
          <cell r="Z47">
            <v>1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</row>
        <row r="48">
          <cell r="Y48">
            <v>1</v>
          </cell>
          <cell r="Z48">
            <v>1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</row>
        <row r="49">
          <cell r="Y49">
            <v>1</v>
          </cell>
          <cell r="Z49">
            <v>1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</row>
        <row r="50">
          <cell r="Y50">
            <v>1</v>
          </cell>
          <cell r="Z50">
            <v>1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</row>
        <row r="51">
          <cell r="Y51">
            <v>1</v>
          </cell>
          <cell r="Z51">
            <v>1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</row>
        <row r="52">
          <cell r="Y52">
            <v>1</v>
          </cell>
          <cell r="Z52">
            <v>1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</row>
        <row r="53">
          <cell r="Y53">
            <v>1</v>
          </cell>
          <cell r="Z53">
            <v>1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</row>
        <row r="54">
          <cell r="Y54">
            <v>1</v>
          </cell>
          <cell r="Z54">
            <v>1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</row>
        <row r="55">
          <cell r="Y55">
            <v>1</v>
          </cell>
          <cell r="Z55">
            <v>1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</row>
        <row r="56">
          <cell r="Y56">
            <v>1</v>
          </cell>
          <cell r="Z56">
            <v>1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</row>
        <row r="57">
          <cell r="Y57">
            <v>1</v>
          </cell>
          <cell r="Z57">
            <v>1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</row>
        <row r="58">
          <cell r="Y58">
            <v>1</v>
          </cell>
          <cell r="Z58">
            <v>1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</row>
      </sheetData>
      <sheetData sheetId="1" refreshError="1">
        <row r="121">
          <cell r="CI121">
            <v>1199.7543236906586</v>
          </cell>
        </row>
        <row r="202">
          <cell r="Y202">
            <v>581.24862850519014</v>
          </cell>
          <cell r="Z202">
            <v>574.47647604175859</v>
          </cell>
          <cell r="AA202">
            <v>570.49138240197692</v>
          </cell>
          <cell r="AB202">
            <v>566.11032975358398</v>
          </cell>
          <cell r="AC202">
            <v>561.3364034481574</v>
          </cell>
          <cell r="AD202">
            <v>556.17224967845414</v>
          </cell>
          <cell r="AE202">
            <v>550.62255161845201</v>
          </cell>
          <cell r="AF202">
            <v>544.59346276484337</v>
          </cell>
          <cell r="AG202">
            <v>536.58594921185443</v>
          </cell>
          <cell r="AH202">
            <v>526.35317614283144</v>
          </cell>
          <cell r="AI202">
            <v>513.68001975835</v>
          </cell>
          <cell r="AJ202">
            <v>498.59224315613307</v>
          </cell>
          <cell r="AK202">
            <v>481.01572278112383</v>
          </cell>
          <cell r="AL202">
            <v>460.91324498128921</v>
          </cell>
          <cell r="AM202">
            <v>438.43501632292578</v>
          </cell>
          <cell r="AN202">
            <v>413.5413946687641</v>
          </cell>
          <cell r="AO202">
            <v>386.25111755960506</v>
          </cell>
          <cell r="AP202">
            <v>356.58313732607485</v>
          </cell>
          <cell r="AS202">
            <v>0.47882842736883524</v>
          </cell>
          <cell r="AT202">
            <v>0.47882842736883524</v>
          </cell>
          <cell r="AU202">
            <v>0.47882842736883524</v>
          </cell>
          <cell r="AV202">
            <v>0.47882842736883524</v>
          </cell>
          <cell r="AW202">
            <v>0.47882842736883524</v>
          </cell>
          <cell r="AX202">
            <v>0.47882842736883524</v>
          </cell>
          <cell r="AY202">
            <v>0.47882842736883524</v>
          </cell>
          <cell r="AZ202">
            <v>0.47882842736883524</v>
          </cell>
          <cell r="BA202">
            <v>0.47882842736883524</v>
          </cell>
          <cell r="BB202">
            <v>0.47882842736883524</v>
          </cell>
          <cell r="BC202">
            <v>0.47882842736883524</v>
          </cell>
          <cell r="BD202">
            <v>0.47882842736883524</v>
          </cell>
          <cell r="BE202">
            <v>0.47882842736883524</v>
          </cell>
          <cell r="BF202">
            <v>0.47882842736883524</v>
          </cell>
          <cell r="BG202">
            <v>0.47882842736883524</v>
          </cell>
          <cell r="BH202">
            <v>0.47882842736883524</v>
          </cell>
          <cell r="BI202">
            <v>0.47882842736883524</v>
          </cell>
        </row>
        <row r="203">
          <cell r="Y203">
            <v>1323.5183470204013</v>
          </cell>
          <cell r="Z203">
            <v>1154.9395275177706</v>
          </cell>
          <cell r="AA203">
            <v>1075.9590671692022</v>
          </cell>
          <cell r="AB203">
            <v>996.80718371291835</v>
          </cell>
          <cell r="AC203">
            <v>918.23972449700773</v>
          </cell>
          <cell r="AD203">
            <v>840.09503113376581</v>
          </cell>
          <cell r="AE203">
            <v>763.26237310159013</v>
          </cell>
          <cell r="AF203">
            <v>687.59292229785626</v>
          </cell>
          <cell r="AG203">
            <v>600.98642451397461</v>
          </cell>
          <cell r="AH203">
            <v>506.68403273616946</v>
          </cell>
          <cell r="AI203">
            <v>409.30501843849987</v>
          </cell>
          <cell r="AJ203">
            <v>315.43780380386448</v>
          </cell>
          <cell r="AK203">
            <v>230.14560298126236</v>
          </cell>
          <cell r="AL203">
            <v>157.45246927342833</v>
          </cell>
          <cell r="AM203">
            <v>100.10989327230588</v>
          </cell>
          <cell r="AN203">
            <v>58.118859319145642</v>
          </cell>
          <cell r="AO203">
            <v>30.060306845708077</v>
          </cell>
          <cell r="AP203">
            <v>13.320261037713383</v>
          </cell>
          <cell r="AS203">
            <v>2.204522147103563</v>
          </cell>
          <cell r="AT203">
            <v>2.1604317041614918</v>
          </cell>
          <cell r="AU203">
            <v>2.1172230700782619</v>
          </cell>
          <cell r="AV203">
            <v>2.0748786086766966</v>
          </cell>
          <cell r="AW203">
            <v>2.0313061578944858</v>
          </cell>
          <cell r="AX203">
            <v>1.9866174224208071</v>
          </cell>
          <cell r="AY203">
            <v>1.9409252217051285</v>
          </cell>
          <cell r="AZ203">
            <v>1.8943430163842054</v>
          </cell>
          <cell r="BA203">
            <v>1.8469844409746003</v>
          </cell>
          <cell r="BB203">
            <v>1.7989628455092608</v>
          </cell>
          <cell r="BC203">
            <v>1.7503908486805106</v>
          </cell>
          <cell r="BD203">
            <v>1.7013799049174563</v>
          </cell>
          <cell r="BE203">
            <v>1.6520398876748501</v>
          </cell>
          <cell r="BF203">
            <v>1.6024786910446045</v>
          </cell>
          <cell r="BG203">
            <v>1.5528018516222217</v>
          </cell>
          <cell r="BH203">
            <v>1.5031121923703106</v>
          </cell>
          <cell r="BI203">
            <v>1.4535094900220902</v>
          </cell>
        </row>
        <row r="204">
          <cell r="Y204">
            <v>496.83233250215335</v>
          </cell>
          <cell r="Z204">
            <v>446.99976579956257</v>
          </cell>
          <cell r="AA204">
            <v>398.13820405471711</v>
          </cell>
          <cell r="AB204">
            <v>345.6866839511959</v>
          </cell>
          <cell r="AC204">
            <v>299.068708378363</v>
          </cell>
          <cell r="AD204">
            <v>257.34381436478134</v>
          </cell>
          <cell r="AE204">
            <v>220.21296327660954</v>
          </cell>
          <cell r="AF204">
            <v>187.13202909181206</v>
          </cell>
          <cell r="AG204">
            <v>155.66589360334132</v>
          </cell>
          <cell r="AH204">
            <v>126.24799488079466</v>
          </cell>
          <cell r="AI204">
            <v>99.371661594932263</v>
          </cell>
          <cell r="AJ204">
            <v>75.685537849570153</v>
          </cell>
          <cell r="AK204">
            <v>55.492368078647161</v>
          </cell>
          <cell r="AL204">
            <v>38.917879497792107</v>
          </cell>
          <cell r="AM204">
            <v>25.950583508652699</v>
          </cell>
          <cell r="AN204">
            <v>16.260766632464115</v>
          </cell>
          <cell r="AO204">
            <v>9.4198836508477033</v>
          </cell>
          <cell r="AP204">
            <v>4.9152725547690554</v>
          </cell>
          <cell r="AS204">
            <v>11.881821405713797</v>
          </cell>
          <cell r="AT204">
            <v>10.931275693256694</v>
          </cell>
          <cell r="AU204">
            <v>9.8381481239310258</v>
          </cell>
          <cell r="AV204">
            <v>8.854333311537923</v>
          </cell>
          <cell r="AW204">
            <v>7.9600456470725929</v>
          </cell>
          <cell r="AX204">
            <v>7.1481209910711883</v>
          </cell>
          <cell r="AY204">
            <v>6.411864528990856</v>
          </cell>
          <cell r="AZ204">
            <v>5.7450306179758073</v>
          </cell>
          <cell r="BA204">
            <v>5.1418024030883478</v>
          </cell>
          <cell r="BB204">
            <v>4.5967713483609831</v>
          </cell>
          <cell r="BC204">
            <v>4.1049168140863577</v>
          </cell>
          <cell r="BD204">
            <v>3.661585798165031</v>
          </cell>
          <cell r="BE204">
            <v>3.2624729461650426</v>
          </cell>
          <cell r="BF204">
            <v>2.9036009220868881</v>
          </cell>
          <cell r="BG204">
            <v>2.5813012197352436</v>
          </cell>
          <cell r="BH204">
            <v>2.2921954831248965</v>
          </cell>
          <cell r="BI204">
            <v>2.0331773935317834</v>
          </cell>
        </row>
        <row r="205">
          <cell r="Y205">
            <v>169.85144597855836</v>
          </cell>
          <cell r="Z205">
            <v>151.56117946760236</v>
          </cell>
          <cell r="AA205">
            <v>141.6035694616173</v>
          </cell>
          <cell r="AB205">
            <v>131.30272085468627</v>
          </cell>
          <cell r="AC205">
            <v>120.79977289724921</v>
          </cell>
          <cell r="AD205">
            <v>110.25821174670639</v>
          </cell>
          <cell r="AE205">
            <v>99.822217266224669</v>
          </cell>
          <cell r="AF205">
            <v>89.275481082788431</v>
          </cell>
          <cell r="AG205">
            <v>76.538971546252455</v>
          </cell>
          <cell r="AH205">
            <v>62.361572606558234</v>
          </cell>
          <cell r="AI205">
            <v>47.795187182966806</v>
          </cell>
          <cell r="AJ205">
            <v>33.927339815536968</v>
          </cell>
          <cell r="AK205">
            <v>21.790744104685665</v>
          </cell>
          <cell r="AL205">
            <v>12.31284982721097</v>
          </cell>
          <cell r="AM205">
            <v>5.9400510283703385</v>
          </cell>
          <cell r="AN205">
            <v>2.3293902686642785</v>
          </cell>
          <cell r="AO205">
            <v>0.6910528857546856</v>
          </cell>
          <cell r="AP205">
            <v>0.13677201934061681</v>
          </cell>
          <cell r="AS205">
            <v>1.9705270140669129</v>
          </cell>
          <cell r="AT205">
            <v>1.9707384191535851</v>
          </cell>
          <cell r="AU205">
            <v>1.9709498469205404</v>
          </cell>
          <cell r="AV205">
            <v>1.9709498469205404</v>
          </cell>
          <cell r="AW205">
            <v>1.9709498469205404</v>
          </cell>
          <cell r="AX205">
            <v>1.9709498469205404</v>
          </cell>
          <cell r="AY205">
            <v>1.9670079472266992</v>
          </cell>
          <cell r="AZ205">
            <v>1.9591399154377924</v>
          </cell>
          <cell r="BA205">
            <v>1.9473850759451656</v>
          </cell>
          <cell r="BB205">
            <v>1.9318059953376043</v>
          </cell>
          <cell r="BC205">
            <v>1.8970334874215273</v>
          </cell>
          <cell r="BD205">
            <v>1.8249462148995093</v>
          </cell>
          <cell r="BE205">
            <v>1.7008498722863425</v>
          </cell>
          <cell r="BF205">
            <v>1.5171580860794174</v>
          </cell>
          <cell r="BG205">
            <v>1.2774471084788692</v>
          </cell>
          <cell r="BH205">
            <v>0.99896363883047545</v>
          </cell>
          <cell r="BI205">
            <v>0.71126211084729829</v>
          </cell>
        </row>
        <row r="206">
          <cell r="Y206">
            <v>4.2</v>
          </cell>
          <cell r="Z206">
            <v>4.0848253329883075</v>
          </cell>
          <cell r="AA206">
            <v>4.023262737300362</v>
          </cell>
          <cell r="AB206">
            <v>3.954706891005177</v>
          </cell>
          <cell r="AC206">
            <v>3.8665729176547248</v>
          </cell>
          <cell r="AD206">
            <v>3.7725666996809473</v>
          </cell>
          <cell r="AE206">
            <v>3.673083124447718</v>
          </cell>
          <cell r="AF206">
            <v>3.559661868916856</v>
          </cell>
          <cell r="AG206">
            <v>3.4079025539505965</v>
          </cell>
          <cell r="AH206">
            <v>3.2172815596688915</v>
          </cell>
          <cell r="AI206">
            <v>2.9893437149492561</v>
          </cell>
          <cell r="AJ206">
            <v>2.7088737886057124</v>
          </cell>
          <cell r="AK206">
            <v>2.3646381808369692</v>
          </cell>
          <cell r="AL206">
            <v>1.9620943328869778</v>
          </cell>
          <cell r="AM206">
            <v>1.5262939780519231</v>
          </cell>
          <cell r="AN206">
            <v>1.0938471816974009</v>
          </cell>
          <cell r="AO206">
            <v>0.70748168795250899</v>
          </cell>
          <cell r="AP206">
            <v>0.40239676167190547</v>
          </cell>
          <cell r="AS206">
            <v>0.27076490683114501</v>
          </cell>
          <cell r="AT206">
            <v>0.27166447368036734</v>
          </cell>
          <cell r="AU206">
            <v>0.27256702917581299</v>
          </cell>
          <cell r="AV206">
            <v>0.27256702917581299</v>
          </cell>
          <cell r="AW206">
            <v>0.27256702917581299</v>
          </cell>
          <cell r="AX206">
            <v>0.27256702917581299</v>
          </cell>
          <cell r="AY206">
            <v>0.27202189511746139</v>
          </cell>
          <cell r="AZ206">
            <v>0.27093380753699153</v>
          </cell>
          <cell r="BA206">
            <v>0.26930820469176958</v>
          </cell>
          <cell r="BB206">
            <v>0.26715373905423545</v>
          </cell>
          <cell r="BC206">
            <v>0.2623449717512592</v>
          </cell>
          <cell r="BD206">
            <v>0.25237586282471136</v>
          </cell>
          <cell r="BE206">
            <v>0.23521430415263098</v>
          </cell>
          <cell r="BF206">
            <v>0.20981115930414682</v>
          </cell>
          <cell r="BG206">
            <v>0.17666099613409159</v>
          </cell>
          <cell r="BH206">
            <v>0.13814889897685959</v>
          </cell>
          <cell r="BI206">
            <v>9.8362016071523992E-2</v>
          </cell>
        </row>
        <row r="207">
          <cell r="Y207">
            <v>558.16999553323978</v>
          </cell>
          <cell r="Z207">
            <v>531.91991178857518</v>
          </cell>
          <cell r="AA207">
            <v>521.14137940985222</v>
          </cell>
          <cell r="AB207">
            <v>508.35684951647465</v>
          </cell>
          <cell r="AC207">
            <v>493.3875339890829</v>
          </cell>
          <cell r="AD207">
            <v>468.01774192061538</v>
          </cell>
          <cell r="AE207">
            <v>441.68866134188124</v>
          </cell>
          <cell r="AF207">
            <v>413.59344965183345</v>
          </cell>
          <cell r="AG207">
            <v>377.85183915844829</v>
          </cell>
          <cell r="AH207">
            <v>335.33291717212495</v>
          </cell>
          <cell r="AI207">
            <v>287.69025287066086</v>
          </cell>
          <cell r="AJ207">
            <v>235.9761089994204</v>
          </cell>
          <cell r="AK207">
            <v>182.16622606979948</v>
          </cell>
          <cell r="AL207">
            <v>130.048262306119</v>
          </cell>
          <cell r="AM207">
            <v>84.344839047099029</v>
          </cell>
          <cell r="AN207">
            <v>48.466781483806777</v>
          </cell>
          <cell r="AO207">
            <v>23.920139756857886</v>
          </cell>
          <cell r="AP207">
            <v>9.7223352798794043</v>
          </cell>
          <cell r="AS207">
            <v>2.4115469931183546</v>
          </cell>
          <cell r="AT207">
            <v>2.458844318018687</v>
          </cell>
          <cell r="AU207">
            <v>2.5070692785608348</v>
          </cell>
          <cell r="AV207">
            <v>2.5547035948534909</v>
          </cell>
          <cell r="AW207">
            <v>2.5559084912343706</v>
          </cell>
          <cell r="AX207">
            <v>2.5559084912343706</v>
          </cell>
          <cell r="AY207">
            <v>2.5507966742519019</v>
          </cell>
          <cell r="AZ207">
            <v>2.5405934875548941</v>
          </cell>
          <cell r="BA207">
            <v>2.5253499266295649</v>
          </cell>
          <cell r="BB207">
            <v>2.5051471272165284</v>
          </cell>
          <cell r="BC207">
            <v>2.4600544789266308</v>
          </cell>
          <cell r="BD207">
            <v>2.3665724087274187</v>
          </cell>
          <cell r="BE207">
            <v>2.205645484933954</v>
          </cell>
          <cell r="BF207">
            <v>1.9674357725610867</v>
          </cell>
          <cell r="BG207">
            <v>1.6565809204964348</v>
          </cell>
          <cell r="BH207">
            <v>1.2954462798282116</v>
          </cell>
          <cell r="BI207">
            <v>0.92235775123768637</v>
          </cell>
        </row>
        <row r="208">
          <cell r="Y208">
            <v>820.30555400377796</v>
          </cell>
          <cell r="Z208">
            <v>801.12414100856518</v>
          </cell>
          <cell r="AA208">
            <v>797.1754900663052</v>
          </cell>
          <cell r="AB208">
            <v>790.25379110155723</v>
          </cell>
          <cell r="AC208">
            <v>775.66393093055365</v>
          </cell>
          <cell r="AD208">
            <v>768.30694314892287</v>
          </cell>
          <cell r="AE208">
            <v>738.33539226469543</v>
          </cell>
          <cell r="AF208">
            <v>705.31620513793462</v>
          </cell>
          <cell r="AG208">
            <v>662.18584157073087</v>
          </cell>
          <cell r="AH208">
            <v>609.29741135195127</v>
          </cell>
          <cell r="AI208">
            <v>547.77555928349261</v>
          </cell>
          <cell r="AJ208">
            <v>476.47364563614872</v>
          </cell>
          <cell r="AK208">
            <v>395.58139448588247</v>
          </cell>
          <cell r="AL208">
            <v>308.8551853966004</v>
          </cell>
          <cell r="AM208">
            <v>223.36281511138495</v>
          </cell>
          <cell r="AN208">
            <v>146.65910159508314</v>
          </cell>
          <cell r="AO208">
            <v>85.351441980564914</v>
          </cell>
          <cell r="AP208">
            <v>42.686224098145125</v>
          </cell>
          <cell r="AS208">
            <v>2.7842964232354319</v>
          </cell>
          <cell r="AT208">
            <v>2.8478037793958699</v>
          </cell>
          <cell r="AU208">
            <v>2.9104554625425791</v>
          </cell>
          <cell r="AV208">
            <v>2.9541122944807174</v>
          </cell>
          <cell r="AW208">
            <v>3.0352589215630927</v>
          </cell>
          <cell r="AX208">
            <v>3.0352589215630927</v>
          </cell>
          <cell r="AY208">
            <v>3.0291884037199663</v>
          </cell>
          <cell r="AZ208">
            <v>3.0170716501050863</v>
          </cell>
          <cell r="BA208">
            <v>2.9989692202044558</v>
          </cell>
          <cell r="BB208">
            <v>2.9749774664428199</v>
          </cell>
          <cell r="BC208">
            <v>2.921427872046849</v>
          </cell>
          <cell r="BD208">
            <v>2.8104136129090684</v>
          </cell>
          <cell r="BE208">
            <v>2.6193054872312516</v>
          </cell>
          <cell r="BF208">
            <v>2.3364204946102762</v>
          </cell>
          <cell r="BG208">
            <v>1.9672660564618523</v>
          </cell>
          <cell r="BH208">
            <v>1.5384020561531682</v>
          </cell>
          <cell r="BI208">
            <v>1.0953422639810553</v>
          </cell>
        </row>
        <row r="209">
          <cell r="Y209">
            <v>653.6588003529464</v>
          </cell>
          <cell r="Z209">
            <v>635.23979687084932</v>
          </cell>
          <cell r="AA209">
            <v>628.52512854489532</v>
          </cell>
          <cell r="AB209">
            <v>618.00174509682574</v>
          </cell>
          <cell r="AC209">
            <v>601.44027861758013</v>
          </cell>
          <cell r="AD209">
            <v>582.05584163829019</v>
          </cell>
          <cell r="AE209">
            <v>556.96254126201347</v>
          </cell>
          <cell r="AF209">
            <v>529.55276022403882</v>
          </cell>
          <cell r="AG209">
            <v>493.98832189674272</v>
          </cell>
          <cell r="AH209">
            <v>450.69698274209389</v>
          </cell>
          <cell r="AI209">
            <v>400.78356605855691</v>
          </cell>
          <cell r="AJ209">
            <v>343.88839140835478</v>
          </cell>
          <cell r="AK209">
            <v>280.74091516646024</v>
          </cell>
          <cell r="AL209">
            <v>214.72779013132137</v>
          </cell>
          <cell r="AM209">
            <v>151.47913682530182</v>
          </cell>
          <cell r="AN209">
            <v>96.507635092948732</v>
          </cell>
          <cell r="AO209">
            <v>54.134991720627632</v>
          </cell>
          <cell r="AP209">
            <v>25.868166152604182</v>
          </cell>
          <cell r="AS209">
            <v>2.8062612881437472</v>
          </cell>
          <cell r="AT209">
            <v>2.862386513906622</v>
          </cell>
          <cell r="AU209">
            <v>2.9110470846430343</v>
          </cell>
          <cell r="AV209">
            <v>2.9401575554894648</v>
          </cell>
          <cell r="AW209">
            <v>2.9631747768844696</v>
          </cell>
          <cell r="AX209">
            <v>2.9631747768844696</v>
          </cell>
          <cell r="AY209">
            <v>2.9572484273307005</v>
          </cell>
          <cell r="AZ209">
            <v>2.9454194336213777</v>
          </cell>
          <cell r="BA209">
            <v>2.9277469170196495</v>
          </cell>
          <cell r="BB209">
            <v>2.9043249416834924</v>
          </cell>
          <cell r="BC209">
            <v>2.8520470927331893</v>
          </cell>
          <cell r="BD209">
            <v>2.743669303209328</v>
          </cell>
          <cell r="BE209">
            <v>2.5570997905910935</v>
          </cell>
          <cell r="BF209">
            <v>2.2809330132072549</v>
          </cell>
          <cell r="BG209">
            <v>1.9205455971205083</v>
          </cell>
          <cell r="BH209">
            <v>1.5018666569482371</v>
          </cell>
          <cell r="BI209">
            <v>1.0693290597471443</v>
          </cell>
        </row>
        <row r="210">
          <cell r="Y210">
            <v>1806.7514390135939</v>
          </cell>
          <cell r="Z210">
            <v>1879.6929356788958</v>
          </cell>
          <cell r="AA210">
            <v>1931.6114769447422</v>
          </cell>
          <cell r="AB210">
            <v>1960.5198147990429</v>
          </cell>
          <cell r="AC210">
            <v>1901.5865439388328</v>
          </cell>
          <cell r="AD210">
            <v>1837.2469668705055</v>
          </cell>
          <cell r="AE210">
            <v>1751.0200676819131</v>
          </cell>
          <cell r="AF210">
            <v>1657.5196781218121</v>
          </cell>
          <cell r="AG210">
            <v>1536.9227112090884</v>
          </cell>
          <cell r="AH210">
            <v>1391.11153350327</v>
          </cell>
          <cell r="AI210">
            <v>1224.3810875822319</v>
          </cell>
          <cell r="AJ210">
            <v>1037.1157106498683</v>
          </cell>
          <cell r="AK210">
            <v>833.2856848739068</v>
          </cell>
          <cell r="AL210">
            <v>625.00323432021264</v>
          </cell>
          <cell r="AM210">
            <v>430.57240207464622</v>
          </cell>
          <cell r="AN210">
            <v>266.49881848078064</v>
          </cell>
          <cell r="AO210">
            <v>144.26818750149909</v>
          </cell>
          <cell r="AP210">
            <v>65.943749373405737</v>
          </cell>
          <cell r="AS210">
            <v>2.6734322115764821</v>
          </cell>
          <cell r="AT210">
            <v>2.8399338783782442</v>
          </cell>
          <cell r="AU210">
            <v>2.990450373932291</v>
          </cell>
          <cell r="AV210">
            <v>3.0203548776716138</v>
          </cell>
          <cell r="AW210">
            <v>3.0501431141168038</v>
          </cell>
          <cell r="AX210">
            <v>3.0501431141168038</v>
          </cell>
          <cell r="AY210">
            <v>3.0440428278885703</v>
          </cell>
          <cell r="AZ210">
            <v>3.0318666565770158</v>
          </cell>
          <cell r="BA210">
            <v>3.0136754566375537</v>
          </cell>
          <cell r="BB210">
            <v>2.9895660529844532</v>
          </cell>
          <cell r="BC210">
            <v>2.9357538640307328</v>
          </cell>
          <cell r="BD210">
            <v>2.8241952171975648</v>
          </cell>
          <cell r="BE210">
            <v>2.6321499424281303</v>
          </cell>
          <cell r="BF210">
            <v>2.3478777486458919</v>
          </cell>
          <cell r="BG210">
            <v>1.9769130643598407</v>
          </cell>
          <cell r="BH210">
            <v>1.545946016329395</v>
          </cell>
          <cell r="BI210">
            <v>1.1007135636265288</v>
          </cell>
        </row>
        <row r="211">
          <cell r="Y211">
            <v>396.91979598081855</v>
          </cell>
          <cell r="Z211">
            <v>382.36500213281187</v>
          </cell>
          <cell r="AA211">
            <v>375.7701555311146</v>
          </cell>
          <cell r="AB211">
            <v>368.11265315808453</v>
          </cell>
          <cell r="AC211">
            <v>355.17970386599347</v>
          </cell>
          <cell r="AD211">
            <v>341.56631355104764</v>
          </cell>
          <cell r="AE211">
            <v>327.36667564543575</v>
          </cell>
          <cell r="AF211">
            <v>311.80787176151006</v>
          </cell>
          <cell r="AG211">
            <v>291.57024169601141</v>
          </cell>
          <cell r="AH211">
            <v>266.86800603466804</v>
          </cell>
          <cell r="AI211">
            <v>238.29220688375582</v>
          </cell>
          <cell r="AJ211">
            <v>205.51901233100634</v>
          </cell>
          <cell r="AK211">
            <v>168.84868279044625</v>
          </cell>
          <cell r="AL211">
            <v>130.15346865185637</v>
          </cell>
          <cell r="AM211">
            <v>92.683389588411274</v>
          </cell>
          <cell r="AN211">
            <v>59.726852590547217</v>
          </cell>
          <cell r="AO211">
            <v>33.974624692248369</v>
          </cell>
          <cell r="AP211">
            <v>16.518682629292236</v>
          </cell>
          <cell r="AS211">
            <v>3.0976499066924164</v>
          </cell>
          <cell r="AT211">
            <v>3.1348217055727252</v>
          </cell>
          <cell r="AU211">
            <v>3.1724395660395981</v>
          </cell>
          <cell r="AV211">
            <v>3.1724395660395981</v>
          </cell>
          <cell r="AW211">
            <v>3.1724395660395981</v>
          </cell>
          <cell r="AX211">
            <v>3.1724395660395981</v>
          </cell>
          <cell r="AY211">
            <v>3.1660946869075191</v>
          </cell>
          <cell r="AZ211">
            <v>3.1534303081598889</v>
          </cell>
          <cell r="BA211">
            <v>3.1345097263109296</v>
          </cell>
          <cell r="BB211">
            <v>3.1094336485004423</v>
          </cell>
          <cell r="BC211">
            <v>3.0534638428274343</v>
          </cell>
          <cell r="BD211">
            <v>2.9374322167999916</v>
          </cell>
          <cell r="BE211">
            <v>2.7376868260575922</v>
          </cell>
          <cell r="BF211">
            <v>2.4420166488433721</v>
          </cell>
          <cell r="BG211">
            <v>2.0561780183261189</v>
          </cell>
          <cell r="BH211">
            <v>1.6079312103310246</v>
          </cell>
          <cell r="BI211">
            <v>1.1448470217556892</v>
          </cell>
        </row>
        <row r="212">
          <cell r="Y212">
            <v>324.28402483758845</v>
          </cell>
          <cell r="Z212">
            <v>308.62477895591331</v>
          </cell>
          <cell r="AA212">
            <v>301.25235234114274</v>
          </cell>
          <cell r="AB212">
            <v>292.86141191078588</v>
          </cell>
          <cell r="AC212">
            <v>282.64165971186316</v>
          </cell>
          <cell r="AD212">
            <v>268.83277245951899</v>
          </cell>
          <cell r="AE212">
            <v>254.69256149856503</v>
          </cell>
          <cell r="AF212">
            <v>239.51222996631284</v>
          </cell>
          <cell r="AG212">
            <v>220.09781734699604</v>
          </cell>
          <cell r="AH212">
            <v>196.85524319346422</v>
          </cell>
          <cell r="AI212">
            <v>170.6031142126327</v>
          </cell>
          <cell r="AJ212">
            <v>141.73054521643715</v>
          </cell>
          <cell r="AK212">
            <v>111.16289254269877</v>
          </cell>
          <cell r="AL212">
            <v>80.935562243405357</v>
          </cell>
          <cell r="AM212">
            <v>53.773169404810943</v>
          </cell>
          <cell r="AN212">
            <v>31.834378123753364</v>
          </cell>
          <cell r="AO212">
            <v>16.308558434100778</v>
          </cell>
          <cell r="AP212">
            <v>6.9526315865628945</v>
          </cell>
          <cell r="AS212">
            <v>4.1435477874933087</v>
          </cell>
          <cell r="AT212">
            <v>4.1980744060771347</v>
          </cell>
          <cell r="AU212">
            <v>4.2533185624538552</v>
          </cell>
          <cell r="AV212">
            <v>4.2958517480783938</v>
          </cell>
          <cell r="AW212">
            <v>4.2942158563236035</v>
          </cell>
          <cell r="AX212">
            <v>4.2942158563236035</v>
          </cell>
          <cell r="AY212">
            <v>4.285627424610956</v>
          </cell>
          <cell r="AZ212">
            <v>4.2684849149125119</v>
          </cell>
          <cell r="BA212">
            <v>4.2428740054230367</v>
          </cell>
          <cell r="BB212">
            <v>4.2089310133796527</v>
          </cell>
          <cell r="BC212">
            <v>4.1331702551388192</v>
          </cell>
          <cell r="BD212">
            <v>3.9761097854435441</v>
          </cell>
          <cell r="BE212">
            <v>3.705734320033383</v>
          </cell>
          <cell r="BF212">
            <v>3.3055150134697771</v>
          </cell>
          <cell r="BG212">
            <v>2.783243641341552</v>
          </cell>
          <cell r="BH212">
            <v>2.1764965275290931</v>
          </cell>
          <cell r="BI212">
            <v>1.5496655276007136</v>
          </cell>
        </row>
        <row r="213">
          <cell r="Y213">
            <v>256.41998245933939</v>
          </cell>
          <cell r="Z213">
            <v>241.97836219947411</v>
          </cell>
          <cell r="AA213">
            <v>237.04764917663718</v>
          </cell>
          <cell r="AB213">
            <v>231.19291213965636</v>
          </cell>
          <cell r="AC213">
            <v>226.44953461891356</v>
          </cell>
          <cell r="AD213">
            <v>215.87510423415179</v>
          </cell>
          <cell r="AE213">
            <v>203.58298863339024</v>
          </cell>
          <cell r="AF213">
            <v>190.48079203461043</v>
          </cell>
          <cell r="AG213">
            <v>173.82901030585276</v>
          </cell>
          <cell r="AH213">
            <v>154.04313399164309</v>
          </cell>
          <cell r="AI213">
            <v>131.90612598249839</v>
          </cell>
          <cell r="AJ213">
            <v>107.93563525649557</v>
          </cell>
          <cell r="AK213">
            <v>83.073469299348901</v>
          </cell>
          <cell r="AL213">
            <v>59.085671058434983</v>
          </cell>
          <cell r="AM213">
            <v>38.145983776957209</v>
          </cell>
          <cell r="AN213">
            <v>21.79563506921361</v>
          </cell>
          <cell r="AO213">
            <v>10.680472544958809</v>
          </cell>
          <cell r="AP213">
            <v>4.3013807751872708</v>
          </cell>
          <cell r="AS213">
            <v>5.6263063060126193</v>
          </cell>
          <cell r="AT213">
            <v>5.7388324321328721</v>
          </cell>
          <cell r="AU213">
            <v>5.8536090807755299</v>
          </cell>
          <cell r="AV213">
            <v>6.0233637441180194</v>
          </cell>
          <cell r="AW213">
            <v>6.0602414813269059</v>
          </cell>
          <cell r="AX213">
            <v>6.0602414813269059</v>
          </cell>
          <cell r="AY213">
            <v>6.0481209983642517</v>
          </cell>
          <cell r="AZ213">
            <v>6.0239285143707946</v>
          </cell>
          <cell r="BA213">
            <v>5.98778494328457</v>
          </cell>
          <cell r="BB213">
            <v>5.9398826637382935</v>
          </cell>
          <cell r="BC213">
            <v>5.8329647757910044</v>
          </cell>
          <cell r="BD213">
            <v>5.6113121143109463</v>
          </cell>
          <cell r="BE213">
            <v>5.2297428905378016</v>
          </cell>
          <cell r="BF213">
            <v>4.6649306583597188</v>
          </cell>
          <cell r="BG213">
            <v>3.9278716143388825</v>
          </cell>
          <cell r="BH213">
            <v>3.0715956024130056</v>
          </cell>
          <cell r="BI213">
            <v>2.1869760689180593</v>
          </cell>
        </row>
        <row r="214">
          <cell r="Y214">
            <v>1807.5334262544441</v>
          </cell>
          <cell r="Z214">
            <v>1697.9697965305343</v>
          </cell>
          <cell r="AA214">
            <v>1646.6590774034373</v>
          </cell>
          <cell r="AB214">
            <v>1588.6826274012337</v>
          </cell>
          <cell r="AC214">
            <v>1521.1093439158185</v>
          </cell>
          <cell r="AD214">
            <v>1428.9920607144431</v>
          </cell>
          <cell r="AE214">
            <v>1334.7188659920016</v>
          </cell>
          <cell r="AF214">
            <v>1235.6184884331562</v>
          </cell>
          <cell r="AG214">
            <v>1111.253125152256</v>
          </cell>
          <cell r="AH214">
            <v>965.76245111098251</v>
          </cell>
          <cell r="AI214">
            <v>806.18961136895086</v>
          </cell>
          <cell r="AJ214">
            <v>638.7514293885913</v>
          </cell>
          <cell r="AK214">
            <v>472.134105319387</v>
          </cell>
          <cell r="AL214">
            <v>319.27309475928303</v>
          </cell>
          <cell r="AM214">
            <v>193.64737294994518</v>
          </cell>
          <cell r="AN214">
            <v>102.3334361805482</v>
          </cell>
          <cell r="AO214">
            <v>45.407460689372648</v>
          </cell>
          <cell r="AP214">
            <v>16.059838115439064</v>
          </cell>
          <cell r="AS214">
            <v>4.3155253965861835</v>
          </cell>
          <cell r="AT214">
            <v>4.3862842908321724</v>
          </cell>
          <cell r="AU214">
            <v>4.4582033731560422</v>
          </cell>
          <cell r="AV214">
            <v>4.5206182203802268</v>
          </cell>
          <cell r="AW214">
            <v>4.5218919927725576</v>
          </cell>
          <cell r="AX214">
            <v>4.5218919927725576</v>
          </cell>
          <cell r="AY214">
            <v>4.5128482087870125</v>
          </cell>
          <cell r="AZ214">
            <v>4.4947968159518643</v>
          </cell>
          <cell r="BA214">
            <v>4.4678280350561534</v>
          </cell>
          <cell r="BB214">
            <v>4.4320854107757039</v>
          </cell>
          <cell r="BC214">
            <v>4.3523078733817409</v>
          </cell>
          <cell r="BD214">
            <v>4.1869201741932347</v>
          </cell>
          <cell r="BE214">
            <v>3.9022096023480946</v>
          </cell>
          <cell r="BF214">
            <v>3.4807709652945</v>
          </cell>
          <cell r="BG214">
            <v>2.9308091527779685</v>
          </cell>
          <cell r="BH214">
            <v>2.2918927574723709</v>
          </cell>
          <cell r="BI214">
            <v>1.6318276433203274</v>
          </cell>
        </row>
        <row r="215">
          <cell r="Y215">
            <v>238.37982129321796</v>
          </cell>
          <cell r="Z215">
            <v>239.75298834722713</v>
          </cell>
          <cell r="AA215">
            <v>240.21153538088345</v>
          </cell>
          <cell r="AB215">
            <v>237.06171352532618</v>
          </cell>
          <cell r="AC215">
            <v>232.94243440324783</v>
          </cell>
          <cell r="AD215">
            <v>224.11528091775858</v>
          </cell>
          <cell r="AE215">
            <v>214.89969964735687</v>
          </cell>
          <cell r="AF215">
            <v>204.79257663395563</v>
          </cell>
          <cell r="AG215">
            <v>191.63638708709607</v>
          </cell>
          <cell r="AH215">
            <v>175.56481923271951</v>
          </cell>
          <cell r="AI215">
            <v>156.95487166912389</v>
          </cell>
          <cell r="AJ215">
            <v>135.57241891522969</v>
          </cell>
          <cell r="AK215">
            <v>111.58964764444126</v>
          </cell>
          <cell r="AL215">
            <v>86.212216488948073</v>
          </cell>
          <cell r="AM215">
            <v>61.561185720806201</v>
          </cell>
          <cell r="AN215">
            <v>39.80347785498271</v>
          </cell>
          <cell r="AO215">
            <v>22.733858523774611</v>
          </cell>
          <cell r="AP215">
            <v>11.109197545546289</v>
          </cell>
          <cell r="AS215">
            <v>3.2409741861128811</v>
          </cell>
          <cell r="AT215">
            <v>3.342728968087799</v>
          </cell>
          <cell r="AU215">
            <v>3.4067058206300174</v>
          </cell>
          <cell r="AV215">
            <v>3.4680265254013576</v>
          </cell>
          <cell r="AW215">
            <v>3.4680879074882145</v>
          </cell>
          <cell r="AX215">
            <v>3.4680879074882145</v>
          </cell>
          <cell r="AY215">
            <v>3.4611517316732381</v>
          </cell>
          <cell r="AZ215">
            <v>3.447307124746545</v>
          </cell>
          <cell r="BA215">
            <v>3.4266232819980655</v>
          </cell>
          <cell r="BB215">
            <v>3.3992102957420811</v>
          </cell>
          <cell r="BC215">
            <v>3.3380245104187236</v>
          </cell>
          <cell r="BD215">
            <v>3.2111795790228119</v>
          </cell>
          <cell r="BE215">
            <v>2.9928193676492607</v>
          </cell>
          <cell r="BF215">
            <v>2.6695948759431403</v>
          </cell>
          <cell r="BG215">
            <v>2.2477988855441238</v>
          </cell>
          <cell r="BH215">
            <v>1.7577787284955044</v>
          </cell>
          <cell r="BI215">
            <v>1.2515384546887987</v>
          </cell>
        </row>
        <row r="216">
          <cell r="Y216">
            <v>1454.7414738190216</v>
          </cell>
          <cell r="Z216">
            <v>1390.2523720942966</v>
          </cell>
          <cell r="AA216">
            <v>1338.9759549401645</v>
          </cell>
          <cell r="AB216">
            <v>1281.9546116544968</v>
          </cell>
          <cell r="AC216">
            <v>1215.8668233626979</v>
          </cell>
          <cell r="AD216">
            <v>1136.891019761782</v>
          </cell>
          <cell r="AE216">
            <v>1051.1661295898073</v>
          </cell>
          <cell r="AF216">
            <v>962.26221310588255</v>
          </cell>
          <cell r="AG216">
            <v>852.11486870173997</v>
          </cell>
          <cell r="AH216">
            <v>725.33407224532755</v>
          </cell>
          <cell r="AI216">
            <v>589.18383298958508</v>
          </cell>
          <cell r="AJ216">
            <v>450.83854822973825</v>
          </cell>
          <cell r="AK216">
            <v>318.8753614492926</v>
          </cell>
          <cell r="AL216">
            <v>203.97516114012046</v>
          </cell>
          <cell r="AM216">
            <v>115.39189554690599</v>
          </cell>
          <cell r="AN216">
            <v>55.806848772120006</v>
          </cell>
          <cell r="AO216">
            <v>22.063876493883093</v>
          </cell>
          <cell r="AP216">
            <v>6.6734189665480628</v>
          </cell>
          <cell r="AS216">
            <v>5.5381839207229184</v>
          </cell>
          <cell r="AT216">
            <v>5.6289899603933762</v>
          </cell>
          <cell r="AU216">
            <v>5.7212848882912137</v>
          </cell>
          <cell r="AV216">
            <v>5.7956615918389991</v>
          </cell>
          <cell r="AW216">
            <v>5.824093989287964</v>
          </cell>
          <cell r="AX216">
            <v>5.824093989287964</v>
          </cell>
          <cell r="AY216">
            <v>5.812445801309388</v>
          </cell>
          <cell r="AZ216">
            <v>5.7891960181041506</v>
          </cell>
          <cell r="BA216">
            <v>5.7544608419955257</v>
          </cell>
          <cell r="BB216">
            <v>5.7084251552595617</v>
          </cell>
          <cell r="BC216">
            <v>5.6056735024648896</v>
          </cell>
          <cell r="BD216">
            <v>5.3926579093712235</v>
          </cell>
          <cell r="BE216">
            <v>5.0259571715339799</v>
          </cell>
          <cell r="BF216">
            <v>4.4831537970083097</v>
          </cell>
          <cell r="BG216">
            <v>3.7748154970809962</v>
          </cell>
          <cell r="BH216">
            <v>2.9519057187173381</v>
          </cell>
          <cell r="BI216">
            <v>2.1017568717267441</v>
          </cell>
        </row>
        <row r="217">
          <cell r="Y217">
            <v>1106.8633126575778</v>
          </cell>
          <cell r="Z217">
            <v>1025.9305717826117</v>
          </cell>
          <cell r="AA217">
            <v>993.41040754720859</v>
          </cell>
          <cell r="AB217">
            <v>955.04144717631368</v>
          </cell>
          <cell r="AC217">
            <v>911.44347678247561</v>
          </cell>
          <cell r="AD217">
            <v>858.72549342866228</v>
          </cell>
          <cell r="AE217">
            <v>781.36128819987061</v>
          </cell>
          <cell r="AF217">
            <v>702.70719016745932</v>
          </cell>
          <cell r="AG217">
            <v>607.14829228197061</v>
          </cell>
          <cell r="AH217">
            <v>499.92657347773638</v>
          </cell>
          <cell r="AI217">
            <v>388.58540815255094</v>
          </cell>
          <cell r="AJ217">
            <v>280.93013351751551</v>
          </cell>
          <cell r="AK217">
            <v>184.76086297683582</v>
          </cell>
          <cell r="AL217">
            <v>107.66436425194212</v>
          </cell>
          <cell r="AM217">
            <v>54.063987982809671</v>
          </cell>
          <cell r="AN217">
            <v>22.372531185108318</v>
          </cell>
          <cell r="AO217">
            <v>7.1601430838380828</v>
          </cell>
          <cell r="AP217">
            <v>1.5944046511607466</v>
          </cell>
          <cell r="AS217">
            <v>2.3149676397170142</v>
          </cell>
          <cell r="AT217">
            <v>2.3913615718276757</v>
          </cell>
          <cell r="AU217">
            <v>2.4702765036979888</v>
          </cell>
          <cell r="AV217">
            <v>2.551795628320022</v>
          </cell>
          <cell r="AW217">
            <v>2.6219865812864538</v>
          </cell>
          <cell r="AX217">
            <v>2.6219865812864538</v>
          </cell>
          <cell r="AY217">
            <v>2.6167426081238809</v>
          </cell>
          <cell r="AZ217">
            <v>2.6062756376913856</v>
          </cell>
          <cell r="BA217">
            <v>2.5906379838652374</v>
          </cell>
          <cell r="BB217">
            <v>2.5699128799943156</v>
          </cell>
          <cell r="BC217">
            <v>2.5236544481544181</v>
          </cell>
          <cell r="BD217">
            <v>2.42775557912455</v>
          </cell>
          <cell r="BE217">
            <v>2.2626681997440805</v>
          </cell>
          <cell r="BF217">
            <v>2.0183000341717197</v>
          </cell>
          <cell r="BG217">
            <v>1.6994086287725876</v>
          </cell>
          <cell r="BH217">
            <v>1.3289375477001633</v>
          </cell>
          <cell r="BI217">
            <v>0.94620353396251589</v>
          </cell>
        </row>
        <row r="218">
          <cell r="Y218">
            <v>1567.5846848129866</v>
          </cell>
          <cell r="Z218">
            <v>1494.0237712727744</v>
          </cell>
          <cell r="AA218">
            <v>1456.7753593386615</v>
          </cell>
          <cell r="AB218">
            <v>1418.506371680138</v>
          </cell>
          <cell r="AC218">
            <v>1365.8030251507134</v>
          </cell>
          <cell r="AD218">
            <v>1294.7114069302518</v>
          </cell>
          <cell r="AE218">
            <v>1207.4518347758394</v>
          </cell>
          <cell r="AF218">
            <v>1115.9163289464072</v>
          </cell>
          <cell r="AG218">
            <v>1001.2691785042909</v>
          </cell>
          <cell r="AH218">
            <v>867.47609781602182</v>
          </cell>
          <cell r="AI218">
            <v>721.19674975098951</v>
          </cell>
          <cell r="AJ218">
            <v>568.45556855617872</v>
          </cell>
          <cell r="AK218">
            <v>417.43829327114207</v>
          </cell>
          <cell r="AL218">
            <v>279.97957004821359</v>
          </cell>
          <cell r="AM218">
            <v>168.08826141382428</v>
          </cell>
          <cell r="AN218">
            <v>87.68816044986076</v>
          </cell>
          <cell r="AO218">
            <v>38.268269707720584</v>
          </cell>
          <cell r="AP218">
            <v>13.238619760106909</v>
          </cell>
          <cell r="AS218">
            <v>0.45808321247464173</v>
          </cell>
          <cell r="AT218">
            <v>0.46861912636155845</v>
          </cell>
          <cell r="AU218">
            <v>0.48127184277332047</v>
          </cell>
          <cell r="AV218">
            <v>0.49137855147156018</v>
          </cell>
          <cell r="AW218">
            <v>0.49666330878179943</v>
          </cell>
          <cell r="AX218">
            <v>0.49666330878179943</v>
          </cell>
          <cell r="AY218">
            <v>0.49566998216423586</v>
          </cell>
          <cell r="AZ218">
            <v>0.49368730223557888</v>
          </cell>
          <cell r="BA218">
            <v>0.4907251784221654</v>
          </cell>
          <cell r="BB218">
            <v>0.48679937699478809</v>
          </cell>
          <cell r="BC218">
            <v>0.47803698820888191</v>
          </cell>
          <cell r="BD218">
            <v>0.45987158265694439</v>
          </cell>
          <cell r="BE218">
            <v>0.42860031503627216</v>
          </cell>
          <cell r="BF218">
            <v>0.38231148101235474</v>
          </cell>
          <cell r="BG218">
            <v>0.32190626701240266</v>
          </cell>
          <cell r="BH218">
            <v>0.2517307008036988</v>
          </cell>
          <cell r="BI218">
            <v>0.17923225897223349</v>
          </cell>
        </row>
        <row r="219">
          <cell r="Y219">
            <v>3920.9383887896388</v>
          </cell>
          <cell r="Z219">
            <v>3470.0767222026993</v>
          </cell>
          <cell r="AA219">
            <v>3242.6894693742729</v>
          </cell>
          <cell r="AB219">
            <v>2995.8549234374523</v>
          </cell>
          <cell r="AC219">
            <v>2674.2014249998056</v>
          </cell>
          <cell r="AD219">
            <v>2360.9717186012585</v>
          </cell>
          <cell r="AE219">
            <v>2061.0252908610305</v>
          </cell>
          <cell r="AF219">
            <v>1770.1525831888443</v>
          </cell>
          <cell r="AG219">
            <v>1433.6076594688275</v>
          </cell>
          <cell r="AH219">
            <v>1080.1214718467047</v>
          </cell>
          <cell r="AI219">
            <v>744.43945883066351</v>
          </cell>
          <cell r="AJ219">
            <v>459.10135984060787</v>
          </cell>
          <cell r="AK219">
            <v>244.63442206855464</v>
          </cell>
          <cell r="AL219">
            <v>107.5081670253121</v>
          </cell>
          <cell r="AM219">
            <v>36.795199656837653</v>
          </cell>
          <cell r="AN219">
            <v>8.7643735810824595</v>
          </cell>
          <cell r="AO219">
            <v>1.1443352136635694</v>
          </cell>
          <cell r="AP219">
            <v>2.515163354816875E-2</v>
          </cell>
          <cell r="AS219">
            <v>31.070134270090104</v>
          </cell>
          <cell r="AT219">
            <v>31.846887626842353</v>
          </cell>
          <cell r="AU219">
            <v>32.61121292988657</v>
          </cell>
          <cell r="AV219">
            <v>32.61121292988657</v>
          </cell>
          <cell r="AW219">
            <v>32.61121292988657</v>
          </cell>
          <cell r="AX219">
            <v>32.61121292988657</v>
          </cell>
          <cell r="AY219">
            <v>32.545990504026797</v>
          </cell>
          <cell r="AZ219">
            <v>32.415806542010692</v>
          </cell>
          <cell r="BA219">
            <v>32.221311702758626</v>
          </cell>
          <cell r="BB219">
            <v>31.963541209136558</v>
          </cell>
          <cell r="BC219">
            <v>31.388197467372098</v>
          </cell>
          <cell r="BD219">
            <v>30.195445963611956</v>
          </cell>
          <cell r="BE219">
            <v>28.14215563808634</v>
          </cell>
          <cell r="BF219">
            <v>25.102802829173012</v>
          </cell>
          <cell r="BG219">
            <v>21.136559982163671</v>
          </cell>
          <cell r="BH219">
            <v>16.528789906051987</v>
          </cell>
          <cell r="BI219">
            <v>11.768498413109011</v>
          </cell>
        </row>
        <row r="220">
          <cell r="Y220">
            <v>133.66592608149202</v>
          </cell>
          <cell r="Z220">
            <v>120.12140484544638</v>
          </cell>
          <cell r="AA220">
            <v>113.37619016384534</v>
          </cell>
          <cell r="AB220">
            <v>108.61511944917807</v>
          </cell>
          <cell r="AC220">
            <v>101.04812988894496</v>
          </cell>
          <cell r="AD220">
            <v>91.806222340785681</v>
          </cell>
          <cell r="AE220">
            <v>82.548696105359824</v>
          </cell>
          <cell r="AF220">
            <v>73.267663217093386</v>
          </cell>
          <cell r="AG220">
            <v>62.150787994164887</v>
          </cell>
          <cell r="AH220">
            <v>49.910363039507068</v>
          </cell>
          <cell r="AI220">
            <v>37.516354702306351</v>
          </cell>
          <cell r="AJ220">
            <v>25.963503158456678</v>
          </cell>
          <cell r="AK220">
            <v>16.133121970100508</v>
          </cell>
          <cell r="AL220">
            <v>8.7290265984982902</v>
          </cell>
          <cell r="AM220">
            <v>3.9774134907050804</v>
          </cell>
          <cell r="AN220">
            <v>1.4427818932764416</v>
          </cell>
          <cell r="AO220">
            <v>0.38225244268315633</v>
          </cell>
          <cell r="AP220">
            <v>6.2809218587169799E-2</v>
          </cell>
          <cell r="AS220">
            <v>6.7299707236868178</v>
          </cell>
          <cell r="AT220">
            <v>6.8309202845421195</v>
          </cell>
          <cell r="AU220">
            <v>7.094648940241278</v>
          </cell>
          <cell r="AV220">
            <v>7.2152579722253787</v>
          </cell>
          <cell r="AW220">
            <v>7.2272592008065351</v>
          </cell>
          <cell r="AX220">
            <v>7.2272592008065351</v>
          </cell>
          <cell r="AY220">
            <v>7.2128046824049221</v>
          </cell>
          <cell r="AZ220">
            <v>7.1839534636753024</v>
          </cell>
          <cell r="BA220">
            <v>7.1408497428932503</v>
          </cell>
          <cell r="BB220">
            <v>7.0837229449501038</v>
          </cell>
          <cell r="BC220">
            <v>6.956215931941002</v>
          </cell>
          <cell r="BD220">
            <v>6.6918797265272438</v>
          </cell>
          <cell r="BE220">
            <v>6.2368319051233909</v>
          </cell>
          <cell r="BF220">
            <v>5.5632540593700641</v>
          </cell>
          <cell r="BG220">
            <v>4.6842599179895936</v>
          </cell>
          <cell r="BH220">
            <v>3.6630912558678612</v>
          </cell>
          <cell r="BI220">
            <v>2.6081209741779161</v>
          </cell>
        </row>
        <row r="221">
          <cell r="Y221">
            <v>786.25921376206281</v>
          </cell>
          <cell r="Z221">
            <v>692.89862380992395</v>
          </cell>
          <cell r="AA221">
            <v>651.37950540481972</v>
          </cell>
          <cell r="AB221">
            <v>602.80381785229952</v>
          </cell>
          <cell r="AC221">
            <v>535.59814972254242</v>
          </cell>
          <cell r="AD221">
            <v>470.45476746496701</v>
          </cell>
          <cell r="AE221">
            <v>408.39170653588724</v>
          </cell>
          <cell r="AF221">
            <v>348.57378045274322</v>
          </cell>
          <cell r="AG221">
            <v>279.81130741476335</v>
          </cell>
          <cell r="AH221">
            <v>208.23341988238147</v>
          </cell>
          <cell r="AI221">
            <v>141.0975290010563</v>
          </cell>
          <cell r="AJ221">
            <v>85.036969104157336</v>
          </cell>
          <cell r="AK221">
            <v>43.911227521330389</v>
          </cell>
          <cell r="AL221">
            <v>18.46703841362207</v>
          </cell>
          <cell r="AM221">
            <v>5.930646913132497</v>
          </cell>
          <cell r="AN221">
            <v>1.2751513718960317</v>
          </cell>
          <cell r="AO221">
            <v>0.13459883877282525</v>
          </cell>
          <cell r="AP221">
            <v>-6.0755165991035944E-4</v>
          </cell>
          <cell r="AS221">
            <v>2.7592972879656843</v>
          </cell>
          <cell r="AT221">
            <v>2.8558726930444829</v>
          </cell>
          <cell r="AU221">
            <v>2.9415488738358175</v>
          </cell>
          <cell r="AV221">
            <v>2.9415488738358175</v>
          </cell>
          <cell r="AW221">
            <v>2.9415488738358175</v>
          </cell>
          <cell r="AX221">
            <v>2.9415488738358175</v>
          </cell>
          <cell r="AY221">
            <v>2.9356657760881459</v>
          </cell>
          <cell r="AZ221">
            <v>2.9239231129837933</v>
          </cell>
          <cell r="BA221">
            <v>2.9063795743058907</v>
          </cell>
          <cell r="BB221">
            <v>2.8831285377114435</v>
          </cell>
          <cell r="BC221">
            <v>2.8312322240326373</v>
          </cell>
          <cell r="BD221">
            <v>2.723645399519397</v>
          </cell>
          <cell r="BE221">
            <v>2.5384375123520777</v>
          </cell>
          <cell r="BF221">
            <v>2.2642862610180532</v>
          </cell>
          <cell r="BG221">
            <v>1.9065290317772006</v>
          </cell>
          <cell r="BH221">
            <v>1.4909057028497705</v>
          </cell>
          <cell r="BI221">
            <v>1.0615248604290362</v>
          </cell>
        </row>
        <row r="222">
          <cell r="Y222">
            <v>422.2974887072686</v>
          </cell>
          <cell r="Z222">
            <v>398.43151739847178</v>
          </cell>
          <cell r="AA222">
            <v>391.75409255246279</v>
          </cell>
          <cell r="AB222">
            <v>385.08814197367019</v>
          </cell>
          <cell r="AC222">
            <v>368.20221197762447</v>
          </cell>
          <cell r="AD222">
            <v>352.19143841086088</v>
          </cell>
          <cell r="AE222">
            <v>329.19274672386564</v>
          </cell>
          <cell r="AF222">
            <v>304.99239208775606</v>
          </cell>
          <cell r="AG222">
            <v>274.59424845619083</v>
          </cell>
          <cell r="AH222">
            <v>238.99148393014718</v>
          </cell>
          <cell r="AI222">
            <v>199.88464216603927</v>
          </cell>
          <cell r="AJ222">
            <v>158.75558600036194</v>
          </cell>
          <cell r="AK222">
            <v>117.70380659283899</v>
          </cell>
          <cell r="AL222">
            <v>79.90110548562113</v>
          </cell>
          <cell r="AM222">
            <v>48.693781183840514</v>
          </cell>
          <cell r="AN222">
            <v>25.887438540235021</v>
          </cell>
          <cell r="AO222">
            <v>11.575746004458846</v>
          </cell>
          <cell r="AP222">
            <v>4.1362750883897439</v>
          </cell>
          <cell r="AS222">
            <v>0.67673233597920668</v>
          </cell>
          <cell r="AT222">
            <v>0.69703430605858285</v>
          </cell>
          <cell r="AU222">
            <v>0.72143050677063325</v>
          </cell>
          <cell r="AV222">
            <v>0.73008767285188081</v>
          </cell>
          <cell r="AW222">
            <v>0.74307864342814867</v>
          </cell>
          <cell r="AX222">
            <v>0.74307864342814867</v>
          </cell>
          <cell r="AY222">
            <v>0.74159248614129236</v>
          </cell>
          <cell r="AZ222">
            <v>0.73862611619672724</v>
          </cell>
          <cell r="BA222">
            <v>0.73419435949954692</v>
          </cell>
          <cell r="BB222">
            <v>0.72832080462355053</v>
          </cell>
          <cell r="BC222">
            <v>0.71521103014032661</v>
          </cell>
          <cell r="BD222">
            <v>0.68803301099499414</v>
          </cell>
          <cell r="BE222">
            <v>0.64124676624733445</v>
          </cell>
          <cell r="BF222">
            <v>0.5719921154926223</v>
          </cell>
          <cell r="BG222">
            <v>0.48161736124478788</v>
          </cell>
          <cell r="BH222">
            <v>0.37662477649342402</v>
          </cell>
          <cell r="BI222">
            <v>0.26815684086331781</v>
          </cell>
        </row>
        <row r="223">
          <cell r="Y223">
            <v>1299.6451110609175</v>
          </cell>
          <cell r="Z223">
            <v>1181.0311666752646</v>
          </cell>
          <cell r="AA223">
            <v>1122.8065822122583</v>
          </cell>
          <cell r="AB223">
            <v>1059.5567876353607</v>
          </cell>
          <cell r="AC223">
            <v>976.30193173309067</v>
          </cell>
          <cell r="AD223">
            <v>892.61246302655059</v>
          </cell>
          <cell r="AE223">
            <v>809.62094849533355</v>
          </cell>
          <cell r="AF223">
            <v>725.56499258559893</v>
          </cell>
          <cell r="AG223">
            <v>623.83204159301795</v>
          </cell>
          <cell r="AH223">
            <v>510.25704013794962</v>
          </cell>
          <cell r="AI223">
            <v>393.10782025658295</v>
          </cell>
          <cell r="AJ223">
            <v>280.93971570575457</v>
          </cell>
          <cell r="AK223">
            <v>182.0301822482937</v>
          </cell>
          <cell r="AL223">
            <v>104.03780058774707</v>
          </cell>
          <cell r="AM223">
            <v>50.944501635711646</v>
          </cell>
          <cell r="AN223">
            <v>20.383325787253934</v>
          </cell>
          <cell r="AO223">
            <v>6.2220751460248751</v>
          </cell>
          <cell r="AP223">
            <v>1.2880519954853245</v>
          </cell>
          <cell r="AS223">
            <v>8.6006916200714176</v>
          </cell>
          <cell r="AT223">
            <v>8.7417119201190072</v>
          </cell>
          <cell r="AU223">
            <v>8.8850444441020642</v>
          </cell>
          <cell r="AV223">
            <v>8.8850444441020642</v>
          </cell>
          <cell r="AW223">
            <v>8.8850444441020642</v>
          </cell>
          <cell r="AX223">
            <v>8.8850444441020642</v>
          </cell>
          <cell r="AY223">
            <v>8.8672743552138602</v>
          </cell>
          <cell r="AZ223">
            <v>8.831805257793004</v>
          </cell>
          <cell r="BA223">
            <v>8.778814426246246</v>
          </cell>
          <cell r="BB223">
            <v>8.7085839108362766</v>
          </cell>
          <cell r="BC223">
            <v>8.551829400441223</v>
          </cell>
          <cell r="BD223">
            <v>8.2268598832244564</v>
          </cell>
          <cell r="BE223">
            <v>7.6674334111651925</v>
          </cell>
          <cell r="BF223">
            <v>6.8393506027593514</v>
          </cell>
          <cell r="BG223">
            <v>5.758733207523373</v>
          </cell>
          <cell r="BH223">
            <v>4.5033293682832767</v>
          </cell>
          <cell r="BI223">
            <v>3.2063705102176918</v>
          </cell>
        </row>
        <row r="224">
          <cell r="Y224">
            <v>280.44734179922801</v>
          </cell>
          <cell r="Z224">
            <v>261.852276303228</v>
          </cell>
          <cell r="AA224">
            <v>257.3278453781864</v>
          </cell>
          <cell r="AB224">
            <v>255.55598776832764</v>
          </cell>
          <cell r="AC224">
            <v>250.78968150748412</v>
          </cell>
          <cell r="AD224">
            <v>242.98428011306765</v>
          </cell>
          <cell r="AE224">
            <v>222.15404242603881</v>
          </cell>
          <cell r="AF224">
            <v>201.25588875749497</v>
          </cell>
          <cell r="AG224">
            <v>175.87831646265977</v>
          </cell>
          <cell r="AH224">
            <v>147.15513973792847</v>
          </cell>
          <cell r="AI224">
            <v>116.84718994218585</v>
          </cell>
          <cell r="AJ224">
            <v>87.517279347591852</v>
          </cell>
          <cell r="AK224">
            <v>61.173019310518093</v>
          </cell>
          <cell r="AL224">
            <v>39.358552732045297</v>
          </cell>
          <cell r="AM224">
            <v>22.990434557624255</v>
          </cell>
          <cell r="AN224">
            <v>11.865535330695376</v>
          </cell>
          <cell r="AO224">
            <v>5.1957218873427395</v>
          </cell>
          <cell r="AP224">
            <v>1.7979736945654001</v>
          </cell>
          <cell r="AS224">
            <v>1.996924142541971</v>
          </cell>
          <cell r="AT224">
            <v>2.0867857289563596</v>
          </cell>
          <cell r="AU224">
            <v>2.2188046028244122</v>
          </cell>
          <cell r="AV224">
            <v>2.3474952697882281</v>
          </cell>
          <cell r="AW224">
            <v>2.4696259927089108</v>
          </cell>
          <cell r="AX224">
            <v>2.4696259927089108</v>
          </cell>
          <cell r="AY224">
            <v>2.4696259927089108</v>
          </cell>
          <cell r="AZ224">
            <v>2.4696259927089108</v>
          </cell>
          <cell r="BA224">
            <v>2.4696259927089108</v>
          </cell>
          <cell r="BB224">
            <v>2.4696259927089108</v>
          </cell>
          <cell r="BC224">
            <v>2.4696259927089108</v>
          </cell>
          <cell r="BD224">
            <v>2.4696259927089108</v>
          </cell>
          <cell r="BE224">
            <v>2.4696259927089108</v>
          </cell>
          <cell r="BF224">
            <v>2.4696259927089108</v>
          </cell>
          <cell r="BG224">
            <v>2.4696259927089108</v>
          </cell>
          <cell r="BH224">
            <v>2.4696259927089108</v>
          </cell>
          <cell r="BI224">
            <v>2.4696259927089108</v>
          </cell>
        </row>
        <row r="240">
          <cell r="Y240">
            <v>581.24862850519014</v>
          </cell>
          <cell r="Z240">
            <v>582.99237439070566</v>
          </cell>
          <cell r="AA240">
            <v>591.73726000656609</v>
          </cell>
          <cell r="AB240">
            <v>608.85492611509119</v>
          </cell>
          <cell r="AC240">
            <v>623.40597341181262</v>
          </cell>
          <cell r="AD240">
            <v>636.4664776949752</v>
          </cell>
          <cell r="AE240">
            <v>649.16173256173249</v>
          </cell>
          <cell r="AF240">
            <v>10.269016866646844</v>
          </cell>
          <cell r="AG240">
            <v>11.661211243948237</v>
          </cell>
          <cell r="AH240">
            <v>11.845416187265004</v>
          </cell>
          <cell r="AI240">
            <v>11.341872253594167</v>
          </cell>
          <cell r="AJ240">
            <v>10.830774349221649</v>
          </cell>
          <cell r="AK240">
            <v>10.739660954282257</v>
          </cell>
          <cell r="AL240" t="e">
            <v>#REF!</v>
          </cell>
          <cell r="AM240" t="e">
            <v>#REF!</v>
          </cell>
          <cell r="AN240" t="e">
            <v>#REF!</v>
          </cell>
          <cell r="AO240" t="e">
            <v>#REF!</v>
          </cell>
          <cell r="AP240" t="e">
            <v>#REF!</v>
          </cell>
          <cell r="AR240">
            <v>0.47882842736883524</v>
          </cell>
          <cell r="AS240">
            <v>0.48840499591621195</v>
          </cell>
          <cell r="AT240">
            <v>0.49817309583453617</v>
          </cell>
          <cell r="AU240">
            <v>0.5081365577512269</v>
          </cell>
          <cell r="AV240">
            <v>0.51829928890625143</v>
          </cell>
          <cell r="AW240">
            <v>0.52866527468437652</v>
          </cell>
          <cell r="AX240">
            <v>0.53923858017806403</v>
          </cell>
          <cell r="AY240">
            <v>0.55002335178162531</v>
          </cell>
          <cell r="AZ240">
            <v>0.56102381881725782</v>
          </cell>
          <cell r="BA240">
            <v>0.57224429519360298</v>
          </cell>
          <cell r="BB240">
            <v>0.58368918109747503</v>
          </cell>
          <cell r="BC240">
            <v>0.59536296471942451</v>
          </cell>
          <cell r="BD240">
            <v>0.60727022401381303</v>
          </cell>
          <cell r="BE240">
            <v>0.61941562849408927</v>
          </cell>
          <cell r="BF240">
            <v>0.63180394106397109</v>
          </cell>
          <cell r="BG240">
            <v>0.64444001988525057</v>
          </cell>
          <cell r="BH240">
            <v>0.65732882028295558</v>
          </cell>
          <cell r="BI240">
            <v>0.67047539668861467</v>
          </cell>
        </row>
        <row r="241">
          <cell r="Y241">
            <v>1323.5183470204013</v>
          </cell>
          <cell r="Z241">
            <v>2791.3001938660263</v>
          </cell>
          <cell r="AA241">
            <v>2880.6218000697399</v>
          </cell>
          <cell r="AB241">
            <v>2961.057410910571</v>
          </cell>
          <cell r="AC241">
            <v>3019.9226628053543</v>
          </cell>
          <cell r="AD241">
            <v>3080.1650626415658</v>
          </cell>
          <cell r="AE241">
            <v>3123.087133342392</v>
          </cell>
          <cell r="AF241">
            <v>69.981057294890419</v>
          </cell>
          <cell r="AG241">
            <v>34.619280897917449</v>
          </cell>
          <cell r="AH241">
            <v>39.474164641130351</v>
          </cell>
          <cell r="AI241">
            <v>55.155430082093488</v>
          </cell>
          <cell r="AJ241">
            <v>49.597655248742072</v>
          </cell>
          <cell r="AK241">
            <v>50.254653296811227</v>
          </cell>
          <cell r="AL241" t="e">
            <v>#REF!</v>
          </cell>
          <cell r="AM241" t="e">
            <v>#REF!</v>
          </cell>
          <cell r="AN241" t="e">
            <v>#REF!</v>
          </cell>
          <cell r="AO241" t="e">
            <v>#REF!</v>
          </cell>
          <cell r="AP241" t="e">
            <v>#REF!</v>
          </cell>
          <cell r="AR241">
            <v>1.990680034736596</v>
          </cell>
          <cell r="AS241">
            <v>2.0304936354313279</v>
          </cell>
          <cell r="AT241">
            <v>2.0711035081399545</v>
          </cell>
          <cell r="AU241">
            <v>2.1125255783027534</v>
          </cell>
          <cell r="AV241">
            <v>2.1547760898688084</v>
          </cell>
          <cell r="AW241">
            <v>2.1978716116661845</v>
          </cell>
          <cell r="AX241">
            <v>2.2418290438995081</v>
          </cell>
          <cell r="AY241">
            <v>2.2866656247774984</v>
          </cell>
          <cell r="AZ241">
            <v>2.3323989372730485</v>
          </cell>
          <cell r="BA241">
            <v>2.3790469160185097</v>
          </cell>
          <cell r="BB241">
            <v>2.42662785433888</v>
          </cell>
          <cell r="BC241">
            <v>2.4751604114256578</v>
          </cell>
          <cell r="BD241">
            <v>2.524663619654171</v>
          </cell>
          <cell r="BE241">
            <v>2.5751568920472545</v>
          </cell>
          <cell r="BF241">
            <v>2.6266600298881997</v>
          </cell>
          <cell r="BG241">
            <v>2.6791932304859638</v>
          </cell>
          <cell r="BH241">
            <v>2.7327770950956833</v>
          </cell>
          <cell r="BI241">
            <v>2.7874326369975972</v>
          </cell>
        </row>
        <row r="242">
          <cell r="Y242">
            <v>496.83233250215335</v>
          </cell>
          <cell r="Z242">
            <v>510.74363781221365</v>
          </cell>
          <cell r="AA242">
            <v>516.36181782814788</v>
          </cell>
          <cell r="AB242">
            <v>528.18595677883832</v>
          </cell>
          <cell r="AC242">
            <v>536.56329077601788</v>
          </cell>
          <cell r="AD242">
            <v>554.25550255617964</v>
          </cell>
          <cell r="AE242">
            <v>573.64066824022848</v>
          </cell>
          <cell r="AF242">
            <v>3.4651109653313759</v>
          </cell>
          <cell r="AG242">
            <v>1.9828836021058813</v>
          </cell>
          <cell r="AH242">
            <v>0.88697118875496572</v>
          </cell>
          <cell r="AI242">
            <v>0.98682545709342684</v>
          </cell>
          <cell r="AJ242">
            <v>0.77124557346284106</v>
          </cell>
          <cell r="AK242">
            <v>0.78299279358203422</v>
          </cell>
          <cell r="AL242" t="e">
            <v>#REF!</v>
          </cell>
          <cell r="AM242" t="e">
            <v>#REF!</v>
          </cell>
          <cell r="AN242" t="e">
            <v>#REF!</v>
          </cell>
          <cell r="AO242" t="e">
            <v>#REF!</v>
          </cell>
          <cell r="AP242" t="e">
            <v>#REF!</v>
          </cell>
          <cell r="AR242">
            <v>7.8008447341311413</v>
          </cell>
          <cell r="AS242">
            <v>7.8008447341311413</v>
          </cell>
          <cell r="AT242">
            <v>7.8008447341311413</v>
          </cell>
          <cell r="AU242">
            <v>7.8008447341311413</v>
          </cell>
          <cell r="AV242">
            <v>7.8008447341311413</v>
          </cell>
          <cell r="AW242">
            <v>7.8008447341311413</v>
          </cell>
          <cell r="AX242">
            <v>7.8008447341311413</v>
          </cell>
          <cell r="AY242">
            <v>7.8008447341311413</v>
          </cell>
          <cell r="AZ242">
            <v>7.8008447341311413</v>
          </cell>
          <cell r="BA242">
            <v>7.8008447341311413</v>
          </cell>
          <cell r="BB242">
            <v>7.8008447341311413</v>
          </cell>
          <cell r="BC242">
            <v>7.8008447341311413</v>
          </cell>
          <cell r="BD242">
            <v>7.8008447341311413</v>
          </cell>
          <cell r="BE242">
            <v>7.8008447341311413</v>
          </cell>
          <cell r="BF242">
            <v>7.8008447341311413</v>
          </cell>
          <cell r="BG242">
            <v>7.8008447341311413</v>
          </cell>
          <cell r="BH242">
            <v>7.8008447341311413</v>
          </cell>
          <cell r="BI242">
            <v>7.8008447341311413</v>
          </cell>
        </row>
        <row r="243">
          <cell r="Y243">
            <v>169.85144597855836</v>
          </cell>
          <cell r="Z243">
            <v>179.0234240614005</v>
          </cell>
          <cell r="AA243">
            <v>182.42486911856707</v>
          </cell>
          <cell r="AB243">
            <v>188.80183855686005</v>
          </cell>
          <cell r="AC243">
            <v>196.15966405369616</v>
          </cell>
          <cell r="AD243">
            <v>203.4138173717393</v>
          </cell>
          <cell r="AE243">
            <v>208.49021726530702</v>
          </cell>
          <cell r="AF243">
            <v>19.285456611114078</v>
          </cell>
          <cell r="AG243">
            <v>7.8390813318833654</v>
          </cell>
          <cell r="AH243">
            <v>8.4412593093751802</v>
          </cell>
          <cell r="AI243">
            <v>8.8255160456766255</v>
          </cell>
          <cell r="AJ243">
            <v>9.3168389895155403</v>
          </cell>
          <cell r="AK243">
            <v>9.8108149426461857</v>
          </cell>
          <cell r="AL243" t="e">
            <v>#REF!</v>
          </cell>
          <cell r="AM243" t="e">
            <v>#REF!</v>
          </cell>
          <cell r="AN243" t="e">
            <v>#REF!</v>
          </cell>
          <cell r="AO243" t="e">
            <v>#REF!</v>
          </cell>
          <cell r="AP243" t="e">
            <v>#REF!</v>
          </cell>
          <cell r="AR243">
            <v>1.9709498469205404</v>
          </cell>
          <cell r="AS243">
            <v>2.0103688438589513</v>
          </cell>
          <cell r="AT243">
            <v>2.0505762207361302</v>
          </cell>
          <cell r="AU243">
            <v>2.0915877451508527</v>
          </cell>
          <cell r="AV243">
            <v>2.1334195000538698</v>
          </cell>
          <cell r="AW243">
            <v>2.1760878900549474</v>
          </cell>
          <cell r="AX243">
            <v>2.2196096478560463</v>
          </cell>
          <cell r="AY243">
            <v>2.2640018408131675</v>
          </cell>
          <cell r="AZ243">
            <v>2.3092818776294308</v>
          </cell>
          <cell r="BA243">
            <v>2.3554675151820197</v>
          </cell>
          <cell r="BB243">
            <v>2.4025768654856603</v>
          </cell>
          <cell r="BC243">
            <v>2.4506284027953735</v>
          </cell>
          <cell r="BD243">
            <v>2.499640970851281</v>
          </cell>
          <cell r="BE243">
            <v>2.5496337902683068</v>
          </cell>
          <cell r="BF243">
            <v>2.6006264660736731</v>
          </cell>
          <cell r="BG243">
            <v>2.6526389953951468</v>
          </cell>
          <cell r="BH243">
            <v>2.7056917753030496</v>
          </cell>
          <cell r="BI243">
            <v>2.7598056108091105</v>
          </cell>
        </row>
        <row r="244">
          <cell r="Y244">
            <v>4.2</v>
          </cell>
          <cell r="Z244">
            <v>4.6191644910206602</v>
          </cell>
          <cell r="AA244">
            <v>4.7577394257512795</v>
          </cell>
          <cell r="AB244">
            <v>4.8858091622858444</v>
          </cell>
          <cell r="AC244">
            <v>5.0271217965181112</v>
          </cell>
          <cell r="AD244">
            <v>5.1022207423223636</v>
          </cell>
          <cell r="AE244">
            <v>5.1784321160107414</v>
          </cell>
          <cell r="AF244">
            <v>0.21840925001241152</v>
          </cell>
          <cell r="AG244">
            <v>0.2382069022195609</v>
          </cell>
          <cell r="AH244">
            <v>0.2592654540991346</v>
          </cell>
          <cell r="AI244">
            <v>0.28407710642263201</v>
          </cell>
          <cell r="AJ244">
            <v>0.30818862368725297</v>
          </cell>
          <cell r="AK244">
            <v>0.33363347404264498</v>
          </cell>
          <cell r="AL244" t="e">
            <v>#REF!</v>
          </cell>
          <cell r="AM244" t="e">
            <v>#REF!</v>
          </cell>
          <cell r="AN244" t="e">
            <v>#REF!</v>
          </cell>
          <cell r="AO244" t="e">
            <v>#REF!</v>
          </cell>
          <cell r="AP244" t="e">
            <v>#REF!</v>
          </cell>
          <cell r="AR244">
            <v>0.27256702917581299</v>
          </cell>
          <cell r="AS244">
            <v>0.27801836975932925</v>
          </cell>
          <cell r="AT244">
            <v>0.28357873715451587</v>
          </cell>
          <cell r="AU244">
            <v>0.28925031189760619</v>
          </cell>
          <cell r="AV244">
            <v>0.29503531813555833</v>
          </cell>
          <cell r="AW244">
            <v>0.30093602449826951</v>
          </cell>
          <cell r="AX244">
            <v>0.30695474498823488</v>
          </cell>
          <cell r="AY244">
            <v>0.3130938398879996</v>
          </cell>
          <cell r="AZ244">
            <v>0.31935571668575963</v>
          </cell>
          <cell r="BA244">
            <v>0.32574283101947482</v>
          </cell>
          <cell r="BB244">
            <v>0.3322576876398643</v>
          </cell>
          <cell r="BC244">
            <v>0.33890284139266158</v>
          </cell>
          <cell r="BD244">
            <v>0.34568089822051484</v>
          </cell>
          <cell r="BE244">
            <v>0.35259451618492516</v>
          </cell>
          <cell r="BF244">
            <v>0.35964640650862367</v>
          </cell>
          <cell r="BG244">
            <v>0.36683933463879614</v>
          </cell>
          <cell r="BH244">
            <v>0.37417612133157208</v>
          </cell>
          <cell r="BI244">
            <v>0.38165964375820355</v>
          </cell>
        </row>
        <row r="245">
          <cell r="Y245">
            <v>558.16999553323978</v>
          </cell>
          <cell r="Z245">
            <v>586.07849530990177</v>
          </cell>
          <cell r="AA245">
            <v>600.73045769264922</v>
          </cell>
          <cell r="AB245">
            <v>617.50465599734537</v>
          </cell>
          <cell r="AC245">
            <v>636.60573751987818</v>
          </cell>
          <cell r="AD245">
            <v>656.32102123600794</v>
          </cell>
          <cell r="AE245">
            <v>677.30321526099101</v>
          </cell>
          <cell r="AF245">
            <v>44.340676445563574</v>
          </cell>
          <cell r="AG245">
            <v>30.980797043227252</v>
          </cell>
          <cell r="AH245">
            <v>29.946357860250878</v>
          </cell>
          <cell r="AI245">
            <v>30.176462736238811</v>
          </cell>
          <cell r="AJ245">
            <v>29.632721876394466</v>
          </cell>
          <cell r="AK245">
            <v>29.885129244099094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R245">
            <v>2.5559084912343706</v>
          </cell>
          <cell r="AS245">
            <v>2.607026661059058</v>
          </cell>
          <cell r="AT245">
            <v>2.6591671942802391</v>
          </cell>
          <cell r="AU245">
            <v>2.7123505381658437</v>
          </cell>
          <cell r="AV245">
            <v>2.7665975489291608</v>
          </cell>
          <cell r="AW245">
            <v>2.821929499907744</v>
          </cell>
          <cell r="AX245">
            <v>2.8783680899058988</v>
          </cell>
          <cell r="AY245">
            <v>2.9359354517040166</v>
          </cell>
          <cell r="AZ245">
            <v>2.9946541607380968</v>
          </cell>
          <cell r="BA245">
            <v>3.0545472439528587</v>
          </cell>
          <cell r="BB245">
            <v>3.115638188831916</v>
          </cell>
          <cell r="BC245">
            <v>3.1779509526085543</v>
          </cell>
          <cell r="BD245">
            <v>3.2415099716607254</v>
          </cell>
          <cell r="BE245">
            <v>3.30634017109394</v>
          </cell>
          <cell r="BF245">
            <v>3.3724669745158189</v>
          </cell>
          <cell r="BG245">
            <v>3.4399163140061355</v>
          </cell>
          <cell r="BH245">
            <v>3.5087146402862581</v>
          </cell>
          <cell r="BI245">
            <v>3.5788889330919833</v>
          </cell>
        </row>
        <row r="246">
          <cell r="Y246">
            <v>820.30555400377796</v>
          </cell>
          <cell r="Z246">
            <v>849.83655394791401</v>
          </cell>
          <cell r="AA246">
            <v>875.33165056635153</v>
          </cell>
          <cell r="AB246">
            <v>890.97809851083503</v>
          </cell>
          <cell r="AC246">
            <v>911.37635670847237</v>
          </cell>
          <cell r="AD246">
            <v>951.47168362073614</v>
          </cell>
          <cell r="AE246">
            <v>994.28245161110522</v>
          </cell>
          <cell r="AF246">
            <v>33.51368362298669</v>
          </cell>
          <cell r="AG246">
            <v>38.759714013170054</v>
          </cell>
          <cell r="AH246">
            <v>41.99087345615547</v>
          </cell>
          <cell r="AI246">
            <v>43.830129175518579</v>
          </cell>
          <cell r="AJ246">
            <v>46.498170864621969</v>
          </cell>
          <cell r="AK246">
            <v>50.206730018871831</v>
          </cell>
          <cell r="AL246" t="e">
            <v>#REF!</v>
          </cell>
          <cell r="AM246" t="e">
            <v>#REF!</v>
          </cell>
          <cell r="AN246" t="e">
            <v>#REF!</v>
          </cell>
          <cell r="AO246" t="e">
            <v>#REF!</v>
          </cell>
          <cell r="AP246" t="e">
            <v>#REF!</v>
          </cell>
          <cell r="AR246">
            <v>3.0352589215630927</v>
          </cell>
          <cell r="AS246">
            <v>3.0959640999943545</v>
          </cell>
          <cell r="AT246">
            <v>3.1578833819942416</v>
          </cell>
          <cell r="AU246">
            <v>3.2210410496341266</v>
          </cell>
          <cell r="AV246">
            <v>3.2854618706268091</v>
          </cell>
          <cell r="AW246">
            <v>3.3511711080393454</v>
          </cell>
          <cell r="AX246">
            <v>3.4181945302001324</v>
          </cell>
          <cell r="AY246">
            <v>3.4865584208041351</v>
          </cell>
          <cell r="AZ246">
            <v>3.556289589220218</v>
          </cell>
          <cell r="BA246">
            <v>3.6274153810046226</v>
          </cell>
          <cell r="BB246">
            <v>3.6999636886247149</v>
          </cell>
          <cell r="BC246">
            <v>3.7739629623972091</v>
          </cell>
          <cell r="BD246">
            <v>3.8494422216451532</v>
          </cell>
          <cell r="BE246">
            <v>3.9264310660780564</v>
          </cell>
          <cell r="BF246">
            <v>4.0049596873996176</v>
          </cell>
          <cell r="BG246">
            <v>4.0850588811476101</v>
          </cell>
          <cell r="BH246">
            <v>4.1667600587705627</v>
          </cell>
          <cell r="BI246">
            <v>4.250095259945974</v>
          </cell>
        </row>
        <row r="247">
          <cell r="Y247">
            <v>653.6588003529464</v>
          </cell>
          <cell r="Z247">
            <v>702.02955157906445</v>
          </cell>
          <cell r="AA247">
            <v>735.72697005485952</v>
          </cell>
          <cell r="AB247">
            <v>776.230899493876</v>
          </cell>
          <cell r="AC247">
            <v>815.84106664401088</v>
          </cell>
          <cell r="AD247">
            <v>853.36819429132629</v>
          </cell>
          <cell r="AE247">
            <v>893.47486774387096</v>
          </cell>
          <cell r="AF247">
            <v>36.985554037239744</v>
          </cell>
          <cell r="AG247">
            <v>41.564283905635769</v>
          </cell>
          <cell r="AH247">
            <v>46.055063009363977</v>
          </cell>
          <cell r="AI247">
            <v>49.257843803896293</v>
          </cell>
          <cell r="AJ247">
            <v>53.198402226909636</v>
          </cell>
          <cell r="AK247">
            <v>56.964116396113674</v>
          </cell>
          <cell r="AL247" t="e">
            <v>#REF!</v>
          </cell>
          <cell r="AM247" t="e">
            <v>#REF!</v>
          </cell>
          <cell r="AN247" t="e">
            <v>#REF!</v>
          </cell>
          <cell r="AO247" t="e">
            <v>#REF!</v>
          </cell>
          <cell r="AP247" t="e">
            <v>#REF!</v>
          </cell>
          <cell r="AR247">
            <v>2.9631747768844696</v>
          </cell>
          <cell r="AS247">
            <v>3.0224382724221592</v>
          </cell>
          <cell r="AT247">
            <v>3.0828870378706026</v>
          </cell>
          <cell r="AU247">
            <v>3.1445447786280147</v>
          </cell>
          <cell r="AV247">
            <v>3.2074356742005752</v>
          </cell>
          <cell r="AW247">
            <v>3.2715843876845869</v>
          </cell>
          <cell r="AX247">
            <v>3.3370160754382789</v>
          </cell>
          <cell r="AY247">
            <v>3.4037563969470446</v>
          </cell>
          <cell r="AZ247">
            <v>3.4718315248859857</v>
          </cell>
          <cell r="BA247">
            <v>3.5412681553837055</v>
          </cell>
          <cell r="BB247">
            <v>3.6120935184913798</v>
          </cell>
          <cell r="BC247">
            <v>3.6843353888612076</v>
          </cell>
          <cell r="BD247">
            <v>3.7580220966384319</v>
          </cell>
          <cell r="BE247">
            <v>3.8331825385712004</v>
          </cell>
          <cell r="BF247">
            <v>3.9098461893426246</v>
          </cell>
          <cell r="BG247">
            <v>3.9880431131294771</v>
          </cell>
          <cell r="BH247">
            <v>4.0678039753920672</v>
          </cell>
          <cell r="BI247">
            <v>4.1491600548999088</v>
          </cell>
        </row>
        <row r="248">
          <cell r="Y248">
            <v>1806.7514390135939</v>
          </cell>
          <cell r="Z248">
            <v>2018.1413573781842</v>
          </cell>
          <cell r="AA248">
            <v>2159.4112523946574</v>
          </cell>
          <cell r="AB248">
            <v>2332.5382565568093</v>
          </cell>
          <cell r="AC248">
            <v>2533.5963257962649</v>
          </cell>
          <cell r="AD248">
            <v>2756.7516109818534</v>
          </cell>
          <cell r="AE248">
            <v>3005.0806394647925</v>
          </cell>
          <cell r="AF248">
            <v>86.964292248861128</v>
          </cell>
          <cell r="AG248">
            <v>97.683054608892789</v>
          </cell>
          <cell r="AH248">
            <v>109.43084321808868</v>
          </cell>
          <cell r="AI248">
            <v>116.56516967784086</v>
          </cell>
          <cell r="AJ248">
            <v>127.5860707105401</v>
          </cell>
          <cell r="AK248">
            <v>137.84756727670057</v>
          </cell>
          <cell r="AL248" t="e">
            <v>#REF!</v>
          </cell>
          <cell r="AM248" t="e">
            <v>#REF!</v>
          </cell>
          <cell r="AN248" t="e">
            <v>#REF!</v>
          </cell>
          <cell r="AO248" t="e">
            <v>#REF!</v>
          </cell>
          <cell r="AP248" t="e">
            <v>#REF!</v>
          </cell>
          <cell r="AR248">
            <v>3.0501431141168038</v>
          </cell>
          <cell r="AS248">
            <v>3.1111459763991398</v>
          </cell>
          <cell r="AT248">
            <v>3.1733688959271227</v>
          </cell>
          <cell r="AU248">
            <v>3.2368362738456651</v>
          </cell>
          <cell r="AV248">
            <v>3.3015729993225786</v>
          </cell>
          <cell r="AW248">
            <v>3.3676044593090304</v>
          </cell>
          <cell r="AX248">
            <v>3.4349565484952111</v>
          </cell>
          <cell r="AY248">
            <v>3.5036556794651155</v>
          </cell>
          <cell r="AZ248">
            <v>3.5737287930544177</v>
          </cell>
          <cell r="BA248">
            <v>3.6452033689155061</v>
          </cell>
          <cell r="BB248">
            <v>3.7181074362938165</v>
          </cell>
          <cell r="BC248">
            <v>3.7924695850196928</v>
          </cell>
          <cell r="BD248">
            <v>3.8683189767200865</v>
          </cell>
          <cell r="BE248">
            <v>3.9456853562544882</v>
          </cell>
          <cell r="BF248">
            <v>4.0245990633795783</v>
          </cell>
          <cell r="BG248">
            <v>4.1050910446471702</v>
          </cell>
          <cell r="BH248">
            <v>4.1871928655401138</v>
          </cell>
          <cell r="BI248">
            <v>4.2709367228509159</v>
          </cell>
        </row>
        <row r="249">
          <cell r="Y249">
            <v>396.91979598081855</v>
          </cell>
          <cell r="Z249">
            <v>408.8273898602431</v>
          </cell>
          <cell r="AA249">
            <v>425.99814023437341</v>
          </cell>
          <cell r="AB249">
            <v>449.02254019876358</v>
          </cell>
          <cell r="AC249">
            <v>475.54509274146562</v>
          </cell>
          <cell r="AD249">
            <v>504.56608527677793</v>
          </cell>
          <cell r="AE249">
            <v>535.86268911306593</v>
          </cell>
          <cell r="AF249">
            <v>20.245313016175473</v>
          </cell>
          <cell r="AG249">
            <v>22.970259489908418</v>
          </cell>
          <cell r="AH249">
            <v>25.002105498325207</v>
          </cell>
          <cell r="AI249">
            <v>27.430770536051686</v>
          </cell>
          <cell r="AJ249">
            <v>29.896285094929155</v>
          </cell>
          <cell r="AK249">
            <v>32.317807206541815</v>
          </cell>
          <cell r="AL249" t="e">
            <v>#REF!</v>
          </cell>
          <cell r="AM249" t="e">
            <v>#REF!</v>
          </cell>
          <cell r="AN249" t="e">
            <v>#REF!</v>
          </cell>
          <cell r="AO249" t="e">
            <v>#REF!</v>
          </cell>
          <cell r="AP249" t="e">
            <v>#REF!</v>
          </cell>
          <cell r="AR249">
            <v>3.1724395660395981</v>
          </cell>
          <cell r="AS249">
            <v>3.2358883573603903</v>
          </cell>
          <cell r="AT249">
            <v>3.3006061245075982</v>
          </cell>
          <cell r="AU249">
            <v>3.3666182469977501</v>
          </cell>
          <cell r="AV249">
            <v>3.4339506119377052</v>
          </cell>
          <cell r="AW249">
            <v>3.5026296241764592</v>
          </cell>
          <cell r="AX249">
            <v>3.5726822166599885</v>
          </cell>
          <cell r="AY249">
            <v>3.6441358609931882</v>
          </cell>
          <cell r="AZ249">
            <v>3.717018578213052</v>
          </cell>
          <cell r="BA249">
            <v>3.791358949777313</v>
          </cell>
          <cell r="BB249">
            <v>3.8671861287728593</v>
          </cell>
          <cell r="BC249">
            <v>3.9445298513483165</v>
          </cell>
          <cell r="BD249">
            <v>4.0234204483752825</v>
          </cell>
          <cell r="BE249">
            <v>4.1038888573427883</v>
          </cell>
          <cell r="BF249">
            <v>4.1859666344896445</v>
          </cell>
          <cell r="BG249">
            <v>4.2696859671794378</v>
          </cell>
          <cell r="BH249">
            <v>4.3550796865230268</v>
          </cell>
          <cell r="BI249">
            <v>4.4421812802534877</v>
          </cell>
        </row>
        <row r="250">
          <cell r="Y250">
            <v>324.28402483758845</v>
          </cell>
          <cell r="Z250">
            <v>341.47107815398061</v>
          </cell>
          <cell r="AA250">
            <v>355.1299212801398</v>
          </cell>
          <cell r="AB250">
            <v>376.46506053548762</v>
          </cell>
          <cell r="AC250">
            <v>403.24113796607423</v>
          </cell>
          <cell r="AD250">
            <v>433.10181951666436</v>
          </cell>
          <cell r="AE250">
            <v>465.60681496536051</v>
          </cell>
          <cell r="AF250">
            <v>35.867345054832313</v>
          </cell>
          <cell r="AG250">
            <v>42.650858915228788</v>
          </cell>
          <cell r="AH250">
            <v>46.905609969230284</v>
          </cell>
          <cell r="AI250">
            <v>53.635576764793889</v>
          </cell>
          <cell r="AJ250">
            <v>61.302348600784327</v>
          </cell>
          <cell r="AK250">
            <v>67.7184072911773</v>
          </cell>
          <cell r="AL250" t="e">
            <v>#REF!</v>
          </cell>
          <cell r="AM250" t="e">
            <v>#REF!</v>
          </cell>
          <cell r="AN250" t="e">
            <v>#REF!</v>
          </cell>
          <cell r="AO250" t="e">
            <v>#REF!</v>
          </cell>
          <cell r="AP250" t="e">
            <v>#REF!</v>
          </cell>
          <cell r="AR250">
            <v>4.2942158563236035</v>
          </cell>
          <cell r="AS250">
            <v>4.3801001734500753</v>
          </cell>
          <cell r="AT250">
            <v>4.4677021769190768</v>
          </cell>
          <cell r="AU250">
            <v>4.5570562204574587</v>
          </cell>
          <cell r="AV250">
            <v>4.6481973448666078</v>
          </cell>
          <cell r="AW250">
            <v>4.7411612917639401</v>
          </cell>
          <cell r="AX250">
            <v>4.8359845175992193</v>
          </cell>
          <cell r="AY250">
            <v>4.932704207951204</v>
          </cell>
          <cell r="AZ250">
            <v>5.0313582921102284</v>
          </cell>
          <cell r="BA250">
            <v>5.1319854579524335</v>
          </cell>
          <cell r="BB250">
            <v>5.2346251671114823</v>
          </cell>
          <cell r="BC250">
            <v>5.3393176704537124</v>
          </cell>
          <cell r="BD250">
            <v>5.4461040238627865</v>
          </cell>
          <cell r="BE250">
            <v>5.5550261043400422</v>
          </cell>
          <cell r="BF250">
            <v>5.6661266264268431</v>
          </cell>
          <cell r="BG250">
            <v>5.77944915895538</v>
          </cell>
          <cell r="BH250">
            <v>5.8950381421344877</v>
          </cell>
          <cell r="BI250">
            <v>6.0129389049771778</v>
          </cell>
        </row>
        <row r="251">
          <cell r="Y251">
            <v>256.41998245933939</v>
          </cell>
          <cell r="Z251">
            <v>237.18848377488894</v>
          </cell>
          <cell r="AA251">
            <v>232.44471409939123</v>
          </cell>
          <cell r="AB251">
            <v>231.22767921517485</v>
          </cell>
          <cell r="AC251">
            <v>234.89508360811158</v>
          </cell>
          <cell r="AD251">
            <v>242.87567217119542</v>
          </cell>
          <cell r="AE251">
            <v>251.37028363459018</v>
          </cell>
          <cell r="AF251">
            <v>4.3772141686263746</v>
          </cell>
          <cell r="AG251">
            <v>4.7632622209323046</v>
          </cell>
          <cell r="AH251">
            <v>5.2564247157068076</v>
          </cell>
          <cell r="AI251">
            <v>5.633671813658224</v>
          </cell>
          <cell r="AJ251">
            <v>6.0135007445910951</v>
          </cell>
          <cell r="AK251">
            <v>6.4062945588961826</v>
          </cell>
          <cell r="AL251" t="e">
            <v>#REF!</v>
          </cell>
          <cell r="AM251" t="e">
            <v>#REF!</v>
          </cell>
          <cell r="AN251" t="e">
            <v>#REF!</v>
          </cell>
          <cell r="AO251" t="e">
            <v>#REF!</v>
          </cell>
          <cell r="AP251" t="e">
            <v>#REF!</v>
          </cell>
          <cell r="AR251">
            <v>6.0602414813269059</v>
          </cell>
          <cell r="AS251">
            <v>6.1814463109534445</v>
          </cell>
          <cell r="AT251">
            <v>6.3050752371725132</v>
          </cell>
          <cell r="AU251">
            <v>6.4311767419159631</v>
          </cell>
          <cell r="AV251">
            <v>6.5598002767542827</v>
          </cell>
          <cell r="AW251">
            <v>6.690996282289368</v>
          </cell>
          <cell r="AX251">
            <v>6.8248162079351555</v>
          </cell>
          <cell r="AY251">
            <v>6.9613125320938591</v>
          </cell>
          <cell r="AZ251">
            <v>7.100538782735736</v>
          </cell>
          <cell r="BA251">
            <v>7.2425495583904507</v>
          </cell>
          <cell r="BB251">
            <v>7.3874005495582598</v>
          </cell>
          <cell r="BC251">
            <v>7.5351485605494251</v>
          </cell>
          <cell r="BD251">
            <v>7.6858515317604139</v>
          </cell>
          <cell r="BE251">
            <v>7.8395685623956224</v>
          </cell>
          <cell r="BF251">
            <v>7.9963599336435349</v>
          </cell>
          <cell r="BG251">
            <v>8.1562871323164057</v>
          </cell>
          <cell r="BH251">
            <v>8.3194128749627332</v>
          </cell>
          <cell r="BI251">
            <v>8.4858011324619884</v>
          </cell>
        </row>
        <row r="252">
          <cell r="Y252">
            <v>1807.5334262544441</v>
          </cell>
          <cell r="Z252">
            <v>1879.8347633046219</v>
          </cell>
          <cell r="AA252">
            <v>1977.5861709964618</v>
          </cell>
          <cell r="AB252">
            <v>2082.4838890483943</v>
          </cell>
          <cell r="AC252">
            <v>2197.1206223637987</v>
          </cell>
          <cell r="AD252">
            <v>2313.593245442351</v>
          </cell>
          <cell r="AE252">
            <v>2438.5538228749624</v>
          </cell>
          <cell r="AF252">
            <v>46.720226944240018</v>
          </cell>
          <cell r="AG252">
            <v>49.729150980236405</v>
          </cell>
          <cell r="AH252">
            <v>53.87608367379886</v>
          </cell>
          <cell r="AI252">
            <v>56.870520299716532</v>
          </cell>
          <cell r="AJ252">
            <v>58.832964017046891</v>
          </cell>
          <cell r="AK252">
            <v>61.520587436870002</v>
          </cell>
          <cell r="AL252" t="e">
            <v>#REF!</v>
          </cell>
          <cell r="AM252" t="e">
            <v>#REF!</v>
          </cell>
          <cell r="AN252" t="e">
            <v>#REF!</v>
          </cell>
          <cell r="AO252" t="e">
            <v>#REF!</v>
          </cell>
          <cell r="AP252" t="e">
            <v>#REF!</v>
          </cell>
          <cell r="AR252">
            <v>4.5218919927725576</v>
          </cell>
          <cell r="AS252">
            <v>4.6123298326280091</v>
          </cell>
          <cell r="AT252">
            <v>4.7045764292805696</v>
          </cell>
          <cell r="AU252">
            <v>4.7986679578661811</v>
          </cell>
          <cell r="AV252">
            <v>4.8946413170235044</v>
          </cell>
          <cell r="AW252">
            <v>4.9925341433639749</v>
          </cell>
          <cell r="AX252">
            <v>5.0923848262312541</v>
          </cell>
          <cell r="AY252">
            <v>5.194232522755879</v>
          </cell>
          <cell r="AZ252">
            <v>5.2981171732109971</v>
          </cell>
          <cell r="BA252">
            <v>5.4040795166752167</v>
          </cell>
          <cell r="BB252">
            <v>5.5121611070087209</v>
          </cell>
          <cell r="BC252">
            <v>5.6224043291488952</v>
          </cell>
          <cell r="BD252">
            <v>5.734852415731873</v>
          </cell>
          <cell r="BE252">
            <v>5.8495494640465102</v>
          </cell>
          <cell r="BF252">
            <v>5.9665404533274407</v>
          </cell>
          <cell r="BG252">
            <v>6.0858712623939892</v>
          </cell>
          <cell r="BH252">
            <v>6.2075886876418691</v>
          </cell>
          <cell r="BI252">
            <v>6.3317404613947064</v>
          </cell>
        </row>
        <row r="253">
          <cell r="Y253">
            <v>238.37982129321796</v>
          </cell>
          <cell r="Z253">
            <v>226.52200618219209</v>
          </cell>
          <cell r="AA253">
            <v>235.5828864294798</v>
          </cell>
          <cell r="AB253">
            <v>245.94853343237693</v>
          </cell>
          <cell r="AC253">
            <v>257.01621743683387</v>
          </cell>
          <cell r="AD253">
            <v>269.09597965636505</v>
          </cell>
          <cell r="AE253">
            <v>282.01258667987059</v>
          </cell>
          <cell r="AF253">
            <v>11.593549393993669</v>
          </cell>
          <cell r="AG253">
            <v>12.828098254318489</v>
          </cell>
          <cell r="AH253">
            <v>14.244385929886144</v>
          </cell>
          <cell r="AI253">
            <v>15.29151611781888</v>
          </cell>
          <cell r="AJ253">
            <v>16.180583199368552</v>
          </cell>
          <cell r="AK253">
            <v>17.005484060132879</v>
          </cell>
          <cell r="AL253" t="e">
            <v>#REF!</v>
          </cell>
          <cell r="AM253" t="e">
            <v>#REF!</v>
          </cell>
          <cell r="AN253" t="e">
            <v>#REF!</v>
          </cell>
          <cell r="AO253" t="e">
            <v>#REF!</v>
          </cell>
          <cell r="AP253" t="e">
            <v>#REF!</v>
          </cell>
          <cell r="AR253">
            <v>3.4680879074882145</v>
          </cell>
          <cell r="AS253">
            <v>3.537449665637979</v>
          </cell>
          <cell r="AT253">
            <v>3.6081986589507387</v>
          </cell>
          <cell r="AU253">
            <v>3.6803626321297536</v>
          </cell>
          <cell r="AV253">
            <v>3.7539698847723488</v>
          </cell>
          <cell r="AW253">
            <v>3.8290492824677957</v>
          </cell>
          <cell r="AX253">
            <v>3.9056302681171515</v>
          </cell>
          <cell r="AY253">
            <v>3.9837428734794944</v>
          </cell>
          <cell r="AZ253">
            <v>4.0634177309490846</v>
          </cell>
          <cell r="BA253">
            <v>4.1446860855680665</v>
          </cell>
          <cell r="BB253">
            <v>4.2275798072794277</v>
          </cell>
          <cell r="BC253">
            <v>4.312131403425016</v>
          </cell>
          <cell r="BD253">
            <v>4.3983740314935167</v>
          </cell>
          <cell r="BE253">
            <v>4.4863415121233867</v>
          </cell>
          <cell r="BF253">
            <v>4.5760683423658541</v>
          </cell>
          <cell r="BG253">
            <v>4.6675897092131713</v>
          </cell>
          <cell r="BH253">
            <v>4.7609415033974347</v>
          </cell>
          <cell r="BI253">
            <v>4.8561603334653833</v>
          </cell>
        </row>
        <row r="254">
          <cell r="Y254">
            <v>1454.7414738190216</v>
          </cell>
          <cell r="Z254">
            <v>1582.0343892623193</v>
          </cell>
          <cell r="AA254">
            <v>1740.2378281885517</v>
          </cell>
          <cell r="AB254">
            <v>1914.2616110074066</v>
          </cell>
          <cell r="AC254">
            <v>2086.5451559980734</v>
          </cell>
          <cell r="AD254">
            <v>2274.3342200379006</v>
          </cell>
          <cell r="AE254">
            <v>2479.0242998413119</v>
          </cell>
          <cell r="AF254">
            <v>18.612919484782907</v>
          </cell>
          <cell r="AG254">
            <v>21.379977167803851</v>
          </cell>
          <cell r="AH254">
            <v>23.906810135509318</v>
          </cell>
          <cell r="AI254">
            <v>26.391141698335225</v>
          </cell>
          <cell r="AJ254">
            <v>28.706386090864353</v>
          </cell>
          <cell r="AK254">
            <v>30.436337675044289</v>
          </cell>
          <cell r="AL254" t="e">
            <v>#REF!</v>
          </cell>
          <cell r="AM254" t="e">
            <v>#REF!</v>
          </cell>
          <cell r="AN254" t="e">
            <v>#REF!</v>
          </cell>
          <cell r="AO254" t="e">
            <v>#REF!</v>
          </cell>
          <cell r="AP254" t="e">
            <v>#REF!</v>
          </cell>
          <cell r="AR254">
            <v>5.824093989287964</v>
          </cell>
          <cell r="AS254">
            <v>5.9405758690737231</v>
          </cell>
          <cell r="AT254">
            <v>6.0593873864551977</v>
          </cell>
          <cell r="AU254">
            <v>6.180575134184302</v>
          </cell>
          <cell r="AV254">
            <v>6.3041866368679882</v>
          </cell>
          <cell r="AW254">
            <v>6.4302703696053483</v>
          </cell>
          <cell r="AX254">
            <v>6.5588757769974553</v>
          </cell>
          <cell r="AY254">
            <v>6.6900532925374048</v>
          </cell>
          <cell r="AZ254">
            <v>6.8238543583881528</v>
          </cell>
          <cell r="BA254">
            <v>6.9603314455559158</v>
          </cell>
          <cell r="BB254">
            <v>7.0995380744670342</v>
          </cell>
          <cell r="BC254">
            <v>7.241528835956375</v>
          </cell>
          <cell r="BD254">
            <v>7.3863594126755023</v>
          </cell>
          <cell r="BE254">
            <v>7.5340866009290126</v>
          </cell>
          <cell r="BF254">
            <v>7.6847683329475931</v>
          </cell>
          <cell r="BG254">
            <v>7.8384636996065451</v>
          </cell>
          <cell r="BH254">
            <v>7.995232973598676</v>
          </cell>
          <cell r="BI254">
            <v>8.15513763307065</v>
          </cell>
        </row>
        <row r="255">
          <cell r="Y255">
            <v>1106.8633126575778</v>
          </cell>
          <cell r="Z255">
            <v>1136.1966441959519</v>
          </cell>
          <cell r="AA255">
            <v>1158.9205770798712</v>
          </cell>
          <cell r="AB255">
            <v>1170.50978285067</v>
          </cell>
          <cell r="AC255">
            <v>1207.9660959018915</v>
          </cell>
          <cell r="AD255">
            <v>1247.8289770666538</v>
          </cell>
          <cell r="AE255">
            <v>1290.2551622869198</v>
          </cell>
          <cell r="AF255">
            <v>34.749449698658324</v>
          </cell>
          <cell r="AG255">
            <v>36.310176041439199</v>
          </cell>
          <cell r="AH255">
            <v>38.761816281527089</v>
          </cell>
          <cell r="AI255">
            <v>40.751392804920513</v>
          </cell>
          <cell r="AJ255">
            <v>42.497070614816352</v>
          </cell>
          <cell r="AK255">
            <v>44.678143920206672</v>
          </cell>
          <cell r="AL255" t="e">
            <v>#REF!</v>
          </cell>
          <cell r="AM255" t="e">
            <v>#REF!</v>
          </cell>
          <cell r="AN255" t="e">
            <v>#REF!</v>
          </cell>
          <cell r="AO255" t="e">
            <v>#REF!</v>
          </cell>
          <cell r="AP255" t="e">
            <v>#REF!</v>
          </cell>
          <cell r="AR255">
            <v>2.6219865812864538</v>
          </cell>
          <cell r="AS255">
            <v>2.6744263129121828</v>
          </cell>
          <cell r="AT255">
            <v>2.7279148391704267</v>
          </cell>
          <cell r="AU255">
            <v>2.7824731359538353</v>
          </cell>
          <cell r="AV255">
            <v>2.8381225986729119</v>
          </cell>
          <cell r="AW255">
            <v>2.8948850506463701</v>
          </cell>
          <cell r="AX255">
            <v>2.9527827516592975</v>
          </cell>
          <cell r="AY255">
            <v>3.0118384066924837</v>
          </cell>
          <cell r="AZ255">
            <v>3.0720751748263333</v>
          </cell>
          <cell r="BA255">
            <v>3.1335166783228598</v>
          </cell>
          <cell r="BB255">
            <v>3.1961870118893172</v>
          </cell>
          <cell r="BC255">
            <v>3.2601107521271038</v>
          </cell>
          <cell r="BD255">
            <v>3.325312967169646</v>
          </cell>
          <cell r="BE255">
            <v>3.3918192265130389</v>
          </cell>
          <cell r="BF255">
            <v>3.4596556110432997</v>
          </cell>
          <cell r="BG255">
            <v>3.5288487232641659</v>
          </cell>
          <cell r="BH255">
            <v>3.5994256977294494</v>
          </cell>
          <cell r="BI255">
            <v>3.6714142116840387</v>
          </cell>
        </row>
        <row r="256">
          <cell r="Y256">
            <v>1567.5846848129866</v>
          </cell>
          <cell r="Z256">
            <v>1717.8499667010312</v>
          </cell>
          <cell r="AA256">
            <v>1836.1616458369363</v>
          </cell>
          <cell r="AB256">
            <v>1951.8210815476132</v>
          </cell>
          <cell r="AC256">
            <v>2075.4101108515183</v>
          </cell>
          <cell r="AD256">
            <v>2207.5184093910061</v>
          </cell>
          <cell r="AE256">
            <v>2363.1356597294421</v>
          </cell>
          <cell r="AF256">
            <v>79.732248299766894</v>
          </cell>
          <cell r="AG256">
            <v>89.434125647012095</v>
          </cell>
          <cell r="AH256">
            <v>98.501548034823116</v>
          </cell>
          <cell r="AI256">
            <v>106.98771014434146</v>
          </cell>
          <cell r="AJ256">
            <v>113.67247729718603</v>
          </cell>
          <cell r="AK256">
            <v>120.81129447013593</v>
          </cell>
          <cell r="AL256" t="e">
            <v>#REF!</v>
          </cell>
          <cell r="AM256" t="e">
            <v>#REF!</v>
          </cell>
          <cell r="AN256" t="e">
            <v>#REF!</v>
          </cell>
          <cell r="AO256" t="e">
            <v>#REF!</v>
          </cell>
          <cell r="AP256" t="e">
            <v>#REF!</v>
          </cell>
          <cell r="AR256">
            <v>0.49666330878179943</v>
          </cell>
          <cell r="AS256">
            <v>0.50659657495743537</v>
          </cell>
          <cell r="AT256">
            <v>0.51672850645658408</v>
          </cell>
          <cell r="AU256">
            <v>0.52706307658571572</v>
          </cell>
          <cell r="AV256">
            <v>0.53760433811743003</v>
          </cell>
          <cell r="AW256">
            <v>0.54835642487977865</v>
          </cell>
          <cell r="AX256">
            <v>0.55932355337737427</v>
          </cell>
          <cell r="AY256">
            <v>0.57051002444492172</v>
          </cell>
          <cell r="AZ256">
            <v>0.58192022493382012</v>
          </cell>
          <cell r="BA256">
            <v>0.59355862943249649</v>
          </cell>
          <cell r="BB256">
            <v>0.60542980202114638</v>
          </cell>
          <cell r="BC256">
            <v>0.61753839806156929</v>
          </cell>
          <cell r="BD256">
            <v>0.62988916602280065</v>
          </cell>
          <cell r="BE256">
            <v>0.64248694934325667</v>
          </cell>
          <cell r="BF256">
            <v>0.65533668833012182</v>
          </cell>
          <cell r="BG256">
            <v>0.66844342209672425</v>
          </cell>
          <cell r="BH256">
            <v>0.68181229053865877</v>
          </cell>
          <cell r="BI256">
            <v>0.69544853634943193</v>
          </cell>
        </row>
        <row r="257">
          <cell r="Y257">
            <v>3920.9383887896388</v>
          </cell>
          <cell r="Z257">
            <v>4502.5562510939453</v>
          </cell>
          <cell r="AA257">
            <v>4742.1555672974764</v>
          </cell>
          <cell r="AB257">
            <v>4984.2217512032585</v>
          </cell>
          <cell r="AC257">
            <v>5241.8114997087096</v>
          </cell>
          <cell r="AD257">
            <v>5525.8922163397119</v>
          </cell>
          <cell r="AE257">
            <v>5831.7405098640966</v>
          </cell>
          <cell r="AF257">
            <v>253.92916490379869</v>
          </cell>
          <cell r="AG257">
            <v>276.6907786533061</v>
          </cell>
          <cell r="AH257">
            <v>299.65004816163275</v>
          </cell>
          <cell r="AI257">
            <v>321.43151888671656</v>
          </cell>
          <cell r="AJ257">
            <v>335.21565867000925</v>
          </cell>
          <cell r="AK257">
            <v>354.87634813294551</v>
          </cell>
          <cell r="AL257" t="e">
            <v>#REF!</v>
          </cell>
          <cell r="AM257" t="e">
            <v>#REF!</v>
          </cell>
          <cell r="AN257" t="e">
            <v>#REF!</v>
          </cell>
          <cell r="AO257" t="e">
            <v>#REF!</v>
          </cell>
          <cell r="AP257" t="e">
            <v>#REF!</v>
          </cell>
          <cell r="AR257">
            <v>32.61121292988657</v>
          </cell>
          <cell r="AS257">
            <v>33.263437188484303</v>
          </cell>
          <cell r="AT257">
            <v>33.92870593225399</v>
          </cell>
          <cell r="AU257">
            <v>34.607280050899071</v>
          </cell>
          <cell r="AV257">
            <v>35.299425651917055</v>
          </cell>
          <cell r="AW257">
            <v>36.005414164955397</v>
          </cell>
          <cell r="AX257">
            <v>36.725522448254509</v>
          </cell>
          <cell r="AY257">
            <v>37.460032897219598</v>
          </cell>
          <cell r="AZ257">
            <v>38.209233555163991</v>
          </cell>
          <cell r="BA257">
            <v>38.97341822626727</v>
          </cell>
          <cell r="BB257">
            <v>39.752886590792613</v>
          </cell>
          <cell r="BC257">
            <v>40.547944322608465</v>
          </cell>
          <cell r="BD257">
            <v>41.358903209060635</v>
          </cell>
          <cell r="BE257">
            <v>42.186081273241847</v>
          </cell>
          <cell r="BF257">
            <v>43.029802898706684</v>
          </cell>
          <cell r="BG257">
            <v>43.890398956680819</v>
          </cell>
          <cell r="BH257">
            <v>44.768206935814433</v>
          </cell>
          <cell r="BI257">
            <v>45.663571074530722</v>
          </cell>
        </row>
        <row r="258">
          <cell r="Y258">
            <v>133.66592608149202</v>
          </cell>
          <cell r="Z258">
            <v>165.20119899549024</v>
          </cell>
          <cell r="AA258">
            <v>174.12206374124662</v>
          </cell>
          <cell r="AB258">
            <v>184.56938756572151</v>
          </cell>
          <cell r="AC258">
            <v>193.79785694400758</v>
          </cell>
          <cell r="AD258">
            <v>205.42572836064807</v>
          </cell>
          <cell r="AE258">
            <v>217.75127206228692</v>
          </cell>
          <cell r="AF258">
            <v>8.1140665271678056</v>
          </cell>
          <cell r="AG258">
            <v>9.2228331234312666</v>
          </cell>
          <cell r="AH258">
            <v>10.173826674037315</v>
          </cell>
          <cell r="AI258">
            <v>11.000700603941528</v>
          </cell>
          <cell r="AJ258">
            <v>11.633360345654804</v>
          </cell>
          <cell r="AK258">
            <v>12.200477228704269</v>
          </cell>
          <cell r="AL258" t="e">
            <v>#REF!</v>
          </cell>
          <cell r="AM258" t="e">
            <v>#REF!</v>
          </cell>
          <cell r="AN258" t="e">
            <v>#REF!</v>
          </cell>
          <cell r="AO258" t="e">
            <v>#REF!</v>
          </cell>
          <cell r="AP258" t="e">
            <v>#REF!</v>
          </cell>
          <cell r="AR258">
            <v>7.2272592008065351</v>
          </cell>
          <cell r="AS258">
            <v>7.3718043848226662</v>
          </cell>
          <cell r="AT258">
            <v>7.5192404725191198</v>
          </cell>
          <cell r="AU258">
            <v>7.6696252819695019</v>
          </cell>
          <cell r="AV258">
            <v>7.823017787608892</v>
          </cell>
          <cell r="AW258">
            <v>7.97947814336107</v>
          </cell>
          <cell r="AX258">
            <v>8.1390677062282908</v>
          </cell>
          <cell r="AY258">
            <v>8.3018490603528576</v>
          </cell>
          <cell r="AZ258">
            <v>8.4678860415599146</v>
          </cell>
          <cell r="BA258">
            <v>8.6372437623911136</v>
          </cell>
          <cell r="BB258">
            <v>8.809988637638936</v>
          </cell>
          <cell r="BC258">
            <v>8.9861884103917156</v>
          </cell>
          <cell r="BD258">
            <v>9.1659121785995499</v>
          </cell>
          <cell r="BE258">
            <v>9.3492304221715408</v>
          </cell>
          <cell r="BF258">
            <v>9.5362150306149722</v>
          </cell>
          <cell r="BG258">
            <v>9.7269393312272712</v>
          </cell>
          <cell r="BH258">
            <v>9.9214781178518159</v>
          </cell>
          <cell r="BI258">
            <v>10.119907680208852</v>
          </cell>
        </row>
        <row r="259">
          <cell r="Y259">
            <v>786.25921376206281</v>
          </cell>
          <cell r="Z259">
            <v>834.00259384669255</v>
          </cell>
          <cell r="AA259">
            <v>875.70272353902726</v>
          </cell>
          <cell r="AB259">
            <v>919.48785971597886</v>
          </cell>
          <cell r="AC259">
            <v>956.26737410461794</v>
          </cell>
          <cell r="AD259">
            <v>994.51806906880267</v>
          </cell>
          <cell r="AE259">
            <v>1034.2987918315548</v>
          </cell>
          <cell r="AF259">
            <v>0.92261485771780705</v>
          </cell>
          <cell r="AG259">
            <v>1.0813860081852658</v>
          </cell>
          <cell r="AH259">
            <v>1.2280300039058003</v>
          </cell>
          <cell r="AI259">
            <v>1.32237761905423</v>
          </cell>
          <cell r="AJ259">
            <v>1.3998647969871911</v>
          </cell>
          <cell r="AK259">
            <v>1.4190295583739219</v>
          </cell>
          <cell r="AL259" t="e">
            <v>#REF!</v>
          </cell>
          <cell r="AM259" t="e">
            <v>#REF!</v>
          </cell>
          <cell r="AN259" t="e">
            <v>#REF!</v>
          </cell>
          <cell r="AO259" t="e">
            <v>#REF!</v>
          </cell>
          <cell r="AP259" t="e">
            <v>#REF!</v>
          </cell>
          <cell r="AR259">
            <v>2.9415488738358175</v>
          </cell>
          <cell r="AS259">
            <v>3.0003798513125339</v>
          </cell>
          <cell r="AT259">
            <v>3.0603874483387847</v>
          </cell>
          <cell r="AU259">
            <v>3.1215951973055605</v>
          </cell>
          <cell r="AV259">
            <v>3.1840271012516719</v>
          </cell>
          <cell r="AW259">
            <v>3.2477076432767054</v>
          </cell>
          <cell r="AX259">
            <v>3.3126617961422395</v>
          </cell>
          <cell r="AY259">
            <v>3.3789150320650845</v>
          </cell>
          <cell r="AZ259">
            <v>3.4464933327063862</v>
          </cell>
          <cell r="BA259">
            <v>3.5154231993605141</v>
          </cell>
          <cell r="BB259">
            <v>3.5857316633477243</v>
          </cell>
          <cell r="BC259">
            <v>3.6574462966146788</v>
          </cell>
          <cell r="BD259">
            <v>3.7305952225469725</v>
          </cell>
          <cell r="BE259">
            <v>3.805207126997912</v>
          </cell>
          <cell r="BF259">
            <v>3.8813112695378704</v>
          </cell>
          <cell r="BG259">
            <v>3.958937494928628</v>
          </cell>
          <cell r="BH259">
            <v>4.0381162448272008</v>
          </cell>
          <cell r="BI259">
            <v>4.1188785697237451</v>
          </cell>
        </row>
        <row r="260">
          <cell r="Y260">
            <v>422.2974887072686</v>
          </cell>
          <cell r="Z260">
            <v>414.16959864639796</v>
          </cell>
          <cell r="AA260">
            <v>447.30316653810979</v>
          </cell>
          <cell r="AB260">
            <v>483.08741986115854</v>
          </cell>
          <cell r="AC260">
            <v>516.90353925143972</v>
          </cell>
          <cell r="AD260">
            <v>553.08678699904033</v>
          </cell>
          <cell r="AE260">
            <v>591.80286208897314</v>
          </cell>
          <cell r="AF260">
            <v>9.0502947789523613</v>
          </cell>
          <cell r="AG260">
            <v>10.565851201110149</v>
          </cell>
          <cell r="AH260">
            <v>11.905018633522984</v>
          </cell>
          <cell r="AI260">
            <v>12.954963049824238</v>
          </cell>
          <cell r="AJ260">
            <v>13.729143804414356</v>
          </cell>
          <cell r="AK260">
            <v>14.278181862474327</v>
          </cell>
          <cell r="AL260" t="e">
            <v>#REF!</v>
          </cell>
          <cell r="AM260" t="e">
            <v>#REF!</v>
          </cell>
          <cell r="AN260" t="e">
            <v>#REF!</v>
          </cell>
          <cell r="AO260" t="e">
            <v>#REF!</v>
          </cell>
          <cell r="AP260" t="e">
            <v>#REF!</v>
          </cell>
          <cell r="AR260">
            <v>0.74307864342814867</v>
          </cell>
          <cell r="AS260">
            <v>0.7579402162967116</v>
          </cell>
          <cell r="AT260">
            <v>0.77309902062264579</v>
          </cell>
          <cell r="AU260">
            <v>0.78856100103509874</v>
          </cell>
          <cell r="AV260">
            <v>0.80433222105580071</v>
          </cell>
          <cell r="AW260">
            <v>0.82041886547691678</v>
          </cell>
          <cell r="AX260">
            <v>0.83682724278645515</v>
          </cell>
          <cell r="AY260">
            <v>0.85356378764218421</v>
          </cell>
          <cell r="AZ260">
            <v>0.87063506339502794</v>
          </cell>
          <cell r="BA260">
            <v>0.88804776466292856</v>
          </cell>
          <cell r="BB260">
            <v>0.90580871995618717</v>
          </cell>
          <cell r="BC260">
            <v>0.92392489435531089</v>
          </cell>
          <cell r="BD260">
            <v>0.94240339224241709</v>
          </cell>
          <cell r="BE260">
            <v>0.96125146008726547</v>
          </cell>
          <cell r="BF260">
            <v>0.98047648928901077</v>
          </cell>
          <cell r="BG260">
            <v>1.0000860190747909</v>
          </cell>
          <cell r="BH260">
            <v>1.0200877394562866</v>
          </cell>
          <cell r="BI260">
            <v>1.0404894942454124</v>
          </cell>
        </row>
        <row r="261">
          <cell r="Y261">
            <v>1299.6451110609175</v>
          </cell>
          <cell r="Z261">
            <v>1419.2393340977217</v>
          </cell>
          <cell r="AA261">
            <v>1504.3936941435848</v>
          </cell>
          <cell r="AB261">
            <v>1594.6573157922001</v>
          </cell>
          <cell r="AC261">
            <v>1674.3901815818103</v>
          </cell>
          <cell r="AD261">
            <v>1758.1096906609005</v>
          </cell>
          <cell r="AE261">
            <v>1846.0151751939457</v>
          </cell>
          <cell r="AF261">
            <v>28.366971854524596</v>
          </cell>
          <cell r="AG261">
            <v>31.165491840933402</v>
          </cell>
          <cell r="AH261">
            <v>35.302796556682409</v>
          </cell>
          <cell r="AI261">
            <v>37.871361298151321</v>
          </cell>
          <cell r="AJ261">
            <v>40.318269535206888</v>
          </cell>
          <cell r="AK261">
            <v>41.433935601558709</v>
          </cell>
          <cell r="AL261" t="e">
            <v>#REF!</v>
          </cell>
          <cell r="AM261" t="e">
            <v>#REF!</v>
          </cell>
          <cell r="AN261" t="e">
            <v>#REF!</v>
          </cell>
          <cell r="AO261" t="e">
            <v>#REF!</v>
          </cell>
          <cell r="AP261" t="e">
            <v>#REF!</v>
          </cell>
          <cell r="AR261">
            <v>8.8850444441020642</v>
          </cell>
          <cell r="AS261">
            <v>9.0627453329841057</v>
          </cell>
          <cell r="AT261">
            <v>9.2440002396437873</v>
          </cell>
          <cell r="AU261">
            <v>9.4288802444366624</v>
          </cell>
          <cell r="AV261">
            <v>9.6174578493253957</v>
          </cell>
          <cell r="AW261">
            <v>9.8098070063119032</v>
          </cell>
          <cell r="AX261">
            <v>10.006003146438141</v>
          </cell>
          <cell r="AY261">
            <v>10.206123209366904</v>
          </cell>
          <cell r="AZ261">
            <v>10.410245673554243</v>
          </cell>
          <cell r="BA261">
            <v>10.618450587025329</v>
          </cell>
          <cell r="BB261">
            <v>10.830819598765835</v>
          </cell>
          <cell r="BC261">
            <v>11.047435990741151</v>
          </cell>
          <cell r="BD261">
            <v>11.268384710555974</v>
          </cell>
          <cell r="BE261">
            <v>11.493752404767093</v>
          </cell>
          <cell r="BF261">
            <v>11.723627452862436</v>
          </cell>
          <cell r="BG261">
            <v>11.958100001919686</v>
          </cell>
          <cell r="BH261">
            <v>12.19726200195808</v>
          </cell>
          <cell r="BI261">
            <v>12.441207241997242</v>
          </cell>
        </row>
        <row r="262">
          <cell r="Y262">
            <v>280.44734179922801</v>
          </cell>
          <cell r="Z262">
            <v>283.1222986465678</v>
          </cell>
          <cell r="AA262">
            <v>302.94085955182754</v>
          </cell>
          <cell r="AB262">
            <v>324.14671972045545</v>
          </cell>
          <cell r="AC262">
            <v>343.59552290368288</v>
          </cell>
          <cell r="AD262">
            <v>364.21125427790383</v>
          </cell>
          <cell r="AE262">
            <v>386.06392953457811</v>
          </cell>
          <cell r="AF262">
            <v>20.941749802534762</v>
          </cell>
          <cell r="AG262">
            <v>23.143512817894067</v>
          </cell>
          <cell r="AH262">
            <v>26.579682757603571</v>
          </cell>
          <cell r="AI262">
            <v>28.15545314503288</v>
          </cell>
          <cell r="AJ262">
            <v>30.518894989990116</v>
          </cell>
          <cell r="AK262">
            <v>32.735101048601045</v>
          </cell>
          <cell r="AL262" t="e">
            <v>#REF!</v>
          </cell>
          <cell r="AM262" t="e">
            <v>#REF!</v>
          </cell>
          <cell r="AN262" t="e">
            <v>#REF!</v>
          </cell>
          <cell r="AO262" t="e">
            <v>#REF!</v>
          </cell>
          <cell r="AP262" t="e">
            <v>#REF!</v>
          </cell>
          <cell r="AR262">
            <v>2.4696259927089108</v>
          </cell>
          <cell r="AS262">
            <v>2.5190185125630893</v>
          </cell>
          <cell r="AT262">
            <v>2.569398882814351</v>
          </cell>
          <cell r="AU262">
            <v>2.6207868604706381</v>
          </cell>
          <cell r="AV262">
            <v>2.6732025976800511</v>
          </cell>
          <cell r="AW262">
            <v>2.726666649633652</v>
          </cell>
          <cell r="AX262">
            <v>2.7811999826263252</v>
          </cell>
          <cell r="AY262">
            <v>2.8368239822788519</v>
          </cell>
          <cell r="AZ262">
            <v>2.8935604619244288</v>
          </cell>
          <cell r="BA262">
            <v>2.9514316711629176</v>
          </cell>
          <cell r="BB262">
            <v>3.010460304586176</v>
          </cell>
          <cell r="BC262">
            <v>3.0706695106778996</v>
          </cell>
          <cell r="BD262">
            <v>3.1320829008914575</v>
          </cell>
          <cell r="BE262">
            <v>3.1947245589092867</v>
          </cell>
          <cell r="BF262">
            <v>3.2586190500874723</v>
          </cell>
          <cell r="BG262">
            <v>3.323791431089222</v>
          </cell>
          <cell r="BH262">
            <v>3.3902672597110066</v>
          </cell>
          <cell r="BI262">
            <v>3.4580726049052268</v>
          </cell>
        </row>
        <row r="263">
          <cell r="AR263">
            <v>0</v>
          </cell>
          <cell r="AS263">
            <v>2.5374561306290095</v>
          </cell>
          <cell r="AT263">
            <v>2.6072262620981528</v>
          </cell>
          <cell r="AU263">
            <v>2.5734827451661433</v>
          </cell>
          <cell r="AV263">
            <v>2.6130902071063375</v>
          </cell>
          <cell r="AW263">
            <v>2.6430580326492072</v>
          </cell>
          <cell r="AX263">
            <v>2.6530880596493307</v>
          </cell>
          <cell r="AY263">
            <v>2.4770643707219815</v>
          </cell>
          <cell r="AZ263">
            <v>2.4152257741400667</v>
          </cell>
          <cell r="BA263">
            <v>2.3295027922403362</v>
          </cell>
          <cell r="BB263">
            <v>2.213421656367772</v>
          </cell>
          <cell r="BC263">
            <v>2.0583707381436858</v>
          </cell>
          <cell r="BD263">
            <v>1.8400454863373217</v>
          </cell>
          <cell r="BE263" t="e">
            <v>#REF!</v>
          </cell>
          <cell r="BF263" t="e">
            <v>#REF!</v>
          </cell>
          <cell r="BG263" t="e">
            <v>#REF!</v>
          </cell>
          <cell r="BH263" t="e">
            <v>#REF!</v>
          </cell>
          <cell r="BI263" t="e">
            <v>#REF!</v>
          </cell>
        </row>
        <row r="277">
          <cell r="Z277">
            <v>8.5158983489470756</v>
          </cell>
          <cell r="AA277">
            <v>21.245877604589168</v>
          </cell>
          <cell r="AB277">
            <v>42.744596361507206</v>
          </cell>
          <cell r="AC277">
            <v>62.069569963655226</v>
          </cell>
          <cell r="AD277">
            <v>80.29422801652106</v>
          </cell>
          <cell r="AE277">
            <v>98.539180943280485</v>
          </cell>
          <cell r="AF277">
            <v>-534.32444589819647</v>
          </cell>
          <cell r="AG277">
            <v>-524.92473796790614</v>
          </cell>
          <cell r="AH277">
            <v>-514.50775995556648</v>
          </cell>
          <cell r="AI277">
            <v>-502.33814750475585</v>
          </cell>
          <cell r="AJ277">
            <v>-487.76146880691141</v>
          </cell>
          <cell r="AK277">
            <v>-470.27606182684156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</row>
        <row r="278">
          <cell r="Z278">
            <v>1636.3606663482558</v>
          </cell>
          <cell r="AA278">
            <v>1804.6627329005378</v>
          </cell>
          <cell r="AB278">
            <v>1964.2502271976527</v>
          </cell>
          <cell r="AC278">
            <v>2101.6829383083468</v>
          </cell>
          <cell r="AD278">
            <v>2240.0700315078002</v>
          </cell>
          <cell r="AE278">
            <v>2359.8247602408019</v>
          </cell>
          <cell r="AF278">
            <v>-617.61186500296583</v>
          </cell>
          <cell r="AG278">
            <v>-566.36714361605721</v>
          </cell>
          <cell r="AH278">
            <v>-467.2098680950391</v>
          </cell>
          <cell r="AI278">
            <v>-354.14958835640641</v>
          </cell>
          <cell r="AJ278">
            <v>-265.84014855512243</v>
          </cell>
          <cell r="AK278">
            <v>-179.89094968445113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</row>
        <row r="279">
          <cell r="Z279">
            <v>63.743872012651082</v>
          </cell>
          <cell r="AA279">
            <v>118.22361377343077</v>
          </cell>
          <cell r="AB279">
            <v>182.49927282764241</v>
          </cell>
          <cell r="AC279">
            <v>237.49458239765488</v>
          </cell>
          <cell r="AD279">
            <v>296.9116881913983</v>
          </cell>
          <cell r="AE279">
            <v>353.42770496361891</v>
          </cell>
          <cell r="AF279">
            <v>-183.66691812648068</v>
          </cell>
          <cell r="AG279">
            <v>-153.68301000123543</v>
          </cell>
          <cell r="AH279">
            <v>-125.36102369203969</v>
          </cell>
          <cell r="AI279">
            <v>-98.384836137838832</v>
          </cell>
          <cell r="AJ279">
            <v>-74.914292276107318</v>
          </cell>
          <cell r="AK279">
            <v>-54.709375285065128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</row>
        <row r="280">
          <cell r="Z280">
            <v>27.462244593798147</v>
          </cell>
          <cell r="AA280">
            <v>40.821299656949776</v>
          </cell>
          <cell r="AB280">
            <v>57.499117702173777</v>
          </cell>
          <cell r="AC280">
            <v>75.359891156446949</v>
          </cell>
          <cell r="AD280">
            <v>93.155605625032905</v>
          </cell>
          <cell r="AE280">
            <v>108.66799999908235</v>
          </cell>
          <cell r="AF280">
            <v>-69.99002447167436</v>
          </cell>
          <cell r="AG280">
            <v>-68.699890214369091</v>
          </cell>
          <cell r="AH280">
            <v>-53.920313297183057</v>
          </cell>
          <cell r="AI280">
            <v>-38.969671137290177</v>
          </cell>
          <cell r="AJ280">
            <v>-24.610500826021429</v>
          </cell>
          <cell r="AK280">
            <v>-11.979929162039479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</row>
        <row r="281">
          <cell r="Z281">
            <v>0.53433915803235266</v>
          </cell>
          <cell r="AA281">
            <v>0.73447668845091751</v>
          </cell>
          <cell r="AB281">
            <v>0.93110227128066736</v>
          </cell>
          <cell r="AC281">
            <v>1.1605488788633864</v>
          </cell>
          <cell r="AD281">
            <v>1.3296540426414163</v>
          </cell>
          <cell r="AE281">
            <v>1.5053489915630234</v>
          </cell>
          <cell r="AF281">
            <v>-3.3412526189044445</v>
          </cell>
          <cell r="AG281">
            <v>-3.1696956517310357</v>
          </cell>
          <cell r="AH281">
            <v>-2.9580161055697571</v>
          </cell>
          <cell r="AI281">
            <v>-2.7052666085266242</v>
          </cell>
          <cell r="AJ281">
            <v>-2.4006851649184595</v>
          </cell>
          <cell r="AK281">
            <v>-2.0310047067943242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</row>
        <row r="282">
          <cell r="Z282">
            <v>54.158583521326591</v>
          </cell>
          <cell r="AA282">
            <v>79.589078282797004</v>
          </cell>
          <cell r="AB282">
            <v>109.14780648087071</v>
          </cell>
          <cell r="AC282">
            <v>143.21820353079528</v>
          </cell>
          <cell r="AD282">
            <v>188.30327931539256</v>
          </cell>
          <cell r="AE282">
            <v>235.61455391910977</v>
          </cell>
          <cell r="AF282">
            <v>-369.25277320626986</v>
          </cell>
          <cell r="AG282">
            <v>-346.87104211522103</v>
          </cell>
          <cell r="AH282">
            <v>-305.38655931187407</v>
          </cell>
          <cell r="AI282">
            <v>-257.51379013442204</v>
          </cell>
          <cell r="AJ282">
            <v>-206.34338712302593</v>
          </cell>
          <cell r="AK282">
            <v>-152.28109682570039</v>
          </cell>
          <cell r="AL282" t="e">
            <v>#REF!</v>
          </cell>
          <cell r="AM282" t="e">
            <v>#REF!</v>
          </cell>
          <cell r="AN282" t="e">
            <v>#REF!</v>
          </cell>
          <cell r="AO282" t="e">
            <v>#REF!</v>
          </cell>
          <cell r="AP282" t="e">
            <v>#REF!</v>
          </cell>
        </row>
        <row r="283">
          <cell r="Z283">
            <v>48.712412939348837</v>
          </cell>
          <cell r="AA283">
            <v>78.156160500046326</v>
          </cell>
          <cell r="AB283">
            <v>100.7243074092778</v>
          </cell>
          <cell r="AC283">
            <v>135.71242577791872</v>
          </cell>
          <cell r="AD283">
            <v>183.16474047181327</v>
          </cell>
          <cell r="AE283">
            <v>255.94705934640979</v>
          </cell>
          <cell r="AF283">
            <v>-671.8025215149479</v>
          </cell>
          <cell r="AG283">
            <v>-623.42612755756079</v>
          </cell>
          <cell r="AH283">
            <v>-567.30653789579583</v>
          </cell>
          <cell r="AI283">
            <v>-503.94543010797406</v>
          </cell>
          <cell r="AJ283">
            <v>-429.97547477152676</v>
          </cell>
          <cell r="AK283">
            <v>-345.37466446701063</v>
          </cell>
          <cell r="AL283" t="e">
            <v>#REF!</v>
          </cell>
          <cell r="AM283" t="e">
            <v>#REF!</v>
          </cell>
          <cell r="AN283" t="e">
            <v>#REF!</v>
          </cell>
          <cell r="AO283" t="e">
            <v>#REF!</v>
          </cell>
          <cell r="AP283" t="e">
            <v>#REF!</v>
          </cell>
        </row>
        <row r="284">
          <cell r="Z284">
            <v>66.789754708215128</v>
          </cell>
          <cell r="AA284">
            <v>107.2018415099642</v>
          </cell>
          <cell r="AB284">
            <v>158.22915439705025</v>
          </cell>
          <cell r="AC284">
            <v>214.40078802643075</v>
          </cell>
          <cell r="AD284">
            <v>271.3123526530361</v>
          </cell>
          <cell r="AE284">
            <v>336.51232648185749</v>
          </cell>
          <cell r="AF284">
            <v>-492.56720618679907</v>
          </cell>
          <cell r="AG284">
            <v>-452.42403799110696</v>
          </cell>
          <cell r="AH284">
            <v>-404.64191973272989</v>
          </cell>
          <cell r="AI284">
            <v>-351.52572225466065</v>
          </cell>
          <cell r="AJ284">
            <v>-290.68998918144513</v>
          </cell>
          <cell r="AK284">
            <v>-223.77679877034657</v>
          </cell>
          <cell r="AL284" t="e">
            <v>#REF!</v>
          </cell>
          <cell r="AM284" t="e">
            <v>#REF!</v>
          </cell>
          <cell r="AN284" t="e">
            <v>#REF!</v>
          </cell>
          <cell r="AO284" t="e">
            <v>#REF!</v>
          </cell>
          <cell r="AP284" t="e">
            <v>#REF!</v>
          </cell>
        </row>
        <row r="285">
          <cell r="Z285">
            <v>138.44842169928847</v>
          </cell>
          <cell r="AA285">
            <v>227.79977544991516</v>
          </cell>
          <cell r="AB285">
            <v>372.01844175776637</v>
          </cell>
          <cell r="AC285">
            <v>632.00978185743202</v>
          </cell>
          <cell r="AD285">
            <v>919.50464411134794</v>
          </cell>
          <cell r="AE285">
            <v>1254.0605717828794</v>
          </cell>
          <cell r="AF285">
            <v>-1570.5553858729511</v>
          </cell>
          <cell r="AG285">
            <v>-1439.2396566001958</v>
          </cell>
          <cell r="AH285">
            <v>-1281.6806902851813</v>
          </cell>
          <cell r="AI285">
            <v>-1107.815917904391</v>
          </cell>
          <cell r="AJ285">
            <v>-909.52963993932826</v>
          </cell>
          <cell r="AK285">
            <v>-695.4381175972062</v>
          </cell>
          <cell r="AL285" t="e">
            <v>#REF!</v>
          </cell>
          <cell r="AM285" t="e">
            <v>#REF!</v>
          </cell>
          <cell r="AN285" t="e">
            <v>#REF!</v>
          </cell>
          <cell r="AO285" t="e">
            <v>#REF!</v>
          </cell>
          <cell r="AP285" t="e">
            <v>#REF!</v>
          </cell>
        </row>
        <row r="286">
          <cell r="Z286">
            <v>26.462387727431235</v>
          </cell>
          <cell r="AA286">
            <v>50.227984703258812</v>
          </cell>
          <cell r="AB286">
            <v>80.909887040679052</v>
          </cell>
          <cell r="AC286">
            <v>120.36538887547215</v>
          </cell>
          <cell r="AD286">
            <v>162.99977172573028</v>
          </cell>
          <cell r="AE286">
            <v>208.49601346763018</v>
          </cell>
          <cell r="AF286">
            <v>-291.56255874533457</v>
          </cell>
          <cell r="AG286">
            <v>-268.59998220610299</v>
          </cell>
          <cell r="AH286">
            <v>-241.86590053634285</v>
          </cell>
          <cell r="AI286">
            <v>-210.86143634770414</v>
          </cell>
          <cell r="AJ286">
            <v>-175.6227272360772</v>
          </cell>
          <cell r="AK286">
            <v>-136.53087558390445</v>
          </cell>
          <cell r="AL286" t="e">
            <v>#REF!</v>
          </cell>
          <cell r="AM286" t="e">
            <v>#REF!</v>
          </cell>
          <cell r="AN286" t="e">
            <v>#REF!</v>
          </cell>
          <cell r="AO286" t="e">
            <v>#REF!</v>
          </cell>
          <cell r="AP286" t="e">
            <v>#REF!</v>
          </cell>
        </row>
        <row r="287">
          <cell r="Z287">
            <v>32.8462991980673</v>
          </cell>
          <cell r="AA287">
            <v>53.877568938997058</v>
          </cell>
          <cell r="AB287">
            <v>83.603648624701748</v>
          </cell>
          <cell r="AC287">
            <v>120.59947825421108</v>
          </cell>
          <cell r="AD287">
            <v>164.26904705714537</v>
          </cell>
          <cell r="AE287">
            <v>210.91425346679549</v>
          </cell>
          <cell r="AF287">
            <v>-203.64488491148052</v>
          </cell>
          <cell r="AG287">
            <v>-177.44695843176726</v>
          </cell>
          <cell r="AH287">
            <v>-149.94963322423393</v>
          </cell>
          <cell r="AI287">
            <v>-116.96753744783882</v>
          </cell>
          <cell r="AJ287">
            <v>-80.428196615652823</v>
          </cell>
          <cell r="AK287">
            <v>-43.444485251521471</v>
          </cell>
          <cell r="AL287" t="e">
            <v>#REF!</v>
          </cell>
          <cell r="AM287" t="e">
            <v>#REF!</v>
          </cell>
          <cell r="AN287" t="e">
            <v>#REF!</v>
          </cell>
          <cell r="AO287" t="e">
            <v>#REF!</v>
          </cell>
          <cell r="AP287" t="e">
            <v>#REF!</v>
          </cell>
        </row>
        <row r="288">
          <cell r="Z288">
            <v>-4.7898784245851687</v>
          </cell>
          <cell r="AA288">
            <v>-4.6029350772459452</v>
          </cell>
          <cell r="AB288">
            <v>3.47670755184879E-2</v>
          </cell>
          <cell r="AC288">
            <v>8.4455489891980164</v>
          </cell>
          <cell r="AD288">
            <v>27.000567937043627</v>
          </cell>
          <cell r="AE288">
            <v>47.787295001199936</v>
          </cell>
          <cell r="AF288">
            <v>-186.10357786598405</v>
          </cell>
          <cell r="AG288">
            <v>-169.06574808492047</v>
          </cell>
          <cell r="AH288">
            <v>-148.78670927593629</v>
          </cell>
          <cell r="AI288">
            <v>-126.27245416884017</v>
          </cell>
          <cell r="AJ288">
            <v>-101.92213451190447</v>
          </cell>
          <cell r="AK288">
            <v>-76.667174740452722</v>
          </cell>
          <cell r="AL288" t="e">
            <v>#REF!</v>
          </cell>
          <cell r="AM288" t="e">
            <v>#REF!</v>
          </cell>
          <cell r="AN288" t="e">
            <v>#REF!</v>
          </cell>
          <cell r="AO288" t="e">
            <v>#REF!</v>
          </cell>
          <cell r="AP288" t="e">
            <v>#REF!</v>
          </cell>
        </row>
        <row r="289">
          <cell r="Z289">
            <v>181.86496677408763</v>
          </cell>
          <cell r="AA289">
            <v>330.92709359302444</v>
          </cell>
          <cell r="AB289">
            <v>493.80126164716057</v>
          </cell>
          <cell r="AC289">
            <v>676.0112784479802</v>
          </cell>
          <cell r="AD289">
            <v>884.60118472790782</v>
          </cell>
          <cell r="AE289">
            <v>1103.8349568829608</v>
          </cell>
          <cell r="AF289">
            <v>-1188.8982614889162</v>
          </cell>
          <cell r="AG289">
            <v>-1061.5239741720195</v>
          </cell>
          <cell r="AH289">
            <v>-911.88636743718371</v>
          </cell>
          <cell r="AI289">
            <v>-749.31909106923433</v>
          </cell>
          <cell r="AJ289">
            <v>-579.91846537154447</v>
          </cell>
          <cell r="AK289">
            <v>-410.61351788251699</v>
          </cell>
          <cell r="AL289" t="e">
            <v>#REF!</v>
          </cell>
          <cell r="AM289" t="e">
            <v>#REF!</v>
          </cell>
          <cell r="AN289" t="e">
            <v>#REF!</v>
          </cell>
          <cell r="AO289" t="e">
            <v>#REF!</v>
          </cell>
          <cell r="AP289" t="e">
            <v>#REF!</v>
          </cell>
        </row>
        <row r="290">
          <cell r="Z290">
            <v>-13.230982165035044</v>
          </cell>
          <cell r="AA290">
            <v>-4.6286489514036475</v>
          </cell>
          <cell r="AB290">
            <v>8.8868199070507501</v>
          </cell>
          <cell r="AC290">
            <v>24.073783033586039</v>
          </cell>
          <cell r="AD290">
            <v>44.980698738606463</v>
          </cell>
          <cell r="AE290">
            <v>67.112887032513726</v>
          </cell>
          <cell r="AF290">
            <v>-193.19902723996196</v>
          </cell>
          <cell r="AG290">
            <v>-178.80828883277758</v>
          </cell>
          <cell r="AH290">
            <v>-161.32043330283338</v>
          </cell>
          <cell r="AI290">
            <v>-141.66335555130502</v>
          </cell>
          <cell r="AJ290">
            <v>-119.39183571586113</v>
          </cell>
          <cell r="AK290">
            <v>-94.584163584308385</v>
          </cell>
          <cell r="AL290" t="e">
            <v>#REF!</v>
          </cell>
          <cell r="AM290" t="e">
            <v>#REF!</v>
          </cell>
          <cell r="AN290" t="e">
            <v>#REF!</v>
          </cell>
          <cell r="AO290" t="e">
            <v>#REF!</v>
          </cell>
          <cell r="AP290" t="e">
            <v>#REF!</v>
          </cell>
        </row>
        <row r="291">
          <cell r="Z291">
            <v>191.78201716802278</v>
          </cell>
          <cell r="AA291">
            <v>401.26187324838725</v>
          </cell>
          <cell r="AB291">
            <v>632.30699935290977</v>
          </cell>
          <cell r="AC291">
            <v>870.67833263537545</v>
          </cell>
          <cell r="AD291">
            <v>1137.4432002761187</v>
          </cell>
          <cell r="AE291">
            <v>1427.8581702515046</v>
          </cell>
          <cell r="AF291">
            <v>-943.64929362109967</v>
          </cell>
          <cell r="AG291">
            <v>-830.73489153393609</v>
          </cell>
          <cell r="AH291">
            <v>-701.42726210981823</v>
          </cell>
          <cell r="AI291">
            <v>-562.79269129124987</v>
          </cell>
          <cell r="AJ291">
            <v>-422.13216213887392</v>
          </cell>
          <cell r="AK291">
            <v>-288.43902377424831</v>
          </cell>
          <cell r="AL291" t="e">
            <v>#REF!</v>
          </cell>
          <cell r="AM291" t="e">
            <v>#REF!</v>
          </cell>
          <cell r="AN291" t="e">
            <v>#REF!</v>
          </cell>
          <cell r="AO291" t="e">
            <v>#REF!</v>
          </cell>
          <cell r="AP291" t="e">
            <v>#REF!</v>
          </cell>
        </row>
        <row r="292">
          <cell r="Z292">
            <v>110.26607241334023</v>
          </cell>
          <cell r="AA292">
            <v>165.51016953266264</v>
          </cell>
          <cell r="AB292">
            <v>215.46833567435635</v>
          </cell>
          <cell r="AC292">
            <v>296.52261911941594</v>
          </cell>
          <cell r="AD292">
            <v>389.10348363799153</v>
          </cell>
          <cell r="AE292">
            <v>508.8938740870492</v>
          </cell>
          <cell r="AF292">
            <v>-667.95774046880103</v>
          </cell>
          <cell r="AG292">
            <v>-570.83811624053146</v>
          </cell>
          <cell r="AH292">
            <v>-461.16475719620928</v>
          </cell>
          <cell r="AI292">
            <v>-347.83401534763044</v>
          </cell>
          <cell r="AJ292">
            <v>-238.43306290269916</v>
          </cell>
          <cell r="AK292">
            <v>-140.08271905662914</v>
          </cell>
          <cell r="AL292" t="e">
            <v>#REF!</v>
          </cell>
          <cell r="AM292" t="e">
            <v>#REF!</v>
          </cell>
          <cell r="AN292" t="e">
            <v>#REF!</v>
          </cell>
          <cell r="AO292" t="e">
            <v>#REF!</v>
          </cell>
          <cell r="AP292" t="e">
            <v>#REF!</v>
          </cell>
        </row>
        <row r="293">
          <cell r="Z293">
            <v>223.82619542825682</v>
          </cell>
          <cell r="AA293">
            <v>379.38628649827479</v>
          </cell>
          <cell r="AB293">
            <v>533.31470986747513</v>
          </cell>
          <cell r="AC293">
            <v>709.60708570080487</v>
          </cell>
          <cell r="AD293">
            <v>912.80700246075435</v>
          </cell>
          <cell r="AE293">
            <v>1155.6838249536027</v>
          </cell>
          <cell r="AF293">
            <v>-1036.1840806466403</v>
          </cell>
          <cell r="AG293">
            <v>-911.83505285727881</v>
          </cell>
          <cell r="AH293">
            <v>-768.97454978119868</v>
          </cell>
          <cell r="AI293">
            <v>-614.20903960664805</v>
          </cell>
          <cell r="AJ293">
            <v>-454.78309125899267</v>
          </cell>
          <cell r="AK293">
            <v>-296.62699880100615</v>
          </cell>
          <cell r="AL293" t="e">
            <v>#REF!</v>
          </cell>
          <cell r="AM293" t="e">
            <v>#REF!</v>
          </cell>
          <cell r="AN293" t="e">
            <v>#REF!</v>
          </cell>
          <cell r="AO293" t="e">
            <v>#REF!</v>
          </cell>
          <cell r="AP293" t="e">
            <v>#REF!</v>
          </cell>
        </row>
        <row r="294">
          <cell r="Z294">
            <v>1032.479528891246</v>
          </cell>
          <cell r="AA294">
            <v>1499.4660979232035</v>
          </cell>
          <cell r="AB294">
            <v>1988.3668277658062</v>
          </cell>
          <cell r="AC294">
            <v>2567.610074708904</v>
          </cell>
          <cell r="AD294">
            <v>3164.9204977384534</v>
          </cell>
          <cell r="AE294">
            <v>3770.7152190030661</v>
          </cell>
          <cell r="AF294">
            <v>-1516.2234182850457</v>
          </cell>
          <cell r="AG294">
            <v>-1156.9168808155214</v>
          </cell>
          <cell r="AH294">
            <v>-780.47142368507195</v>
          </cell>
          <cell r="AI294">
            <v>-423.00793994394695</v>
          </cell>
          <cell r="AJ294">
            <v>-123.88570117059862</v>
          </cell>
          <cell r="AK294">
            <v>110.24192606439087</v>
          </cell>
          <cell r="AL294" t="e">
            <v>#REF!</v>
          </cell>
          <cell r="AM294" t="e">
            <v>#REF!</v>
          </cell>
          <cell r="AN294" t="e">
            <v>#REF!</v>
          </cell>
          <cell r="AO294" t="e">
            <v>#REF!</v>
          </cell>
          <cell r="AP294" t="e">
            <v>#REF!</v>
          </cell>
        </row>
        <row r="295">
          <cell r="Z295">
            <v>45.079794150043867</v>
          </cell>
          <cell r="AA295">
            <v>60.745873577401284</v>
          </cell>
          <cell r="AB295">
            <v>75.954268116543446</v>
          </cell>
          <cell r="AC295">
            <v>92.749727055062621</v>
          </cell>
          <cell r="AD295">
            <v>113.61950601986238</v>
          </cell>
          <cell r="AE295">
            <v>135.20257595692709</v>
          </cell>
          <cell r="AF295">
            <v>-65.153596689925578</v>
          </cell>
          <cell r="AG295">
            <v>-52.927954870733622</v>
          </cell>
          <cell r="AH295">
            <v>-39.736536365469753</v>
          </cell>
          <cell r="AI295">
            <v>-26.515654098364823</v>
          </cell>
          <cell r="AJ295">
            <v>-14.330142812801874</v>
          </cell>
          <cell r="AK295">
            <v>-3.9326447413962384</v>
          </cell>
          <cell r="AL295" t="e">
            <v>#REF!</v>
          </cell>
          <cell r="AM295" t="e">
            <v>#REF!</v>
          </cell>
          <cell r="AN295" t="e">
            <v>#REF!</v>
          </cell>
          <cell r="AO295" t="e">
            <v>#REF!</v>
          </cell>
          <cell r="AP295" t="e">
            <v>#REF!</v>
          </cell>
        </row>
        <row r="296">
          <cell r="Z296">
            <v>141.1039700367686</v>
          </cell>
          <cell r="AA296">
            <v>224.32321813420754</v>
          </cell>
          <cell r="AB296">
            <v>316.68404186367934</v>
          </cell>
          <cell r="AC296">
            <v>420.66922438207553</v>
          </cell>
          <cell r="AD296">
            <v>524.06330160383573</v>
          </cell>
          <cell r="AE296">
            <v>625.90708529566757</v>
          </cell>
          <cell r="AF296">
            <v>-347.65116559502542</v>
          </cell>
          <cell r="AG296">
            <v>-278.72992140657806</v>
          </cell>
          <cell r="AH296">
            <v>-207.00538987847568</v>
          </cell>
          <cell r="AI296">
            <v>-139.77515138200206</v>
          </cell>
          <cell r="AJ296">
            <v>-83.637104307170148</v>
          </cell>
          <cell r="AK296">
            <v>-42.492197962956467</v>
          </cell>
          <cell r="AL296" t="e">
            <v>#REF!</v>
          </cell>
          <cell r="AM296" t="e">
            <v>#REF!</v>
          </cell>
          <cell r="AN296" t="e">
            <v>#REF!</v>
          </cell>
          <cell r="AO296" t="e">
            <v>#REF!</v>
          </cell>
          <cell r="AP296" t="e">
            <v>#REF!</v>
          </cell>
        </row>
        <row r="297">
          <cell r="Z297">
            <v>15.738081247926175</v>
          </cell>
          <cell r="AA297">
            <v>55.549073985646999</v>
          </cell>
          <cell r="AB297">
            <v>97.999277887488347</v>
          </cell>
          <cell r="AC297">
            <v>148.70132727381525</v>
          </cell>
          <cell r="AD297">
            <v>200.89534858817944</v>
          </cell>
          <cell r="AE297">
            <v>262.6101153651075</v>
          </cell>
          <cell r="AF297">
            <v>-295.94209730880368</v>
          </cell>
          <cell r="AG297">
            <v>-264.02839725508068</v>
          </cell>
          <cell r="AH297">
            <v>-227.0864652966242</v>
          </cell>
          <cell r="AI297">
            <v>-186.92967911621503</v>
          </cell>
          <cell r="AJ297">
            <v>-145.0264421959476</v>
          </cell>
          <cell r="AK297">
            <v>-103.42562473036466</v>
          </cell>
          <cell r="AL297" t="e">
            <v>#REF!</v>
          </cell>
          <cell r="AM297" t="e">
            <v>#REF!</v>
          </cell>
          <cell r="AN297" t="e">
            <v>#REF!</v>
          </cell>
          <cell r="AO297" t="e">
            <v>#REF!</v>
          </cell>
          <cell r="AP297" t="e">
            <v>#REF!</v>
          </cell>
        </row>
        <row r="298">
          <cell r="Z298">
            <v>238.20816742245711</v>
          </cell>
          <cell r="AA298">
            <v>381.58711193132649</v>
          </cell>
          <cell r="AB298">
            <v>535.10052815683935</v>
          </cell>
          <cell r="AC298">
            <v>698.08824984871967</v>
          </cell>
          <cell r="AD298">
            <v>865.49722763434988</v>
          </cell>
          <cell r="AE298">
            <v>1036.3942266986121</v>
          </cell>
          <cell r="AF298">
            <v>-697.19802073107428</v>
          </cell>
          <cell r="AG298">
            <v>-592.66654975208451</v>
          </cell>
          <cell r="AH298">
            <v>-474.95424358126718</v>
          </cell>
          <cell r="AI298">
            <v>-355.23645895843163</v>
          </cell>
          <cell r="AJ298">
            <v>-240.62144617054767</v>
          </cell>
          <cell r="AK298">
            <v>-140.59624664673498</v>
          </cell>
          <cell r="AL298" t="e">
            <v>#REF!</v>
          </cell>
          <cell r="AM298" t="e">
            <v>#REF!</v>
          </cell>
          <cell r="AN298" t="e">
            <v>#REF!</v>
          </cell>
          <cell r="AO298" t="e">
            <v>#REF!</v>
          </cell>
          <cell r="AP298" t="e">
            <v>#REF!</v>
          </cell>
        </row>
        <row r="299">
          <cell r="Z299">
            <v>21.270022343339804</v>
          </cell>
          <cell r="AA299">
            <v>45.613014173641147</v>
          </cell>
          <cell r="AB299">
            <v>68.590731952127811</v>
          </cell>
          <cell r="AC299">
            <v>92.805841396198758</v>
          </cell>
          <cell r="AD299">
            <v>121.22697416483618</v>
          </cell>
          <cell r="AE299">
            <v>163.90988710853929</v>
          </cell>
          <cell r="AF299">
            <v>-180.31413895496021</v>
          </cell>
          <cell r="AG299">
            <v>-152.73480364476569</v>
          </cell>
          <cell r="AH299">
            <v>-120.5754569803249</v>
          </cell>
          <cell r="AI299">
            <v>-88.69173679715297</v>
          </cell>
          <cell r="AJ299">
            <v>-56.998384357601736</v>
          </cell>
          <cell r="AK299">
            <v>-28.437918261917048</v>
          </cell>
          <cell r="AL299" t="e">
            <v>#REF!</v>
          </cell>
          <cell r="AM299" t="e">
            <v>#REF!</v>
          </cell>
          <cell r="AN299" t="e">
            <v>#REF!</v>
          </cell>
          <cell r="AO299" t="e">
            <v>#REF!</v>
          </cell>
          <cell r="AP299" t="e">
            <v>#REF!</v>
          </cell>
        </row>
        <row r="305">
          <cell r="X305">
            <v>0.47882842736883524</v>
          </cell>
        </row>
        <row r="306">
          <cell r="X306">
            <v>1.990680034736596</v>
          </cell>
        </row>
        <row r="307">
          <cell r="X307">
            <v>7.8008447341311413</v>
          </cell>
        </row>
        <row r="308">
          <cell r="X308">
            <v>1.9709498469205404</v>
          </cell>
        </row>
        <row r="309">
          <cell r="X309">
            <v>0.27256702917581299</v>
          </cell>
        </row>
        <row r="310">
          <cell r="X310">
            <v>2.5559084912343706</v>
          </cell>
        </row>
        <row r="311">
          <cell r="X311">
            <v>3.0352589215630927</v>
          </cell>
        </row>
        <row r="312">
          <cell r="X312">
            <v>2.9631747768844696</v>
          </cell>
        </row>
        <row r="313">
          <cell r="X313">
            <v>3.0501431141168038</v>
          </cell>
        </row>
        <row r="314">
          <cell r="X314">
            <v>3.1724395660395981</v>
          </cell>
        </row>
        <row r="315">
          <cell r="X315">
            <v>4.2942158563236035</v>
          </cell>
        </row>
        <row r="316">
          <cell r="X316">
            <v>6.0602414813269059</v>
          </cell>
        </row>
        <row r="317">
          <cell r="X317">
            <v>4.5218919927725576</v>
          </cell>
        </row>
        <row r="318">
          <cell r="X318">
            <v>3.4680879074882145</v>
          </cell>
        </row>
        <row r="319">
          <cell r="X319">
            <v>5.824093989287964</v>
          </cell>
        </row>
        <row r="320">
          <cell r="X320">
            <v>2.6219865812864538</v>
          </cell>
        </row>
        <row r="321">
          <cell r="X321">
            <v>0.49666330878179943</v>
          </cell>
        </row>
        <row r="322">
          <cell r="X322">
            <v>32.61121292988657</v>
          </cell>
        </row>
        <row r="323">
          <cell r="X323">
            <v>7.2272592008065351</v>
          </cell>
        </row>
        <row r="324">
          <cell r="X324">
            <v>2.9415488738358175</v>
          </cell>
        </row>
        <row r="325">
          <cell r="X325">
            <v>0.74307864342814867</v>
          </cell>
        </row>
        <row r="326">
          <cell r="X326">
            <v>8.8850444441020642</v>
          </cell>
        </row>
        <row r="327">
          <cell r="X327">
            <v>2.4696259927089108</v>
          </cell>
        </row>
        <row r="335">
          <cell r="X335">
            <v>0.48840499591621195</v>
          </cell>
        </row>
        <row r="336">
          <cell r="X336">
            <v>2.0304936354313279</v>
          </cell>
        </row>
        <row r="337">
          <cell r="X337">
            <v>7.8008447341311413</v>
          </cell>
        </row>
        <row r="338">
          <cell r="X338">
            <v>2.0103688438589513</v>
          </cell>
        </row>
        <row r="339">
          <cell r="X339">
            <v>0.27801836975932925</v>
          </cell>
        </row>
        <row r="340">
          <cell r="X340">
            <v>2.607026661059058</v>
          </cell>
        </row>
        <row r="341">
          <cell r="X341">
            <v>3.0959640999943545</v>
          </cell>
        </row>
        <row r="342">
          <cell r="X342">
            <v>3.0224382724221592</v>
          </cell>
        </row>
        <row r="343">
          <cell r="X343">
            <v>3.1111459763991398</v>
          </cell>
        </row>
        <row r="344">
          <cell r="X344">
            <v>3.2358883573603903</v>
          </cell>
        </row>
        <row r="345">
          <cell r="X345">
            <v>4.3801001734500753</v>
          </cell>
        </row>
        <row r="346">
          <cell r="X346">
            <v>6.1814463109534445</v>
          </cell>
        </row>
        <row r="347">
          <cell r="X347">
            <v>4.6123298326280091</v>
          </cell>
        </row>
        <row r="348">
          <cell r="X348">
            <v>3.537449665637979</v>
          </cell>
        </row>
        <row r="349">
          <cell r="X349">
            <v>5.9405758690737231</v>
          </cell>
        </row>
        <row r="350">
          <cell r="X350">
            <v>2.6744263129121828</v>
          </cell>
        </row>
        <row r="351">
          <cell r="X351">
            <v>0.50659657495743537</v>
          </cell>
        </row>
        <row r="352">
          <cell r="X352">
            <v>33.263437188484303</v>
          </cell>
        </row>
        <row r="353">
          <cell r="X353">
            <v>7.3718043848226662</v>
          </cell>
        </row>
        <row r="354">
          <cell r="X354">
            <v>3.0003798513125339</v>
          </cell>
        </row>
        <row r="355">
          <cell r="X355">
            <v>0.7579402162967116</v>
          </cell>
        </row>
        <row r="356">
          <cell r="X356">
            <v>9.0627453329841057</v>
          </cell>
        </row>
        <row r="357">
          <cell r="X357">
            <v>2.5190185125630893</v>
          </cell>
        </row>
      </sheetData>
      <sheetData sheetId="2" refreshError="1"/>
      <sheetData sheetId="3" refreshError="1">
        <row r="2">
          <cell r="B2" t="str">
            <v>Выпуски</v>
          </cell>
        </row>
        <row r="3">
          <cell r="B3" t="str">
            <v>Годовые индексы изменения физического объема выпусков</v>
          </cell>
        </row>
        <row r="4">
          <cell r="B4" t="str">
            <v>Отраслевая структура выпусков по годам в прогнозируемом периоде</v>
          </cell>
        </row>
        <row r="5">
          <cell r="B5" t="str">
            <v xml:space="preserve">Объем отраслевых ресурсов отечественного производства </v>
          </cell>
        </row>
        <row r="6">
          <cell r="B6" t="str">
            <v xml:space="preserve">Динамика отраслевых ресурсов отечественного производства </v>
          </cell>
        </row>
        <row r="7">
          <cell r="B7" t="str">
            <v xml:space="preserve">Отраслевая структура ресурсов отечественного производства </v>
          </cell>
        </row>
        <row r="8">
          <cell r="B8" t="str">
            <v>Объем отраслевых ресурсов отечественного производства в конечном использовании</v>
          </cell>
        </row>
        <row r="9">
          <cell r="B9" t="str">
            <v>Динамика отраслевых ресурсов отечественного производства в конечном использовании</v>
          </cell>
        </row>
        <row r="10">
          <cell r="B10" t="str">
            <v>Отраслевая структура ресурсов отечественного производства в конечном использовании</v>
          </cell>
        </row>
        <row r="11">
          <cell r="B11" t="str">
            <v>Конечное потребление домашних хозяйств</v>
          </cell>
        </row>
        <row r="12">
          <cell r="B12" t="str">
            <v>Динамика конечного потребления домашних хозяйств</v>
          </cell>
        </row>
        <row r="13">
          <cell r="B13" t="str">
            <v>Отраслевая структура конечного потребления домашних хозяйств</v>
          </cell>
        </row>
        <row r="14">
          <cell r="B14" t="str">
            <v>Конечное потребление ОГУ</v>
          </cell>
        </row>
        <row r="15">
          <cell r="B15" t="str">
            <v>Динамика конечного потребления ОГУ</v>
          </cell>
        </row>
        <row r="16">
          <cell r="B16" t="str">
            <v>Отраслевая структура конечного потребления ОГУ</v>
          </cell>
        </row>
        <row r="17">
          <cell r="B17" t="str">
            <v>Изменение запасов материальных оборотных средств</v>
          </cell>
        </row>
        <row r="18">
          <cell r="B18" t="str">
            <v>Динамика изменения запасов материальных оборотных средств</v>
          </cell>
        </row>
        <row r="19">
          <cell r="B19" t="str">
            <v>Отраслевая структура изменения запасов материальных оборотных средств</v>
          </cell>
        </row>
        <row r="20">
          <cell r="B20" t="str">
            <v>Экспорт</v>
          </cell>
        </row>
        <row r="21">
          <cell r="B21" t="str">
            <v>Динамика экспорта</v>
          </cell>
        </row>
        <row r="22">
          <cell r="B22" t="str">
            <v>Отраслевая структура экспорта</v>
          </cell>
        </row>
        <row r="23">
          <cell r="B23" t="str">
            <v>Импорт</v>
          </cell>
        </row>
        <row r="24">
          <cell r="B24" t="str">
            <v>Динамика импорта</v>
          </cell>
        </row>
        <row r="25">
          <cell r="B25" t="str">
            <v>Отраслевая структура импорта</v>
          </cell>
        </row>
        <row r="26">
          <cell r="B26" t="str">
            <v>Сальдо</v>
          </cell>
        </row>
        <row r="27">
          <cell r="B27" t="str">
            <v>Динамика отраслевой потребности в инвестициях</v>
          </cell>
        </row>
        <row r="28">
          <cell r="B28" t="str">
            <v>Динамика основных фондов</v>
          </cell>
        </row>
        <row r="29">
          <cell r="B29" t="str">
            <v>Коэффициенты выбытия основных фондов</v>
          </cell>
        </row>
        <row r="30">
          <cell r="B30" t="str">
            <v>Коэффициенты обновления основных фондов</v>
          </cell>
        </row>
        <row r="31">
          <cell r="B31" t="str">
            <v>Динамика фондоотдачи</v>
          </cell>
        </row>
      </sheetData>
      <sheetData sheetId="4">
        <row r="4">
          <cell r="Y4">
            <v>1</v>
          </cell>
        </row>
      </sheetData>
      <sheetData sheetId="5">
        <row r="121">
          <cell r="CI121">
            <v>1199.7543236906586</v>
          </cell>
        </row>
      </sheetData>
      <sheetData sheetId="6">
        <row r="2">
          <cell r="B2" t="str">
            <v>Выпуски</v>
          </cell>
        </row>
      </sheetData>
      <sheetData sheetId="7">
        <row r="2">
          <cell r="B2" t="str">
            <v>Выпуски</v>
          </cell>
        </row>
      </sheetData>
      <sheetData sheetId="8">
        <row r="4">
          <cell r="Y4">
            <v>1</v>
          </cell>
        </row>
      </sheetData>
      <sheetData sheetId="9">
        <row r="121">
          <cell r="CI121">
            <v>1199.7543236906586</v>
          </cell>
        </row>
      </sheetData>
      <sheetData sheetId="10">
        <row r="7">
          <cell r="C7">
            <v>1</v>
          </cell>
        </row>
      </sheetData>
      <sheetData sheetId="11">
        <row r="4">
          <cell r="Y4">
            <v>1</v>
          </cell>
        </row>
      </sheetData>
      <sheetData sheetId="12">
        <row r="121">
          <cell r="CI121">
            <v>1199.7543236906586</v>
          </cell>
        </row>
      </sheetData>
      <sheetData sheetId="13">
        <row r="7">
          <cell r="C7">
            <v>1</v>
          </cell>
        </row>
      </sheetData>
      <sheetData sheetId="14">
        <row r="4">
          <cell r="Y4">
            <v>1</v>
          </cell>
        </row>
      </sheetData>
      <sheetData sheetId="15"/>
      <sheetData sheetId="16">
        <row r="121">
          <cell r="CI121">
            <v>1199.7543236906586</v>
          </cell>
        </row>
      </sheetData>
      <sheetData sheetId="17">
        <row r="4">
          <cell r="Y4">
            <v>1</v>
          </cell>
        </row>
      </sheetData>
      <sheetData sheetId="18"/>
      <sheetData sheetId="19">
        <row r="121">
          <cell r="CI121">
            <v>1199.7543236906586</v>
          </cell>
        </row>
      </sheetData>
      <sheetData sheetId="20">
        <row r="4">
          <cell r="Y4">
            <v>1</v>
          </cell>
        </row>
      </sheetData>
      <sheetData sheetId="21">
        <row r="2">
          <cell r="B2" t="str">
            <v>Выпуски</v>
          </cell>
        </row>
      </sheetData>
      <sheetData sheetId="22">
        <row r="121">
          <cell r="CI121">
            <v>1199.7543236906586</v>
          </cell>
        </row>
      </sheetData>
      <sheetData sheetId="23">
        <row r="4">
          <cell r="Y4">
            <v>1</v>
          </cell>
        </row>
      </sheetData>
      <sheetData sheetId="24">
        <row r="2">
          <cell r="B2" t="str">
            <v>Выпуски</v>
          </cell>
        </row>
      </sheetData>
      <sheetData sheetId="25">
        <row r="2">
          <cell r="B2" t="str">
            <v>Выпуски</v>
          </cell>
        </row>
      </sheetData>
      <sheetData sheetId="26">
        <row r="2">
          <cell r="B2" t="str">
            <v>Выпуски</v>
          </cell>
        </row>
      </sheetData>
      <sheetData sheetId="27">
        <row r="2">
          <cell r="B2" t="str">
            <v>Выпуски</v>
          </cell>
        </row>
      </sheetData>
      <sheetData sheetId="28">
        <row r="2">
          <cell r="B2" t="str">
            <v>Выпуски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33"/>
  <sheetViews>
    <sheetView tabSelected="1" view="pageBreakPreview" zoomScale="90" zoomScaleNormal="67" zoomScaleSheetLayoutView="90" workbookViewId="0">
      <selection activeCell="A3" sqref="A3:F3"/>
    </sheetView>
  </sheetViews>
  <sheetFormatPr defaultColWidth="8.28515625" defaultRowHeight="12" x14ac:dyDescent="0.15"/>
  <cols>
    <col min="1" max="1" width="72.42578125" style="27" customWidth="1"/>
    <col min="2" max="6" width="11.140625" style="52" customWidth="1"/>
    <col min="7" max="16384" width="8.28515625" style="27"/>
  </cols>
  <sheetData>
    <row r="1" spans="1:6" x14ac:dyDescent="0.15">
      <c r="A1" s="53" t="s">
        <v>31</v>
      </c>
      <c r="B1" s="61"/>
      <c r="C1" s="61"/>
      <c r="D1" s="61"/>
      <c r="E1" s="61"/>
      <c r="F1" s="61"/>
    </row>
    <row r="2" spans="1:6" ht="48" customHeight="1" x14ac:dyDescent="0.15">
      <c r="A2" s="61"/>
      <c r="B2" s="61"/>
      <c r="C2" s="61"/>
      <c r="D2" s="61"/>
      <c r="E2" s="61"/>
      <c r="F2" s="61"/>
    </row>
    <row r="3" spans="1:6" ht="37.5" customHeight="1" x14ac:dyDescent="0.15">
      <c r="A3" s="59" t="s">
        <v>32</v>
      </c>
      <c r="B3" s="60"/>
      <c r="C3" s="60"/>
      <c r="D3" s="60"/>
      <c r="E3" s="60"/>
      <c r="F3" s="60"/>
    </row>
    <row r="4" spans="1:6" s="20" customFormat="1" ht="19.5" customHeight="1" thickBot="1" x14ac:dyDescent="0.35">
      <c r="A4" s="54" t="s">
        <v>30</v>
      </c>
      <c r="B4" s="54"/>
      <c r="C4" s="54"/>
      <c r="D4" s="54"/>
      <c r="E4" s="54"/>
      <c r="F4" s="54"/>
    </row>
    <row r="5" spans="1:6" s="23" customFormat="1" ht="18.75" customHeight="1" x14ac:dyDescent="0.15">
      <c r="A5" s="55"/>
      <c r="B5" s="30">
        <v>2023</v>
      </c>
      <c r="C5" s="21">
        <v>2024</v>
      </c>
      <c r="D5" s="21">
        <v>2025</v>
      </c>
      <c r="E5" s="21">
        <v>2026</v>
      </c>
      <c r="F5" s="22">
        <v>2027</v>
      </c>
    </row>
    <row r="6" spans="1:6" s="23" customFormat="1" ht="18.75" customHeight="1" thickBot="1" x14ac:dyDescent="0.2">
      <c r="A6" s="56"/>
      <c r="B6" s="31" t="s">
        <v>0</v>
      </c>
      <c r="C6" s="32" t="s">
        <v>1</v>
      </c>
      <c r="D6" s="57" t="s">
        <v>2</v>
      </c>
      <c r="E6" s="57"/>
      <c r="F6" s="58"/>
    </row>
    <row r="7" spans="1:6" s="24" customFormat="1" ht="31.5" x14ac:dyDescent="0.15">
      <c r="A7" s="48" t="s">
        <v>29</v>
      </c>
      <c r="B7" s="42"/>
      <c r="C7" s="43"/>
      <c r="D7" s="43"/>
      <c r="E7" s="43"/>
      <c r="F7" s="44"/>
    </row>
    <row r="8" spans="1:6" s="23" customFormat="1" ht="15" x14ac:dyDescent="0.15">
      <c r="A8" s="25" t="s">
        <v>18</v>
      </c>
      <c r="B8" s="33">
        <v>107.41670000000001</v>
      </c>
      <c r="C8" s="34">
        <v>105.0855</v>
      </c>
      <c r="D8" s="34">
        <v>104.027</v>
      </c>
      <c r="E8" s="34">
        <v>103.98009999999999</v>
      </c>
      <c r="F8" s="35">
        <v>104</v>
      </c>
    </row>
    <row r="9" spans="1:6" s="23" customFormat="1" ht="15" x14ac:dyDescent="0.15">
      <c r="A9" s="25" t="s">
        <v>19</v>
      </c>
      <c r="B9" s="33">
        <v>105.8595</v>
      </c>
      <c r="C9" s="34">
        <v>106.62269999999999</v>
      </c>
      <c r="D9" s="34">
        <v>104.6567</v>
      </c>
      <c r="E9" s="34">
        <v>104.03619999999999</v>
      </c>
      <c r="F9" s="35">
        <v>104</v>
      </c>
    </row>
    <row r="10" spans="1:6" s="24" customFormat="1" ht="15.75" x14ac:dyDescent="0.15">
      <c r="A10" s="49" t="s">
        <v>23</v>
      </c>
      <c r="B10" s="45"/>
      <c r="C10" s="46"/>
      <c r="D10" s="46"/>
      <c r="E10" s="46"/>
      <c r="F10" s="47"/>
    </row>
    <row r="11" spans="1:6" s="23" customFormat="1" ht="15" x14ac:dyDescent="0.15">
      <c r="A11" s="25" t="s">
        <v>18</v>
      </c>
      <c r="B11" s="33">
        <v>107.10769999999999</v>
      </c>
      <c r="C11" s="34">
        <v>103.2612</v>
      </c>
      <c r="D11" s="34">
        <v>103.9932</v>
      </c>
      <c r="E11" s="34">
        <v>103.9717</v>
      </c>
      <c r="F11" s="35">
        <v>103.646</v>
      </c>
    </row>
    <row r="12" spans="1:6" s="23" customFormat="1" ht="15" x14ac:dyDescent="0.15">
      <c r="A12" s="26" t="s">
        <v>19</v>
      </c>
      <c r="B12" s="36">
        <v>104.2677</v>
      </c>
      <c r="C12" s="37">
        <v>105.8353</v>
      </c>
      <c r="D12" s="37">
        <v>103.9354</v>
      </c>
      <c r="E12" s="37">
        <v>103.8528</v>
      </c>
      <c r="F12" s="38">
        <v>103.789</v>
      </c>
    </row>
    <row r="13" spans="1:6" s="24" customFormat="1" ht="15" x14ac:dyDescent="0.15">
      <c r="A13" s="50" t="s">
        <v>24</v>
      </c>
      <c r="B13" s="45"/>
      <c r="C13" s="46"/>
      <c r="D13" s="46"/>
      <c r="E13" s="46"/>
      <c r="F13" s="47"/>
    </row>
    <row r="14" spans="1:6" s="23" customFormat="1" ht="15" x14ac:dyDescent="0.15">
      <c r="A14" s="25" t="s">
        <v>18</v>
      </c>
      <c r="B14" s="33">
        <v>108.16</v>
      </c>
      <c r="C14" s="34">
        <v>103.4816</v>
      </c>
      <c r="D14" s="34">
        <v>104.1306</v>
      </c>
      <c r="E14" s="34">
        <v>104.0337</v>
      </c>
      <c r="F14" s="35">
        <v>103.9906</v>
      </c>
    </row>
    <row r="15" spans="1:6" s="23" customFormat="1" ht="15" x14ac:dyDescent="0.15">
      <c r="A15" s="26" t="s">
        <v>20</v>
      </c>
      <c r="B15" s="36">
        <v>104.4</v>
      </c>
      <c r="C15" s="37">
        <v>106.46429999999999</v>
      </c>
      <c r="D15" s="37">
        <v>104.3199</v>
      </c>
      <c r="E15" s="37">
        <v>103.9316</v>
      </c>
      <c r="F15" s="38">
        <v>104.0215</v>
      </c>
    </row>
    <row r="16" spans="1:6" s="24" customFormat="1" ht="15" x14ac:dyDescent="0.15">
      <c r="A16" s="51" t="s">
        <v>26</v>
      </c>
      <c r="B16" s="45"/>
      <c r="C16" s="46"/>
      <c r="D16" s="46"/>
      <c r="E16" s="46"/>
      <c r="F16" s="47"/>
    </row>
    <row r="17" spans="1:6" s="23" customFormat="1" ht="15" x14ac:dyDescent="0.15">
      <c r="A17" s="25" t="s">
        <v>18</v>
      </c>
      <c r="B17" s="33">
        <v>106.14</v>
      </c>
      <c r="C17" s="34">
        <v>103.7323</v>
      </c>
      <c r="D17" s="34">
        <v>104.03319999999999</v>
      </c>
      <c r="E17" s="34">
        <v>104.0338</v>
      </c>
      <c r="F17" s="35">
        <v>103.85169999999999</v>
      </c>
    </row>
    <row r="18" spans="1:6" s="23" customFormat="1" ht="15" x14ac:dyDescent="0.15">
      <c r="A18" s="26" t="s">
        <v>20</v>
      </c>
      <c r="B18" s="36">
        <v>103.92749999999999</v>
      </c>
      <c r="C18" s="37">
        <v>106.3194</v>
      </c>
      <c r="D18" s="37">
        <v>103.8776</v>
      </c>
      <c r="E18" s="37">
        <v>103.8689</v>
      </c>
      <c r="F18" s="38">
        <v>103.93729999999999</v>
      </c>
    </row>
    <row r="19" spans="1:6" s="24" customFormat="1" ht="15" x14ac:dyDescent="0.15">
      <c r="A19" s="50" t="s">
        <v>25</v>
      </c>
      <c r="B19" s="45"/>
      <c r="C19" s="46"/>
      <c r="D19" s="46"/>
      <c r="E19" s="46"/>
      <c r="F19" s="47"/>
    </row>
    <row r="20" spans="1:6" ht="15" x14ac:dyDescent="0.15">
      <c r="A20" s="25" t="s">
        <v>18</v>
      </c>
      <c r="B20" s="33">
        <v>105.96</v>
      </c>
      <c r="C20" s="34">
        <v>103.02509999999999</v>
      </c>
      <c r="D20" s="34">
        <v>103.846</v>
      </c>
      <c r="E20" s="34">
        <v>103.9053</v>
      </c>
      <c r="F20" s="35">
        <v>103.2769</v>
      </c>
    </row>
    <row r="21" spans="1:6" ht="15" x14ac:dyDescent="0.15">
      <c r="A21" s="26" t="s">
        <v>20</v>
      </c>
      <c r="B21" s="36">
        <v>104.1559</v>
      </c>
      <c r="C21" s="37">
        <v>105.14530000000001</v>
      </c>
      <c r="D21" s="37">
        <v>103.524</v>
      </c>
      <c r="E21" s="37">
        <v>103.7684</v>
      </c>
      <c r="F21" s="38">
        <v>103.5395</v>
      </c>
    </row>
    <row r="22" spans="1:6" s="24" customFormat="1" ht="15" x14ac:dyDescent="0.15">
      <c r="A22" s="51" t="s">
        <v>27</v>
      </c>
      <c r="B22" s="45"/>
      <c r="C22" s="46"/>
      <c r="D22" s="46"/>
      <c r="E22" s="46"/>
      <c r="F22" s="47"/>
    </row>
    <row r="23" spans="1:6" ht="15" x14ac:dyDescent="0.15">
      <c r="A23" s="25" t="s">
        <v>18</v>
      </c>
      <c r="B23" s="33">
        <v>105.92140000000001</v>
      </c>
      <c r="C23" s="34">
        <v>102.98269999999999</v>
      </c>
      <c r="D23" s="34">
        <v>103.8396</v>
      </c>
      <c r="E23" s="34">
        <v>103.9007</v>
      </c>
      <c r="F23" s="35">
        <v>103.3874</v>
      </c>
    </row>
    <row r="24" spans="1:6" ht="15" x14ac:dyDescent="0.15">
      <c r="A24" s="26" t="s">
        <v>20</v>
      </c>
      <c r="B24" s="36">
        <v>104.15089999999999</v>
      </c>
      <c r="C24" s="37">
        <v>105.1156</v>
      </c>
      <c r="D24" s="37">
        <v>103.5166</v>
      </c>
      <c r="E24" s="37">
        <v>103.75920000000001</v>
      </c>
      <c r="F24" s="38">
        <v>103.5981</v>
      </c>
    </row>
    <row r="25" spans="1:6" s="24" customFormat="1" ht="15.75" x14ac:dyDescent="0.15">
      <c r="A25" s="49" t="s">
        <v>21</v>
      </c>
      <c r="B25" s="45"/>
      <c r="C25" s="46"/>
      <c r="D25" s="46"/>
      <c r="E25" s="46"/>
      <c r="F25" s="47"/>
    </row>
    <row r="26" spans="1:6" ht="15" x14ac:dyDescent="0.15">
      <c r="A26" s="25" t="s">
        <v>18</v>
      </c>
      <c r="B26" s="33">
        <v>108.33</v>
      </c>
      <c r="C26" s="34">
        <v>109.84529999999999</v>
      </c>
      <c r="D26" s="34">
        <v>104.1263</v>
      </c>
      <c r="E26" s="34">
        <v>104.0124</v>
      </c>
      <c r="F26" s="35">
        <v>104.776</v>
      </c>
    </row>
    <row r="27" spans="1:6" ht="15" x14ac:dyDescent="0.15">
      <c r="A27" s="26" t="s">
        <v>19</v>
      </c>
      <c r="B27" s="36">
        <v>110.4081</v>
      </c>
      <c r="C27" s="37">
        <v>108.7606</v>
      </c>
      <c r="D27" s="37">
        <v>106.6743</v>
      </c>
      <c r="E27" s="37">
        <v>104.3014</v>
      </c>
      <c r="F27" s="38">
        <v>104.37139999999999</v>
      </c>
    </row>
    <row r="28" spans="1:6" s="24" customFormat="1" ht="15" x14ac:dyDescent="0.15">
      <c r="A28" s="50" t="s">
        <v>28</v>
      </c>
      <c r="B28" s="45"/>
      <c r="C28" s="46"/>
      <c r="D28" s="46"/>
      <c r="E28" s="46"/>
      <c r="F28" s="47"/>
    </row>
    <row r="29" spans="1:6" ht="15" x14ac:dyDescent="0.15">
      <c r="A29" s="25" t="s">
        <v>18</v>
      </c>
      <c r="B29" s="33">
        <v>104.76</v>
      </c>
      <c r="C29" s="34">
        <v>113.5804</v>
      </c>
      <c r="D29" s="34">
        <v>105.3002</v>
      </c>
      <c r="E29" s="34">
        <v>103.97369999999999</v>
      </c>
      <c r="F29" s="35">
        <v>106.10980000000001</v>
      </c>
    </row>
    <row r="30" spans="1:6" ht="15" x14ac:dyDescent="0.15">
      <c r="A30" s="26" t="s">
        <v>20</v>
      </c>
      <c r="B30" s="36">
        <v>109.7</v>
      </c>
      <c r="C30" s="37">
        <v>107.8098</v>
      </c>
      <c r="D30" s="37">
        <v>110.1187</v>
      </c>
      <c r="E30" s="37">
        <v>105.07689999999999</v>
      </c>
      <c r="F30" s="38">
        <v>104.9513</v>
      </c>
    </row>
    <row r="31" spans="1:6" s="24" customFormat="1" ht="15" x14ac:dyDescent="0.15">
      <c r="A31" s="50" t="s">
        <v>22</v>
      </c>
      <c r="B31" s="45"/>
      <c r="C31" s="46"/>
      <c r="D31" s="46"/>
      <c r="E31" s="46"/>
      <c r="F31" s="47"/>
    </row>
    <row r="32" spans="1:6" ht="15" x14ac:dyDescent="0.15">
      <c r="A32" s="25" t="s">
        <v>18</v>
      </c>
      <c r="B32" s="33">
        <v>110.1365</v>
      </c>
      <c r="C32" s="34">
        <v>108.0757</v>
      </c>
      <c r="D32" s="34">
        <v>103.57</v>
      </c>
      <c r="E32" s="34">
        <v>104.0307</v>
      </c>
      <c r="F32" s="35">
        <v>104.14400000000001</v>
      </c>
    </row>
    <row r="33" spans="1:6" s="29" customFormat="1" ht="15.75" thickBot="1" x14ac:dyDescent="0.2">
      <c r="A33" s="28" t="s">
        <v>20</v>
      </c>
      <c r="B33" s="39">
        <v>110.3993</v>
      </c>
      <c r="C33" s="40">
        <v>109.18859999999999</v>
      </c>
      <c r="D33" s="40">
        <v>105.03870000000001</v>
      </c>
      <c r="E33" s="40">
        <v>103.93129999999999</v>
      </c>
      <c r="F33" s="41">
        <v>104.09739999999999</v>
      </c>
    </row>
  </sheetData>
  <mergeCells count="5">
    <mergeCell ref="A4:F4"/>
    <mergeCell ref="A5:A6"/>
    <mergeCell ref="D6:F6"/>
    <mergeCell ref="A3:F3"/>
    <mergeCell ref="A1:F2"/>
  </mergeCells>
  <printOptions horizontalCentered="1"/>
  <pageMargins left="0.19685039370078741" right="0.19685039370078741" top="0.59055118110236227" bottom="0.19685039370078741" header="0.31496062992125984" footer="0.31496062992125984"/>
  <pageSetup paperSize="9" scale="90" firstPageNumber="11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L4" sqref="L4"/>
    </sheetView>
  </sheetViews>
  <sheetFormatPr defaultRowHeight="15" x14ac:dyDescent="0.25"/>
  <cols>
    <col min="2" max="2" width="9.140625" style="12"/>
  </cols>
  <sheetData>
    <row r="1" spans="1:25" ht="18" customHeight="1" x14ac:dyDescent="0.25">
      <c r="A1" t="s">
        <v>12</v>
      </c>
      <c r="C1" s="62" t="s">
        <v>13</v>
      </c>
      <c r="D1" s="62"/>
      <c r="E1" s="62"/>
      <c r="F1" s="62"/>
      <c r="G1" s="62"/>
      <c r="H1" s="62"/>
      <c r="I1" s="13">
        <f>F5/D5*100</f>
        <v>66.753483562106382</v>
      </c>
      <c r="J1" s="14"/>
      <c r="K1" s="62" t="s">
        <v>14</v>
      </c>
      <c r="L1" s="62"/>
      <c r="M1" s="62"/>
      <c r="N1" s="62"/>
      <c r="O1" s="62"/>
      <c r="P1" s="62"/>
      <c r="Q1" s="14"/>
      <c r="R1" s="62" t="s">
        <v>15</v>
      </c>
      <c r="S1" s="62"/>
      <c r="T1" s="62"/>
      <c r="U1" s="62"/>
      <c r="V1" s="62"/>
      <c r="W1" s="62"/>
    </row>
    <row r="2" spans="1:25" ht="18" customHeight="1" x14ac:dyDescent="0.25">
      <c r="B2" s="15"/>
      <c r="C2" s="62" t="s">
        <v>16</v>
      </c>
      <c r="D2" s="62"/>
      <c r="E2" s="62" t="s">
        <v>17</v>
      </c>
      <c r="F2" s="62"/>
      <c r="G2" s="62" t="s">
        <v>7</v>
      </c>
      <c r="H2" s="62"/>
      <c r="I2" s="13">
        <f>H5/D5*100</f>
        <v>33.246516437893611</v>
      </c>
      <c r="J2" s="14"/>
      <c r="K2" s="62" t="s">
        <v>16</v>
      </c>
      <c r="L2" s="62"/>
      <c r="M2" s="62" t="s">
        <v>17</v>
      </c>
      <c r="N2" s="62"/>
      <c r="O2" s="62" t="s">
        <v>7</v>
      </c>
      <c r="P2" s="62"/>
      <c r="Q2" s="14"/>
      <c r="R2" s="62" t="s">
        <v>16</v>
      </c>
      <c r="S2" s="62"/>
      <c r="T2" s="62" t="s">
        <v>17</v>
      </c>
      <c r="U2" s="62"/>
      <c r="V2" s="62" t="s">
        <v>7</v>
      </c>
      <c r="W2" s="62"/>
    </row>
    <row r="3" spans="1:25" x14ac:dyDescent="0.25">
      <c r="A3" s="16">
        <f>C3/$D$5*100</f>
        <v>35.308412733507453</v>
      </c>
      <c r="B3" s="17">
        <v>44927</v>
      </c>
      <c r="C3" s="18">
        <v>5.8</v>
      </c>
      <c r="D3" s="19"/>
      <c r="E3" s="18">
        <f>C3-G3</f>
        <v>5.8</v>
      </c>
      <c r="F3" s="19"/>
      <c r="G3" s="19"/>
      <c r="H3" s="19"/>
      <c r="K3" s="18">
        <f>R3/C3*1000</f>
        <v>585.52363728002388</v>
      </c>
      <c r="L3" s="19"/>
      <c r="M3" s="19"/>
      <c r="N3" s="19"/>
      <c r="O3" s="19"/>
      <c r="P3" s="19"/>
      <c r="R3" s="18">
        <f>S5/2.9</f>
        <v>3.3960370962241382</v>
      </c>
      <c r="S3" s="19"/>
      <c r="T3" s="19"/>
      <c r="U3" s="19"/>
      <c r="V3" s="19"/>
      <c r="W3" s="19"/>
    </row>
    <row r="4" spans="1:25" x14ac:dyDescent="0.25">
      <c r="A4" s="16">
        <f>C4/$D$5*100</f>
        <v>31.556871837313437</v>
      </c>
      <c r="B4" s="17">
        <v>44958</v>
      </c>
      <c r="C4" s="18">
        <f>(D5-C3)/2.05</f>
        <v>5.1837463790243907</v>
      </c>
      <c r="D4" s="19"/>
      <c r="E4" s="18">
        <f>C4-G4</f>
        <v>5.1837463790243907</v>
      </c>
      <c r="F4" s="19"/>
      <c r="G4" s="19"/>
      <c r="H4" s="19"/>
      <c r="K4" s="18">
        <f>R4/C4*1000</f>
        <v>638.33354875373846</v>
      </c>
      <c r="L4" s="3">
        <f>(K3*A3+K4*A4+K5*A5)/100</f>
        <v>599.54339725892021</v>
      </c>
      <c r="M4" s="19"/>
      <c r="N4" s="19"/>
      <c r="O4" s="19"/>
      <c r="P4" s="19"/>
      <c r="R4" s="18">
        <f>(S5-R3)/1.95</f>
        <v>3.308959221961981</v>
      </c>
      <c r="S4" s="19"/>
      <c r="T4" s="19"/>
      <c r="U4" s="19"/>
      <c r="V4" s="19"/>
      <c r="W4" s="19"/>
      <c r="Y4" s="13"/>
    </row>
    <row r="5" spans="1:25" x14ac:dyDescent="0.25">
      <c r="A5" s="16">
        <f>C5/$D$5*100</f>
        <v>33.134715429179103</v>
      </c>
      <c r="B5" s="17">
        <v>44986</v>
      </c>
      <c r="C5" s="18">
        <f>D5-C3-C4</f>
        <v>5.4429336979756089</v>
      </c>
      <c r="D5" s="18">
        <v>16.426680077</v>
      </c>
      <c r="E5" s="18">
        <f>C5-G5</f>
        <v>5.4429336979756089</v>
      </c>
      <c r="F5" s="18">
        <v>10.965381185</v>
      </c>
      <c r="G5" s="18"/>
      <c r="H5" s="18">
        <v>5.4612988920000003</v>
      </c>
      <c r="K5" s="18">
        <f>R5/C5*1000</f>
        <v>577.5398774438587</v>
      </c>
      <c r="L5" s="18">
        <v>599.54339725892021</v>
      </c>
      <c r="M5" s="18"/>
      <c r="N5" s="18">
        <v>733.41635919244152</v>
      </c>
      <c r="O5" s="18"/>
      <c r="P5" s="18">
        <v>330.74872276922798</v>
      </c>
      <c r="R5" s="18">
        <f>S5-R3-R4</f>
        <v>3.1435112608638818</v>
      </c>
      <c r="S5" s="18">
        <f>L5*D5/1000</f>
        <v>9.8485075790500005</v>
      </c>
      <c r="T5" s="18"/>
      <c r="U5" s="18">
        <f>S5-W5</f>
        <v>8.0421899458600006</v>
      </c>
      <c r="V5" s="18"/>
      <c r="W5" s="18">
        <f>P5*H5/1000</f>
        <v>1.8063176331900002</v>
      </c>
      <c r="Y5" s="13"/>
    </row>
    <row r="6" spans="1:25" x14ac:dyDescent="0.25">
      <c r="B6" s="13"/>
      <c r="C6" s="13"/>
      <c r="D6" s="13"/>
      <c r="E6" s="13"/>
      <c r="G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Y6" s="13"/>
    </row>
    <row r="7" spans="1:25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13"/>
    </row>
    <row r="8" spans="1:25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Y8" s="13"/>
    </row>
    <row r="9" spans="1:25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Y9" s="13"/>
    </row>
    <row r="10" spans="1:25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Y10" s="13"/>
    </row>
    <row r="11" spans="1:25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Y11" s="13"/>
    </row>
    <row r="12" spans="1:25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Y12" s="13"/>
    </row>
    <row r="13" spans="1:25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Y13" s="13"/>
    </row>
    <row r="14" spans="1:25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Y14" s="13"/>
    </row>
    <row r="15" spans="1:25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Y15" s="13"/>
    </row>
    <row r="16" spans="1:25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Y16" s="13"/>
    </row>
    <row r="17" spans="2:25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Y17" s="13"/>
    </row>
    <row r="18" spans="2:25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2:25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2:25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2:25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2:25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2:25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2:25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2:25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2:25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2:25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2:25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2:25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2:25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2:25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2:25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2:23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2:23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2:23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2:23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2:23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2:23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2:23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2:23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2:23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2:23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2:23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2:23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2:23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2:23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2:23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2:23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2:23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2:23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</sheetData>
  <mergeCells count="12">
    <mergeCell ref="T2:U2"/>
    <mergeCell ref="V2:W2"/>
    <mergeCell ref="C1:H1"/>
    <mergeCell ref="K1:P1"/>
    <mergeCell ref="R1:W1"/>
    <mergeCell ref="C2:D2"/>
    <mergeCell ref="E2:F2"/>
    <mergeCell ref="G2:H2"/>
    <mergeCell ref="K2:L2"/>
    <mergeCell ref="M2:N2"/>
    <mergeCell ref="O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B1" workbookViewId="0">
      <selection activeCell="F10" sqref="F10"/>
    </sheetView>
  </sheetViews>
  <sheetFormatPr defaultRowHeight="15" x14ac:dyDescent="0.25"/>
  <cols>
    <col min="2" max="2" width="23.140625" bestFit="1" customWidth="1"/>
    <col min="3" max="3" width="18.5703125" bestFit="1" customWidth="1"/>
    <col min="4" max="4" width="12" bestFit="1" customWidth="1"/>
    <col min="6" max="6" width="21.85546875" bestFit="1" customWidth="1"/>
    <col min="7" max="7" width="14.140625" bestFit="1" customWidth="1"/>
    <col min="8" max="8" width="6.28515625" bestFit="1" customWidth="1"/>
    <col min="11" max="13" width="18" customWidth="1"/>
    <col min="14" max="14" width="14.140625" bestFit="1" customWidth="1"/>
    <col min="15" max="16" width="14.140625" customWidth="1"/>
    <col min="18" max="18" width="15.7109375" bestFit="1" customWidth="1"/>
  </cols>
  <sheetData>
    <row r="1" spans="1:19" ht="15" customHeight="1" x14ac:dyDescent="0.25">
      <c r="B1" s="63" t="s">
        <v>3</v>
      </c>
      <c r="C1" s="63"/>
      <c r="D1" s="63"/>
      <c r="F1" s="64" t="s">
        <v>4</v>
      </c>
      <c r="G1" s="64"/>
      <c r="H1" s="64"/>
      <c r="K1" s="65" t="str">
        <f>B2</f>
        <v xml:space="preserve">     дальнее зарубежье</v>
      </c>
      <c r="L1" s="65"/>
      <c r="M1" s="65"/>
      <c r="N1" s="65" t="str">
        <f>C2</f>
        <v>ДЗ (без Китая)</v>
      </c>
      <c r="O1" s="65"/>
      <c r="P1" s="65"/>
      <c r="Q1" s="65" t="str">
        <f>D2</f>
        <v>Китай</v>
      </c>
      <c r="R1" s="65"/>
      <c r="S1" s="65"/>
    </row>
    <row r="2" spans="1:19" ht="30" customHeight="1" x14ac:dyDescent="0.25">
      <c r="B2" s="1" t="s">
        <v>5</v>
      </c>
      <c r="C2" s="2" t="s">
        <v>6</v>
      </c>
      <c r="D2" s="2" t="s">
        <v>7</v>
      </c>
      <c r="F2" s="3" t="str">
        <f>B2</f>
        <v xml:space="preserve">     дальнее зарубежье</v>
      </c>
      <c r="G2" s="3" t="str">
        <f>C2</f>
        <v>ДЗ (без Китая)</v>
      </c>
      <c r="H2" s="3" t="str">
        <f>D2</f>
        <v>Китай</v>
      </c>
      <c r="M2" s="4"/>
      <c r="P2" s="4"/>
    </row>
    <row r="3" spans="1:19" x14ac:dyDescent="0.25">
      <c r="A3" s="5" t="s">
        <v>8</v>
      </c>
      <c r="B3" s="6">
        <v>37.453385595999997</v>
      </c>
      <c r="C3" s="6">
        <v>33.681439396000002</v>
      </c>
      <c r="D3" s="6">
        <v>3.7719461999999999</v>
      </c>
      <c r="F3" s="6">
        <v>736.21030517798761</v>
      </c>
      <c r="G3" s="6">
        <v>794.76688798457542</v>
      </c>
      <c r="H3" s="6">
        <v>213.33169279561838</v>
      </c>
      <c r="J3" s="7">
        <v>44927</v>
      </c>
      <c r="K3">
        <f>L5/3</f>
        <v>199.84779908630674</v>
      </c>
    </row>
    <row r="4" spans="1:19" x14ac:dyDescent="0.25">
      <c r="A4" s="8" t="s">
        <v>9</v>
      </c>
      <c r="B4" s="6">
        <v>29.266807071999999</v>
      </c>
      <c r="C4" s="6">
        <v>25.492959427999999</v>
      </c>
      <c r="D4" s="6">
        <v>3.7738476439999999</v>
      </c>
      <c r="F4" s="6">
        <v>819.83591405826462</v>
      </c>
      <c r="G4" s="6">
        <v>904.38167443664133</v>
      </c>
      <c r="H4" s="6">
        <v>248.71544432703655</v>
      </c>
      <c r="J4" s="7">
        <v>44958</v>
      </c>
    </row>
    <row r="5" spans="1:19" x14ac:dyDescent="0.25">
      <c r="A5" s="8" t="s">
        <v>10</v>
      </c>
      <c r="B5" s="6">
        <v>18.070430393999999</v>
      </c>
      <c r="C5" s="6">
        <v>14.424083021</v>
      </c>
      <c r="D5" s="6">
        <v>3.6463473729999998</v>
      </c>
      <c r="F5" s="6">
        <v>1190.9081081447539</v>
      </c>
      <c r="G5" s="6">
        <v>1414.7683071665538</v>
      </c>
      <c r="H5" s="6">
        <v>305.37039999946273</v>
      </c>
      <c r="J5" s="7">
        <v>44986</v>
      </c>
      <c r="L5" s="9">
        <v>599.54339725892021</v>
      </c>
      <c r="M5" s="9"/>
      <c r="O5" s="9">
        <v>733.41635919244152</v>
      </c>
      <c r="P5" s="9"/>
      <c r="Q5" s="9"/>
      <c r="R5" s="9">
        <v>330.74872276922798</v>
      </c>
      <c r="S5" s="9"/>
    </row>
    <row r="6" spans="1:19" x14ac:dyDescent="0.25">
      <c r="A6" s="8" t="s">
        <v>11</v>
      </c>
      <c r="B6" s="6">
        <v>14.492367006</v>
      </c>
      <c r="C6" s="6">
        <v>10.285027474</v>
      </c>
      <c r="D6" s="6">
        <v>4.2073395319999998</v>
      </c>
      <c r="F6" s="6">
        <v>945.82653633081748</v>
      </c>
      <c r="G6" s="6">
        <v>1195.674285634874</v>
      </c>
      <c r="H6" s="6">
        <v>335.06266848396587</v>
      </c>
      <c r="J6" s="7">
        <v>45017</v>
      </c>
    </row>
    <row r="7" spans="1:19" x14ac:dyDescent="0.25">
      <c r="A7" s="10">
        <v>44986</v>
      </c>
      <c r="B7" s="6">
        <v>21.752475247524753</v>
      </c>
      <c r="C7" s="6">
        <v>14.449920223962604</v>
      </c>
      <c r="D7" s="6">
        <v>7.3025550235621495</v>
      </c>
      <c r="F7" s="6">
        <v>674.74846105262088</v>
      </c>
      <c r="G7" s="6">
        <v>853.21930924707249</v>
      </c>
      <c r="H7" s="6">
        <v>321.5995275092489</v>
      </c>
      <c r="J7" s="7">
        <v>45047</v>
      </c>
    </row>
    <row r="8" spans="1:19" x14ac:dyDescent="0.25">
      <c r="A8" s="11">
        <v>45078</v>
      </c>
      <c r="B8" s="6">
        <v>22.181518151815183</v>
      </c>
      <c r="C8" s="6">
        <v>17.29427419292815</v>
      </c>
      <c r="D8" s="6">
        <v>4.8872439588870318</v>
      </c>
      <c r="F8" s="6">
        <v>626.81666470296034</v>
      </c>
      <c r="G8" s="6">
        <v>716.70421976754085</v>
      </c>
      <c r="H8" s="6">
        <v>308.73554640887892</v>
      </c>
      <c r="J8" s="7">
        <v>45078</v>
      </c>
      <c r="L8" s="9">
        <v>389.43772402683669</v>
      </c>
      <c r="M8" s="9"/>
      <c r="O8" s="9">
        <v>445.74092857810939</v>
      </c>
      <c r="P8" s="9"/>
      <c r="Q8" s="9"/>
      <c r="R8" s="9">
        <v>290.28375418471967</v>
      </c>
      <c r="S8" s="9"/>
    </row>
    <row r="9" spans="1:19" x14ac:dyDescent="0.25">
      <c r="A9" s="10">
        <v>45170</v>
      </c>
      <c r="B9" s="6">
        <v>13.343234323432343</v>
      </c>
      <c r="C9" s="6">
        <v>7.8590377851059436</v>
      </c>
      <c r="D9" s="6">
        <v>5.4841965383263993</v>
      </c>
      <c r="F9" s="6">
        <v>500.04521515276394</v>
      </c>
      <c r="G9" s="6">
        <v>644.3170935710192</v>
      </c>
      <c r="H9" s="6">
        <v>293.29876908843494</v>
      </c>
      <c r="J9" s="7">
        <v>45108</v>
      </c>
    </row>
    <row r="10" spans="1:19" x14ac:dyDescent="0.25">
      <c r="A10" s="11">
        <v>45261</v>
      </c>
      <c r="B10" s="6">
        <v>20.722772277227719</v>
      </c>
      <c r="C10" s="6">
        <v>16.3967677980033</v>
      </c>
      <c r="D10" s="6">
        <v>4.3260044792244194</v>
      </c>
      <c r="F10" s="6">
        <v>564.1049311660579</v>
      </c>
      <c r="G10" s="6">
        <v>637.87392263530899</v>
      </c>
      <c r="H10" s="6">
        <v>284.49980601578187</v>
      </c>
      <c r="J10" s="7">
        <v>45139</v>
      </c>
    </row>
    <row r="11" spans="1:19" x14ac:dyDescent="0.25">
      <c r="A11" s="10">
        <v>45352</v>
      </c>
      <c r="B11" s="6">
        <v>23.704620462046201</v>
      </c>
      <c r="C11" s="6">
        <v>13.746590884461451</v>
      </c>
      <c r="D11" s="6">
        <v>9.9580295775847496</v>
      </c>
      <c r="F11" s="6">
        <v>485.18579923930929</v>
      </c>
      <c r="G11" s="6">
        <v>634.68455302213249</v>
      </c>
      <c r="H11" s="6">
        <v>278.80980989546623</v>
      </c>
      <c r="J11" s="7">
        <v>45170</v>
      </c>
      <c r="L11" s="9">
        <v>375.38375469755869</v>
      </c>
      <c r="M11" s="9"/>
      <c r="O11" s="9">
        <v>425.83776613613401</v>
      </c>
      <c r="P11" s="9"/>
      <c r="Q11" s="9"/>
      <c r="R11" s="9">
        <v>285.80051248554707</v>
      </c>
      <c r="S11" s="9"/>
    </row>
    <row r="12" spans="1:19" x14ac:dyDescent="0.25">
      <c r="A12" s="11">
        <v>45444</v>
      </c>
      <c r="B12" s="6">
        <v>24.172167216721668</v>
      </c>
      <c r="C12" s="6">
        <v>17.507743636421168</v>
      </c>
      <c r="D12" s="6">
        <v>6.6644235803004985</v>
      </c>
      <c r="F12" s="6">
        <v>529.97350335287024</v>
      </c>
      <c r="G12" s="6">
        <v>627.70302293888903</v>
      </c>
      <c r="H12" s="6">
        <v>273.2336136975569</v>
      </c>
      <c r="J12" s="7">
        <v>45200</v>
      </c>
    </row>
    <row r="13" spans="1:19" x14ac:dyDescent="0.25">
      <c r="A13" s="10">
        <v>45536</v>
      </c>
      <c r="B13" s="6">
        <v>14.54070407040704</v>
      </c>
      <c r="C13" s="6">
        <v>7.0622542454164954</v>
      </c>
      <c r="D13" s="6">
        <v>7.4784498249905447</v>
      </c>
      <c r="F13" s="6">
        <v>441.06048159644729</v>
      </c>
      <c r="G13" s="6">
        <v>624.56450782419461</v>
      </c>
      <c r="H13" s="6">
        <v>267.76894142360578</v>
      </c>
      <c r="J13" s="7">
        <v>45231</v>
      </c>
    </row>
    <row r="14" spans="1:19" x14ac:dyDescent="0.25">
      <c r="A14" s="11">
        <v>45627</v>
      </c>
      <c r="B14" s="6">
        <v>22.582508250825079</v>
      </c>
      <c r="C14" s="6">
        <v>16.68341123370087</v>
      </c>
      <c r="D14" s="6">
        <v>5.8990970171242081</v>
      </c>
      <c r="F14" s="6">
        <v>520.73366382643371</v>
      </c>
      <c r="G14" s="6">
        <v>612.07321766771065</v>
      </c>
      <c r="H14" s="6">
        <v>262.41356259513367</v>
      </c>
      <c r="J14" s="7">
        <v>45261</v>
      </c>
      <c r="L14" s="9">
        <v>376.40496740677906</v>
      </c>
      <c r="M14" s="9">
        <f>GEOMEAN(L5:L14)</f>
        <v>426.1842203631067</v>
      </c>
      <c r="O14" s="9">
        <v>411.61474816569745</v>
      </c>
      <c r="P14" s="9">
        <f>AVERAGE(O5:O14)</f>
        <v>504.15245051809558</v>
      </c>
      <c r="Q14" s="9"/>
      <c r="R14" s="9">
        <v>282.19798874577532</v>
      </c>
      <c r="S14" s="9">
        <f>AVERAGE(R5:R14)</f>
        <v>297.25774454631755</v>
      </c>
    </row>
    <row r="15" spans="1:19" x14ac:dyDescent="0.25">
      <c r="J15" s="7">
        <v>45292</v>
      </c>
    </row>
    <row r="16" spans="1:19" x14ac:dyDescent="0.25">
      <c r="J16" s="7">
        <v>45323</v>
      </c>
    </row>
    <row r="17" spans="10:19" x14ac:dyDescent="0.25">
      <c r="J17" s="7">
        <v>45352</v>
      </c>
      <c r="L17" s="9">
        <v>360.30594308828023</v>
      </c>
      <c r="M17" s="9"/>
      <c r="O17" s="9">
        <v>429.03320039993775</v>
      </c>
      <c r="P17" s="9"/>
      <c r="Q17" s="9"/>
      <c r="R17" s="9">
        <v>277.58896786278859</v>
      </c>
      <c r="S17" s="9"/>
    </row>
    <row r="18" spans="10:19" x14ac:dyDescent="0.25">
      <c r="J18" s="7">
        <v>45383</v>
      </c>
    </row>
    <row r="19" spans="10:19" x14ac:dyDescent="0.25">
      <c r="J19" s="7">
        <v>45413</v>
      </c>
    </row>
    <row r="20" spans="10:19" x14ac:dyDescent="0.25">
      <c r="J20" s="7">
        <v>45444</v>
      </c>
      <c r="L20" s="9">
        <v>408.37284831610498</v>
      </c>
      <c r="M20" s="9"/>
      <c r="O20" s="9">
        <v>467.27816687832012</v>
      </c>
      <c r="P20" s="9"/>
      <c r="Q20" s="9"/>
      <c r="R20" s="9">
        <v>273.45601739417685</v>
      </c>
      <c r="S20" s="9"/>
    </row>
    <row r="21" spans="10:19" x14ac:dyDescent="0.25">
      <c r="J21" s="7">
        <v>45474</v>
      </c>
    </row>
    <row r="22" spans="10:19" x14ac:dyDescent="0.25">
      <c r="J22" s="7">
        <v>45505</v>
      </c>
    </row>
    <row r="23" spans="10:19" x14ac:dyDescent="0.25">
      <c r="J23" s="7">
        <v>45536</v>
      </c>
      <c r="L23" s="9">
        <v>370.36199843162598</v>
      </c>
      <c r="M23" s="9"/>
      <c r="O23" s="9">
        <v>494.21353582202801</v>
      </c>
      <c r="P23" s="9"/>
      <c r="Q23" s="9"/>
      <c r="R23" s="9">
        <v>268.39087542499266</v>
      </c>
      <c r="S23" s="9"/>
    </row>
    <row r="24" spans="10:19" x14ac:dyDescent="0.25">
      <c r="J24" s="7">
        <v>45566</v>
      </c>
    </row>
    <row r="25" spans="10:19" x14ac:dyDescent="0.25">
      <c r="J25" s="7">
        <v>45597</v>
      </c>
    </row>
    <row r="26" spans="10:19" x14ac:dyDescent="0.25">
      <c r="J26" s="7">
        <v>45627</v>
      </c>
      <c r="L26" s="9">
        <v>456.71285400517678</v>
      </c>
      <c r="M26" s="9">
        <f>AVERAGE(L17:L26)</f>
        <v>398.93841096029701</v>
      </c>
      <c r="O26" s="9">
        <v>535.0267666250769</v>
      </c>
      <c r="P26" s="9">
        <f>AVERAGE(O17:O26)</f>
        <v>481.38791743134072</v>
      </c>
      <c r="Q26" s="9"/>
      <c r="R26" s="9">
        <v>263.61285365272465</v>
      </c>
      <c r="S26" s="9">
        <f>AVERAGE(R17:R26)</f>
        <v>270.76217858367067</v>
      </c>
    </row>
    <row r="27" spans="10:19" x14ac:dyDescent="0.25">
      <c r="J27" s="7">
        <v>45658</v>
      </c>
    </row>
    <row r="28" spans="10:19" x14ac:dyDescent="0.25">
      <c r="J28" s="7">
        <v>45689</v>
      </c>
    </row>
    <row r="29" spans="10:19" x14ac:dyDescent="0.25">
      <c r="J29" s="7">
        <v>45717</v>
      </c>
      <c r="L29" s="9"/>
      <c r="M29" s="9"/>
      <c r="O29" s="9"/>
      <c r="P29" s="9"/>
      <c r="Q29" s="9"/>
      <c r="R29" s="9"/>
    </row>
    <row r="30" spans="10:19" x14ac:dyDescent="0.25">
      <c r="J30" s="7">
        <v>45748</v>
      </c>
    </row>
    <row r="31" spans="10:19" x14ac:dyDescent="0.25">
      <c r="J31" s="7">
        <v>45778</v>
      </c>
    </row>
    <row r="32" spans="10:19" x14ac:dyDescent="0.25">
      <c r="J32" s="7">
        <v>45809</v>
      </c>
      <c r="L32" s="9"/>
      <c r="M32" s="9"/>
      <c r="O32" s="9"/>
      <c r="P32" s="9"/>
      <c r="Q32" s="9"/>
      <c r="R32" s="9"/>
    </row>
    <row r="33" spans="10:18" x14ac:dyDescent="0.25">
      <c r="J33" s="7">
        <v>45839</v>
      </c>
    </row>
    <row r="34" spans="10:18" x14ac:dyDescent="0.25">
      <c r="J34" s="7">
        <v>45870</v>
      </c>
    </row>
    <row r="35" spans="10:18" x14ac:dyDescent="0.25">
      <c r="J35" s="7">
        <v>45901</v>
      </c>
      <c r="L35" s="9"/>
      <c r="M35" s="9"/>
      <c r="O35" s="9"/>
      <c r="P35" s="9"/>
      <c r="Q35" s="9"/>
      <c r="R35" s="9"/>
    </row>
    <row r="36" spans="10:18" x14ac:dyDescent="0.25">
      <c r="J36" s="7">
        <v>45931</v>
      </c>
    </row>
    <row r="37" spans="10:18" x14ac:dyDescent="0.25">
      <c r="J37" s="7">
        <v>45962</v>
      </c>
    </row>
    <row r="38" spans="10:18" x14ac:dyDescent="0.25">
      <c r="J38" s="7">
        <v>45992</v>
      </c>
      <c r="L38" s="9"/>
      <c r="M38" s="9"/>
      <c r="O38" s="9"/>
      <c r="P38" s="9"/>
      <c r="Q38" s="9"/>
      <c r="R38" s="9"/>
    </row>
    <row r="39" spans="10:18" x14ac:dyDescent="0.25">
      <c r="J39" s="7">
        <v>46023</v>
      </c>
    </row>
    <row r="40" spans="10:18" x14ac:dyDescent="0.25">
      <c r="J40" s="7">
        <v>46054</v>
      </c>
    </row>
    <row r="41" spans="10:18" x14ac:dyDescent="0.25">
      <c r="J41" s="7">
        <v>46082</v>
      </c>
      <c r="L41" s="9"/>
      <c r="M41" s="9"/>
      <c r="O41" s="9"/>
      <c r="P41" s="9"/>
      <c r="Q41" s="9"/>
      <c r="R41" s="9"/>
    </row>
    <row r="42" spans="10:18" x14ac:dyDescent="0.25">
      <c r="J42" s="7">
        <v>46113</v>
      </c>
    </row>
    <row r="43" spans="10:18" x14ac:dyDescent="0.25">
      <c r="J43" s="7">
        <v>46143</v>
      </c>
    </row>
    <row r="44" spans="10:18" x14ac:dyDescent="0.25">
      <c r="J44" s="7">
        <v>46174</v>
      </c>
      <c r="L44" s="9"/>
      <c r="M44" s="9"/>
      <c r="O44" s="9"/>
      <c r="P44" s="9"/>
      <c r="Q44" s="9"/>
      <c r="R44" s="9"/>
    </row>
    <row r="45" spans="10:18" x14ac:dyDescent="0.25">
      <c r="J45" s="7">
        <v>46204</v>
      </c>
    </row>
    <row r="46" spans="10:18" x14ac:dyDescent="0.25">
      <c r="J46" s="7">
        <v>46235</v>
      </c>
    </row>
    <row r="47" spans="10:18" x14ac:dyDescent="0.25">
      <c r="J47" s="7">
        <v>46266</v>
      </c>
      <c r="L47" s="9"/>
      <c r="M47" s="9"/>
      <c r="O47" s="9"/>
      <c r="P47" s="9"/>
      <c r="Q47" s="9"/>
      <c r="R47" s="9"/>
    </row>
    <row r="48" spans="10:18" x14ac:dyDescent="0.25">
      <c r="J48" s="7">
        <v>46296</v>
      </c>
    </row>
    <row r="49" spans="10:18" x14ac:dyDescent="0.25">
      <c r="J49" s="7">
        <v>46327</v>
      </c>
    </row>
    <row r="50" spans="10:18" x14ac:dyDescent="0.25">
      <c r="J50" s="7">
        <v>46357</v>
      </c>
      <c r="L50" s="9"/>
      <c r="M50" s="9"/>
      <c r="O50" s="9"/>
      <c r="P50" s="9"/>
      <c r="Q50" s="9"/>
      <c r="R50" s="9"/>
    </row>
  </sheetData>
  <mergeCells count="5">
    <mergeCell ref="B1:D1"/>
    <mergeCell ref="F1:H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ИПЦ Базовый_Site</vt:lpstr>
      <vt:lpstr>Лист3 (2)</vt:lpstr>
      <vt:lpstr>Лист1 (2)</vt:lpstr>
      <vt:lpstr>'ИПЦ Базовый_Site'!Область_печати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Майорова Оксана Александровна</dc:creator>
  <cp:lastModifiedBy>Рудомётов Андрей Александрович</cp:lastModifiedBy>
  <cp:lastPrinted>2024-04-23T14:36:07Z</cp:lastPrinted>
  <dcterms:created xsi:type="dcterms:W3CDTF">2015-06-05T18:19:34Z</dcterms:created>
  <dcterms:modified xsi:type="dcterms:W3CDTF">2024-04-23T16:51:23Z</dcterms:modified>
</cp:coreProperties>
</file>