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.png" ContentType="image/png"/>
  <Override PartName="/xl/media/image2.png" ContentType="image/png"/>
  <Override PartName="/xl/media/image3.png" ContentType="image/png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work_structer" sheetId="1" state="visible" r:id="rId2"/>
    <sheet name="work_search" sheetId="2" state="visible" r:id="rId3"/>
    <sheet name="labor_structer" sheetId="3" state="visible" r:id="rId4"/>
    <sheet name="common" sheetId="4" state="visible" r:id="rId5"/>
    <sheet name="education" sheetId="5" state="visible" r:id="rId6"/>
    <sheet name="consumption" sheetId="6" state="visible" r:id="rId7"/>
    <sheet name="credits" sheetId="7" state="visible" r:id="rId8"/>
    <sheet name="incomes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<sst xmlns="http://schemas.openxmlformats.org/spreadsheetml/2006/main" count="128" uniqueCount="106">
  <si>
    <t xml:space="preserve">Структура занятых по возрастным группам</t>
  </si>
  <si>
    <t xml:space="preserve">year</t>
  </si>
  <si>
    <t xml:space="preserve">15 - 19</t>
  </si>
  <si>
    <t xml:space="preserve">20 - 24</t>
  </si>
  <si>
    <t xml:space="preserve">25 - 29</t>
  </si>
  <si>
    <t xml:space="preserve">30-34</t>
  </si>
  <si>
    <t xml:space="preserve">35-39</t>
  </si>
  <si>
    <t xml:space="preserve">40-44</t>
  </si>
  <si>
    <t xml:space="preserve">45-49</t>
  </si>
  <si>
    <t xml:space="preserve">50 - 54</t>
  </si>
  <si>
    <t xml:space="preserve">55 - 59</t>
  </si>
  <si>
    <t xml:space="preserve">60 -</t>
  </si>
  <si>
    <t xml:space="preserve">work</t>
  </si>
  <si>
    <t xml:space="preserve">Средняя продолжительность поиска работы по возрастным группам (мес.)</t>
  </si>
  <si>
    <t xml:space="preserve">30 – 34</t>
  </si>
  <si>
    <t xml:space="preserve">35 – 39</t>
  </si>
  <si>
    <t xml:space="preserve">40 – 44</t>
  </si>
  <si>
    <t xml:space="preserve">45 – 49</t>
  </si>
  <si>
    <t xml:space="preserve">Динамика численности населения (тыс.) </t>
  </si>
  <si>
    <t xml:space="preserve">all</t>
  </si>
  <si>
    <t xml:space="preserve">labor_count</t>
  </si>
  <si>
    <t xml:space="preserve">work_count</t>
  </si>
  <si>
    <t xml:space="preserve">unwork_count</t>
  </si>
  <si>
    <t xml:space="preserve">unlabor_count</t>
  </si>
  <si>
    <t xml:space="preserve">75 616</t>
  </si>
  <si>
    <t xml:space="preserve">34 726</t>
  </si>
  <si>
    <t xml:space="preserve">75 582</t>
  </si>
  <si>
    <t xml:space="preserve">34 161</t>
  </si>
  <si>
    <t xml:space="preserve">76 762</t>
  </si>
  <si>
    <t xml:space="preserve">34 314</t>
  </si>
  <si>
    <t xml:space="preserve">76 933</t>
  </si>
  <si>
    <t xml:space="preserve">33 824</t>
  </si>
  <si>
    <t xml:space="preserve">76 659</t>
  </si>
  <si>
    <t xml:space="preserve">45 479</t>
  </si>
  <si>
    <t xml:space="preserve">121 984</t>
  </si>
  <si>
    <t xml:space="preserve">76 630</t>
  </si>
  <si>
    <t xml:space="preserve">72 957</t>
  </si>
  <si>
    <t xml:space="preserve">3 673</t>
  </si>
  <si>
    <t xml:space="preserve">45 355</t>
  </si>
  <si>
    <t xml:space="preserve">121 956</t>
  </si>
  <si>
    <t xml:space="preserve">75 880</t>
  </si>
  <si>
    <t xml:space="preserve">72 392</t>
  </si>
  <si>
    <t xml:space="preserve">3 488</t>
  </si>
  <si>
    <t xml:space="preserve">46 076</t>
  </si>
  <si>
    <t xml:space="preserve">121 904</t>
  </si>
  <si>
    <t xml:space="preserve">75 466</t>
  </si>
  <si>
    <t xml:space="preserve">71 116</t>
  </si>
  <si>
    <t xml:space="preserve">4 351</t>
  </si>
  <si>
    <t xml:space="preserve">46 438</t>
  </si>
  <si>
    <t xml:space="preserve">122 008</t>
  </si>
  <si>
    <t xml:space="preserve">75 969</t>
  </si>
  <si>
    <t xml:space="preserve">72 298</t>
  </si>
  <si>
    <t xml:space="preserve">3 671</t>
  </si>
  <si>
    <t xml:space="preserve">46 039</t>
  </si>
  <si>
    <t xml:space="preserve">121 589</t>
  </si>
  <si>
    <t xml:space="preserve">75 632</t>
  </si>
  <si>
    <t xml:space="preserve">72 644</t>
  </si>
  <si>
    <t xml:space="preserve">2 988</t>
  </si>
  <si>
    <t xml:space="preserve">45 957</t>
  </si>
  <si>
    <t xml:space="preserve">121 157</t>
  </si>
  <si>
    <t xml:space="preserve">76 037</t>
  </si>
  <si>
    <t xml:space="preserve">73 636</t>
  </si>
  <si>
    <t xml:space="preserve">2 401</t>
  </si>
  <si>
    <t xml:space="preserve">45 120</t>
  </si>
  <si>
    <t xml:space="preserve">Год</t>
  </si>
  <si>
    <t xml:space="preserve">ВВП (2010=100)</t>
  </si>
  <si>
    <t xml:space="preserve">Коэффициент Джини</t>
  </si>
  <si>
    <t xml:space="preserve">Производительность труда (2010 = 100)</t>
  </si>
  <si>
    <t xml:space="preserve">gdp</t>
  </si>
  <si>
    <t xml:space="preserve">jiny_coef</t>
  </si>
  <si>
    <t xml:space="preserve">labor_productivity</t>
  </si>
  <si>
    <t xml:space="preserve">0.421</t>
  </si>
  <si>
    <t xml:space="preserve">0.417</t>
  </si>
  <si>
    <t xml:space="preserve">0.420</t>
  </si>
  <si>
    <t xml:space="preserve">0.415</t>
  </si>
  <si>
    <t xml:space="preserve">0.412</t>
  </si>
  <si>
    <t xml:space="preserve">0.411</t>
  </si>
  <si>
    <t xml:space="preserve">0.414</t>
  </si>
  <si>
    <t xml:space="preserve">0.406</t>
  </si>
  <si>
    <t xml:space="preserve">0.408</t>
  </si>
  <si>
    <t xml:space="preserve">год</t>
  </si>
  <si>
    <t xml:space="preserve">Валовой коэффициент охвата образовательными программами среднего профессионального  образования и высшего образования</t>
  </si>
  <si>
    <t xml:space="preserve">Уровень высшего образования по возрастным группам на 1000 человек </t>
  </si>
  <si>
    <t xml:space="preserve">educ_coeff</t>
  </si>
  <si>
    <t xml:space="preserve">20-24</t>
  </si>
  <si>
    <t xml:space="preserve">25-29</t>
  </si>
  <si>
    <t xml:space="preserve">50-54</t>
  </si>
  <si>
    <t xml:space="preserve">55-59</t>
  </si>
  <si>
    <t xml:space="preserve">60-64</t>
  </si>
  <si>
    <t xml:space="preserve">65-69</t>
  </si>
  <si>
    <t xml:space="preserve">70 и более</t>
  </si>
  <si>
    <t xml:space="preserve">ИД совокупного ПДХ(2010=100)</t>
  </si>
  <si>
    <t xml:space="preserve">ИФО ПДХ (2010=100)</t>
  </si>
  <si>
    <t xml:space="preserve">defl</t>
  </si>
  <si>
    <t xml:space="preserve">pvi</t>
  </si>
  <si>
    <t xml:space="preserve">Кредиты, депозиты и проиче средства, предоставляемые физ лицам (млн. Руб.)</t>
  </si>
  <si>
    <t xml:space="preserve">Объем выданных ипотечных кредитов (млрд. руб.)</t>
  </si>
  <si>
    <t xml:space="preserve">Количество выданных ипотечных кредитов (тыс. шт.)</t>
  </si>
  <si>
    <t xml:space="preserve">credit_individual</t>
  </si>
  <si>
    <t xml:space="preserve">mortgage_volume</t>
  </si>
  <si>
    <t xml:space="preserve">mortgage_count</t>
  </si>
  <si>
    <t xml:space="preserve">20043643</t>
  </si>
  <si>
    <t xml:space="preserve">Реальные распологаемые денежные доходы населения(2010=100)</t>
  </si>
  <si>
    <t xml:space="preserve">Реальная Пенсия(2010=100)</t>
  </si>
  <si>
    <t xml:space="preserve">real_income</t>
  </si>
  <si>
    <t xml:space="preserve">pension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</si>
</sst>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#,##0.00"/>
    <numFmt numFmtId="167" formatCode="0.0"/>
    <numFmt numFmtId="168" formatCode="#,##0.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1"/>
      <charset val="1"/>
    </font>
    <font>
      <sz val="10"/>
      <color rgb="FF000000"/>
      <name val="Arial"/>
      <family val="2"/>
      <charset val="204"/>
    </font>
    <font>
      <sz val="10"/>
      <name val="Arial"/>
      <family val="2"/>
    </font>
    <font>
      <sz val="10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sz val="7"/>
      <name val="Arial"/>
      <family val="2"/>
      <charset val="1"/>
    </font>
    <font>
      <sz val="10"/>
      <name val="Arial"/>
      <family val="2"/>
      <charset val="204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thin"/>
      <right/>
      <top style="hair"/>
      <bottom/>
      <diagonal/>
    </border>
    <border diagonalUp="false" diagonalDown="false">
      <left style="hair"/>
      <right style="thin"/>
      <top/>
      <bottom style="hair"/>
      <diagonal/>
    </border>
    <border diagonalUp="false" diagonalDown="false">
      <left style="hair"/>
      <right/>
      <top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8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7" fontId="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work_structer!$B$2:$B$2</c:f>
              <c:strCache>
                <c:ptCount val="1"/>
                <c:pt idx="0">
                  <c:v>15 - 19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work_structer!$B$3:$B$15</c:f>
              <c:numCache>
                <c:formatCode>General</c:formatCode>
                <c:ptCount val="13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855382"/>
        <c:axId val="37317527"/>
      </c:lineChart>
      <c:catAx>
        <c:axId val="885538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317527"/>
        <c:crosses val="autoZero"/>
        <c:auto val="1"/>
        <c:lblAlgn val="ctr"/>
        <c:lblOffset val="100"/>
        <c:noMultiLvlLbl val="0"/>
      </c:catAx>
      <c:valAx>
        <c:axId val="3731752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553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work_structer!$C$2:$C$2</c:f>
              <c:strCache>
                <c:ptCount val="1"/>
                <c:pt idx="0">
                  <c:v>20 - 24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work_structer!$C$3:$C$15</c:f>
              <c:numCache>
                <c:formatCode>General</c:formatCode>
                <c:ptCount val="13"/>
                <c:pt idx="0">
                  <c:v>9.4</c:v>
                </c:pt>
                <c:pt idx="1">
                  <c:v>9.2</c:v>
                </c:pt>
                <c:pt idx="2">
                  <c:v>8.3</c:v>
                </c:pt>
                <c:pt idx="3">
                  <c:v>8.5</c:v>
                </c:pt>
                <c:pt idx="4">
                  <c:v>7.8</c:v>
                </c:pt>
                <c:pt idx="5">
                  <c:v>7</c:v>
                </c:pt>
                <c:pt idx="6">
                  <c:v>6.4</c:v>
                </c:pt>
                <c:pt idx="7">
                  <c:v>5.7</c:v>
                </c:pt>
                <c:pt idx="8">
                  <c:v>5.2</c:v>
                </c:pt>
                <c:pt idx="9">
                  <c:v>5</c:v>
                </c:pt>
                <c:pt idx="10">
                  <c:v>4.8</c:v>
                </c:pt>
                <c:pt idx="11">
                  <c:v>4.7</c:v>
                </c:pt>
                <c:pt idx="12">
                  <c:v>4.4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work_structer!$D$2:$D$2</c:f>
              <c:strCache>
                <c:ptCount val="1"/>
                <c:pt idx="0">
                  <c:v>25 - 29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work_structer!$D$3:$D$15</c:f>
              <c:numCache>
                <c:formatCode>General</c:formatCode>
                <c:ptCount val="13"/>
                <c:pt idx="0">
                  <c:v>13.6</c:v>
                </c:pt>
                <c:pt idx="1">
                  <c:v>13.8</c:v>
                </c:pt>
                <c:pt idx="2">
                  <c:v>14.3</c:v>
                </c:pt>
                <c:pt idx="3">
                  <c:v>14.2</c:v>
                </c:pt>
                <c:pt idx="4">
                  <c:v>14.5</c:v>
                </c:pt>
                <c:pt idx="5">
                  <c:v>14.5</c:v>
                </c:pt>
                <c:pt idx="6">
                  <c:v>14.5</c:v>
                </c:pt>
                <c:pt idx="7">
                  <c:v>14.4</c:v>
                </c:pt>
                <c:pt idx="8">
                  <c:v>13.8</c:v>
                </c:pt>
                <c:pt idx="9">
                  <c:v>12.9</c:v>
                </c:pt>
                <c:pt idx="10">
                  <c:v>11.8</c:v>
                </c:pt>
                <c:pt idx="11">
                  <c:v>11</c:v>
                </c:pt>
                <c:pt idx="12">
                  <c:v>10.1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7822735"/>
        <c:axId val="98351345"/>
      </c:lineChart>
      <c:catAx>
        <c:axId val="2782273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351345"/>
        <c:crosses val="autoZero"/>
        <c:auto val="1"/>
        <c:lblAlgn val="ctr"/>
        <c:lblOffset val="100"/>
        <c:noMultiLvlLbl val="0"/>
      </c:catAx>
      <c:valAx>
        <c:axId val="983513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82273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work_structer!$I$2:$I$2</c:f>
              <c:strCache>
                <c:ptCount val="1"/>
                <c:pt idx="0">
                  <c:v>50 - 54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work_structer!$I$3:$I$15</c:f>
              <c:numCache>
                <c:formatCode>General</c:formatCode>
                <c:ptCount val="13"/>
                <c:pt idx="0">
                  <c:v>13</c:v>
                </c:pt>
                <c:pt idx="1">
                  <c:v>13.1</c:v>
                </c:pt>
                <c:pt idx="2">
                  <c:v>13.4</c:v>
                </c:pt>
                <c:pt idx="3">
                  <c:v>13.3</c:v>
                </c:pt>
                <c:pt idx="4">
                  <c:v>13.3</c:v>
                </c:pt>
                <c:pt idx="5">
                  <c:v>13</c:v>
                </c:pt>
                <c:pt idx="6">
                  <c:v>12.7</c:v>
                </c:pt>
                <c:pt idx="7">
                  <c:v>12.1</c:v>
                </c:pt>
                <c:pt idx="8">
                  <c:v>11.6</c:v>
                </c:pt>
                <c:pt idx="9">
                  <c:v>11.1</c:v>
                </c:pt>
                <c:pt idx="10">
                  <c:v>10.9</c:v>
                </c:pt>
                <c:pt idx="11">
                  <c:v>10.7</c:v>
                </c:pt>
                <c:pt idx="12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work_structer!$J$2:$J$2</c:f>
              <c:strCache>
                <c:ptCount val="1"/>
                <c:pt idx="0">
                  <c:v>55 - 59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work_structer!$J$3:$J$15</c:f>
              <c:numCache>
                <c:formatCode>General</c:formatCode>
                <c:ptCount val="13"/>
                <c:pt idx="0">
                  <c:v>8.3</c:v>
                </c:pt>
                <c:pt idx="1">
                  <c:v>8.5</c:v>
                </c:pt>
                <c:pt idx="2">
                  <c:v>8.8</c:v>
                </c:pt>
                <c:pt idx="3">
                  <c:v>8.8</c:v>
                </c:pt>
                <c:pt idx="4">
                  <c:v>9</c:v>
                </c:pt>
                <c:pt idx="5">
                  <c:v>9.3</c:v>
                </c:pt>
                <c:pt idx="6">
                  <c:v>9.4</c:v>
                </c:pt>
                <c:pt idx="7">
                  <c:v>9.6</c:v>
                </c:pt>
                <c:pt idx="8">
                  <c:v>9.9</c:v>
                </c:pt>
                <c:pt idx="9">
                  <c:v>10</c:v>
                </c:pt>
                <c:pt idx="10">
                  <c:v>10.2</c:v>
                </c:pt>
                <c:pt idx="11">
                  <c:v>10.2</c:v>
                </c:pt>
                <c:pt idx="12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work_structer!$K$2:$K$2</c:f>
              <c:strCache>
                <c:ptCount val="1"/>
                <c:pt idx="0">
                  <c:v>60 -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work_structer!$K$3:$K$15</c:f>
              <c:numCache>
                <c:formatCode>General</c:formatCode>
                <c:ptCount val="13"/>
                <c:pt idx="0">
                  <c:v>4.2</c:v>
                </c:pt>
                <c:pt idx="1">
                  <c:v>4.5</c:v>
                </c:pt>
                <c:pt idx="2">
                  <c:v>4.6</c:v>
                </c:pt>
                <c:pt idx="3">
                  <c:v>4.6</c:v>
                </c:pt>
                <c:pt idx="4">
                  <c:v>4.9</c:v>
                </c:pt>
                <c:pt idx="5">
                  <c:v>5.2</c:v>
                </c:pt>
                <c:pt idx="6">
                  <c:v>5.3</c:v>
                </c:pt>
                <c:pt idx="7">
                  <c:v>5.6</c:v>
                </c:pt>
                <c:pt idx="8">
                  <c:v>6</c:v>
                </c:pt>
                <c:pt idx="9">
                  <c:v>6.4</c:v>
                </c:pt>
                <c:pt idx="10">
                  <c:v>6.7</c:v>
                </c:pt>
                <c:pt idx="11">
                  <c:v>7</c:v>
                </c:pt>
                <c:pt idx="12">
                  <c:v>7.3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6458001"/>
        <c:axId val="30256068"/>
      </c:lineChart>
      <c:catAx>
        <c:axId val="96458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256068"/>
        <c:crosses val="autoZero"/>
        <c:auto val="1"/>
        <c:lblAlgn val="ctr"/>
        <c:lblOffset val="100"/>
        <c:noMultiLvlLbl val="0"/>
      </c:catAx>
      <c:valAx>
        <c:axId val="3025606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45800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work_structer!$E$2:$E$2</c:f>
              <c:strCache>
                <c:ptCount val="1"/>
                <c:pt idx="0">
                  <c:v>30-34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work_structer!$E$3:$E$15</c:f>
              <c:numCache>
                <c:formatCode>General</c:formatCode>
                <c:ptCount val="13"/>
                <c:pt idx="0">
                  <c:v>12.9</c:v>
                </c:pt>
                <c:pt idx="1">
                  <c:v>13.1</c:v>
                </c:pt>
                <c:pt idx="2">
                  <c:v>13.3</c:v>
                </c:pt>
                <c:pt idx="3">
                  <c:v>13.1</c:v>
                </c:pt>
                <c:pt idx="4">
                  <c:v>13.5</c:v>
                </c:pt>
                <c:pt idx="5">
                  <c:v>13.8</c:v>
                </c:pt>
                <c:pt idx="6">
                  <c:v>14.2</c:v>
                </c:pt>
                <c:pt idx="7">
                  <c:v>14.5</c:v>
                </c:pt>
                <c:pt idx="8">
                  <c:v>15</c:v>
                </c:pt>
                <c:pt idx="9">
                  <c:v>15.3</c:v>
                </c:pt>
                <c:pt idx="10">
                  <c:v>15.2</c:v>
                </c:pt>
                <c:pt idx="11">
                  <c:v>15.2</c:v>
                </c:pt>
                <c:pt idx="12">
                  <c:v>15.1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181822"/>
        <c:axId val="59632031"/>
      </c:lineChart>
      <c:catAx>
        <c:axId val="118182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632031"/>
        <c:crosses val="autoZero"/>
        <c:auto val="1"/>
        <c:lblAlgn val="ctr"/>
        <c:lblOffset val="100"/>
        <c:noMultiLvlLbl val="0"/>
      </c:catAx>
      <c:valAx>
        <c:axId val="596320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818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104400</xdr:colOff>
      <xdr:row>18</xdr:row>
      <xdr:rowOff>145080</xdr:rowOff>
    </xdr:from>
    <xdr:to>
      <xdr:col>4</xdr:col>
      <xdr:colOff>497160</xdr:colOff>
      <xdr:row>32</xdr:row>
      <xdr:rowOff>23040</xdr:rowOff>
    </xdr:to>
    <xdr:graphicFrame>
      <xdr:nvGraphicFramePr>
        <xdr:cNvPr id="0" name=""/>
        <xdr:cNvGraphicFramePr/>
      </xdr:nvGraphicFramePr>
      <xdr:xfrm>
        <a:off x="104400" y="3287520"/>
        <a:ext cx="3830760" cy="215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589320</xdr:colOff>
      <xdr:row>19</xdr:row>
      <xdr:rowOff>122040</xdr:rowOff>
    </xdr:from>
    <xdr:to>
      <xdr:col>10</xdr:col>
      <xdr:colOff>79200</xdr:colOff>
      <xdr:row>34</xdr:row>
      <xdr:rowOff>138960</xdr:rowOff>
    </xdr:to>
    <xdr:graphicFrame>
      <xdr:nvGraphicFramePr>
        <xdr:cNvPr id="1" name=""/>
        <xdr:cNvGraphicFramePr/>
      </xdr:nvGraphicFramePr>
      <xdr:xfrm>
        <a:off x="4027320" y="3427200"/>
        <a:ext cx="4366440" cy="245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517320</xdr:colOff>
      <xdr:row>15</xdr:row>
      <xdr:rowOff>56880</xdr:rowOff>
    </xdr:from>
    <xdr:to>
      <xdr:col>21</xdr:col>
      <xdr:colOff>122040</xdr:colOff>
      <xdr:row>30</xdr:row>
      <xdr:rowOff>138600</xdr:rowOff>
    </xdr:to>
    <xdr:graphicFrame>
      <xdr:nvGraphicFramePr>
        <xdr:cNvPr id="2" name=""/>
        <xdr:cNvGraphicFramePr/>
      </xdr:nvGraphicFramePr>
      <xdr:xfrm>
        <a:off x="12895920" y="2711880"/>
        <a:ext cx="4481640" cy="252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227520</xdr:colOff>
      <xdr:row>15</xdr:row>
      <xdr:rowOff>62280</xdr:rowOff>
    </xdr:from>
    <xdr:to>
      <xdr:col>15</xdr:col>
      <xdr:colOff>404640</xdr:colOff>
      <xdr:row>30</xdr:row>
      <xdr:rowOff>9000</xdr:rowOff>
    </xdr:to>
    <xdr:graphicFrame>
      <xdr:nvGraphicFramePr>
        <xdr:cNvPr id="3" name=""/>
        <xdr:cNvGraphicFramePr/>
      </xdr:nvGraphicFramePr>
      <xdr:xfrm>
        <a:off x="8542080" y="2717280"/>
        <a:ext cx="4241160" cy="238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791280</xdr:colOff>
      <xdr:row>3</xdr:row>
      <xdr:rowOff>119160</xdr:rowOff>
    </xdr:from>
    <xdr:to>
      <xdr:col>22</xdr:col>
      <xdr:colOff>185400</xdr:colOff>
      <xdr:row>21</xdr:row>
      <xdr:rowOff>137160</xdr:rowOff>
    </xdr:to>
    <xdr:pic>
      <xdr:nvPicPr>
        <xdr:cNvPr id="4" name="Image 1" descr=""/>
        <xdr:cNvPicPr/>
      </xdr:nvPicPr>
      <xdr:blipFill>
        <a:blip r:embed="rId1"/>
        <a:stretch/>
      </xdr:blipFill>
      <xdr:spPr>
        <a:xfrm>
          <a:off x="12085920" y="1485720"/>
          <a:ext cx="6709320" cy="2944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13</xdr:col>
      <xdr:colOff>780480</xdr:colOff>
      <xdr:row>22</xdr:row>
      <xdr:rowOff>128520</xdr:rowOff>
    </xdr:from>
    <xdr:to>
      <xdr:col>22</xdr:col>
      <xdr:colOff>174240</xdr:colOff>
      <xdr:row>40</xdr:row>
      <xdr:rowOff>146520</xdr:rowOff>
    </xdr:to>
    <xdr:pic>
      <xdr:nvPicPr>
        <xdr:cNvPr id="5" name="Image 2" descr=""/>
        <xdr:cNvPicPr/>
      </xdr:nvPicPr>
      <xdr:blipFill>
        <a:blip r:embed="rId2"/>
        <a:stretch/>
      </xdr:blipFill>
      <xdr:spPr>
        <a:xfrm>
          <a:off x="12075120" y="4583520"/>
          <a:ext cx="6708960" cy="2944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216720</xdr:colOff>
      <xdr:row>0</xdr:row>
      <xdr:rowOff>54000</xdr:rowOff>
    </xdr:from>
    <xdr:to>
      <xdr:col>13</xdr:col>
      <xdr:colOff>483120</xdr:colOff>
      <xdr:row>43</xdr:row>
      <xdr:rowOff>54000</xdr:rowOff>
    </xdr:to>
    <xdr:pic>
      <xdr:nvPicPr>
        <xdr:cNvPr id="6" name="Image 3" descr=""/>
        <xdr:cNvPicPr/>
      </xdr:nvPicPr>
      <xdr:blipFill>
        <a:blip r:embed="rId3"/>
        <a:stretch/>
      </xdr:blipFill>
      <xdr:spPr>
        <a:xfrm>
          <a:off x="7447320" y="54000"/>
          <a:ext cx="4330440" cy="78688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6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D39" activeCellId="0" sqref="D3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18"/>
  </cols>
  <sheetData>
    <row r="1" customFormat="false" ht="29.8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2.8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4" t="s">
        <v>9</v>
      </c>
      <c r="J2" s="4" t="s">
        <v>10</v>
      </c>
      <c r="K2" s="6" t="s">
        <v>11</v>
      </c>
      <c r="L2" s="3" t="s">
        <v>12</v>
      </c>
    </row>
    <row r="3" customFormat="false" ht="12.8" hidden="false" customHeight="false" outlineLevel="0" collapsed="false">
      <c r="A3" s="3" t="n">
        <v>2010</v>
      </c>
      <c r="B3" s="7" t="n">
        <v>1</v>
      </c>
      <c r="C3" s="7" t="n">
        <v>9.4</v>
      </c>
      <c r="D3" s="7" t="n">
        <v>13.6</v>
      </c>
      <c r="E3" s="7" t="n">
        <v>12.9</v>
      </c>
      <c r="F3" s="3" t="n">
        <v>12.5</v>
      </c>
      <c r="G3" s="3" t="n">
        <v>11.5</v>
      </c>
      <c r="H3" s="3" t="n">
        <v>13.7</v>
      </c>
      <c r="I3" s="7" t="n">
        <v>13</v>
      </c>
      <c r="J3" s="7" t="n">
        <v>8.3</v>
      </c>
      <c r="K3" s="7" t="n">
        <v>4.2</v>
      </c>
      <c r="L3" s="3" t="n">
        <v>69934</v>
      </c>
      <c r="O3" s="3"/>
    </row>
    <row r="4" customFormat="false" ht="12.8" hidden="false" customHeight="false" outlineLevel="0" collapsed="false">
      <c r="A4" s="3" t="n">
        <v>2011</v>
      </c>
      <c r="B4" s="7" t="n">
        <v>0.9</v>
      </c>
      <c r="C4" s="7" t="n">
        <v>9.2</v>
      </c>
      <c r="D4" s="7" t="n">
        <v>13.8</v>
      </c>
      <c r="E4" s="7" t="n">
        <v>13.1</v>
      </c>
      <c r="F4" s="3" t="n">
        <v>12.7</v>
      </c>
      <c r="G4" s="3" t="n">
        <v>11.5</v>
      </c>
      <c r="H4" s="3" t="n">
        <v>12.9</v>
      </c>
      <c r="I4" s="7" t="n">
        <v>13.1</v>
      </c>
      <c r="J4" s="7" t="n">
        <v>8.5</v>
      </c>
      <c r="K4" s="7" t="n">
        <v>4.5</v>
      </c>
      <c r="L4" s="3" t="n">
        <v>70857</v>
      </c>
      <c r="O4" s="3"/>
    </row>
    <row r="5" customFormat="false" ht="12.8" hidden="false" customHeight="false" outlineLevel="0" collapsed="false">
      <c r="A5" s="3" t="n">
        <v>2012</v>
      </c>
      <c r="B5" s="7" t="n">
        <v>0.8</v>
      </c>
      <c r="C5" s="7" t="n">
        <v>8.3</v>
      </c>
      <c r="D5" s="7" t="n">
        <v>14.3</v>
      </c>
      <c r="E5" s="7" t="n">
        <v>13.3</v>
      </c>
      <c r="F5" s="3" t="n">
        <v>12.7</v>
      </c>
      <c r="G5" s="3" t="n">
        <v>11.6</v>
      </c>
      <c r="H5" s="3" t="n">
        <v>12.3</v>
      </c>
      <c r="I5" s="7" t="n">
        <v>13.4</v>
      </c>
      <c r="J5" s="7" t="n">
        <v>8.8</v>
      </c>
      <c r="K5" s="7" t="n">
        <v>4.6</v>
      </c>
      <c r="L5" s="3" t="n">
        <v>71545</v>
      </c>
      <c r="O5" s="3"/>
    </row>
    <row r="6" customFormat="false" ht="12.8" hidden="false" customHeight="false" outlineLevel="0" collapsed="false">
      <c r="A6" s="3" t="n">
        <v>2013</v>
      </c>
      <c r="B6" s="8" t="n">
        <v>0.7</v>
      </c>
      <c r="C6" s="8" t="n">
        <v>8.5</v>
      </c>
      <c r="D6" s="8" t="n">
        <v>14.2</v>
      </c>
      <c r="E6" s="9" t="n">
        <v>13.1</v>
      </c>
      <c r="F6" s="9" t="n">
        <v>12.6</v>
      </c>
      <c r="G6" s="9" t="n">
        <v>11.4</v>
      </c>
      <c r="H6" s="9" t="n">
        <v>12.1</v>
      </c>
      <c r="I6" s="8" t="n">
        <v>13.3</v>
      </c>
      <c r="J6" s="8" t="n">
        <v>8.8</v>
      </c>
      <c r="K6" s="3" t="n">
        <v>4.6</v>
      </c>
      <c r="L6" s="10" t="n">
        <v>75616</v>
      </c>
      <c r="O6" s="3"/>
    </row>
    <row r="7" customFormat="false" ht="12.8" hidden="false" customHeight="false" outlineLevel="0" collapsed="false">
      <c r="A7" s="3" t="n">
        <v>2014</v>
      </c>
      <c r="B7" s="8" t="n">
        <v>0.6</v>
      </c>
      <c r="C7" s="8" t="n">
        <v>7.8</v>
      </c>
      <c r="D7" s="8" t="n">
        <v>14.5</v>
      </c>
      <c r="E7" s="9" t="n">
        <v>13.5</v>
      </c>
      <c r="F7" s="9" t="n">
        <v>12.7</v>
      </c>
      <c r="G7" s="9" t="n">
        <v>11.8</v>
      </c>
      <c r="H7" s="9" t="n">
        <v>11.6</v>
      </c>
      <c r="I7" s="8" t="n">
        <v>13.3</v>
      </c>
      <c r="J7" s="8" t="n">
        <v>9</v>
      </c>
      <c r="K7" s="3" t="n">
        <v>4.9</v>
      </c>
      <c r="L7" s="10" t="n">
        <v>75582</v>
      </c>
      <c r="O7" s="3"/>
    </row>
    <row r="8" customFormat="false" ht="12.8" hidden="false" customHeight="false" outlineLevel="0" collapsed="false">
      <c r="A8" s="3" t="n">
        <v>2015</v>
      </c>
      <c r="B8" s="8" t="n">
        <v>0.6</v>
      </c>
      <c r="C8" s="8" t="n">
        <v>7</v>
      </c>
      <c r="D8" s="8" t="n">
        <v>14.5</v>
      </c>
      <c r="E8" s="9" t="n">
        <v>13.8</v>
      </c>
      <c r="F8" s="9" t="n">
        <v>12.9</v>
      </c>
      <c r="G8" s="9" t="n">
        <v>12</v>
      </c>
      <c r="H8" s="9" t="n">
        <v>11.2</v>
      </c>
      <c r="I8" s="8" t="n">
        <v>13</v>
      </c>
      <c r="J8" s="8" t="n">
        <v>9.3</v>
      </c>
      <c r="K8" s="3" t="n">
        <v>5.2</v>
      </c>
      <c r="L8" s="10" t="n">
        <v>76762</v>
      </c>
      <c r="O8" s="3"/>
    </row>
    <row r="9" customFormat="false" ht="12.8" hidden="false" customHeight="false" outlineLevel="0" collapsed="false">
      <c r="A9" s="3" t="n">
        <v>2016</v>
      </c>
      <c r="B9" s="8" t="n">
        <v>0.6</v>
      </c>
      <c r="C9" s="8" t="n">
        <v>6.4</v>
      </c>
      <c r="D9" s="8" t="n">
        <v>14.5</v>
      </c>
      <c r="E9" s="9" t="n">
        <v>14.2</v>
      </c>
      <c r="F9" s="9" t="n">
        <v>13.1</v>
      </c>
      <c r="G9" s="9" t="n">
        <v>12.3</v>
      </c>
      <c r="H9" s="9" t="n">
        <v>11.1</v>
      </c>
      <c r="I9" s="8" t="n">
        <v>12.7</v>
      </c>
      <c r="J9" s="8" t="n">
        <v>9.4</v>
      </c>
      <c r="K9" s="3" t="n">
        <v>5.3</v>
      </c>
      <c r="L9" s="10" t="n">
        <v>76933</v>
      </c>
      <c r="O9" s="3"/>
    </row>
    <row r="10" customFormat="false" ht="12.8" hidden="false" customHeight="false" outlineLevel="0" collapsed="false">
      <c r="A10" s="3" t="n">
        <v>2017</v>
      </c>
      <c r="B10" s="8" t="n">
        <v>0.5</v>
      </c>
      <c r="C10" s="8" t="n">
        <v>5.7</v>
      </c>
      <c r="D10" s="8" t="n">
        <v>14.4</v>
      </c>
      <c r="E10" s="9" t="n">
        <v>14.5</v>
      </c>
      <c r="F10" s="9" t="n">
        <v>13.5</v>
      </c>
      <c r="G10" s="9" t="n">
        <v>12.5</v>
      </c>
      <c r="H10" s="9" t="n">
        <v>11.2</v>
      </c>
      <c r="I10" s="8" t="n">
        <v>12.1</v>
      </c>
      <c r="J10" s="8" t="n">
        <v>9.6</v>
      </c>
      <c r="K10" s="3" t="n">
        <v>5.6</v>
      </c>
      <c r="L10" s="10" t="n">
        <v>76659</v>
      </c>
      <c r="M10" s="3"/>
      <c r="N10" s="3"/>
      <c r="O10" s="3"/>
    </row>
    <row r="11" customFormat="false" ht="12.8" hidden="false" customHeight="false" outlineLevel="0" collapsed="false">
      <c r="A11" s="3" t="n">
        <v>2018</v>
      </c>
      <c r="B11" s="11" t="n">
        <v>0.5</v>
      </c>
      <c r="C11" s="11" t="n">
        <v>5.2</v>
      </c>
      <c r="D11" s="11" t="n">
        <v>13.8</v>
      </c>
      <c r="E11" s="9" t="n">
        <v>15</v>
      </c>
      <c r="F11" s="9" t="n">
        <v>13.6</v>
      </c>
      <c r="G11" s="9" t="n">
        <v>12.7</v>
      </c>
      <c r="H11" s="9" t="n">
        <v>11.4</v>
      </c>
      <c r="I11" s="11" t="n">
        <v>11.6</v>
      </c>
      <c r="J11" s="11" t="n">
        <v>9.9</v>
      </c>
      <c r="K11" s="3" t="n">
        <v>6</v>
      </c>
      <c r="L11" s="10" t="n">
        <v>76630</v>
      </c>
      <c r="M11" s="3"/>
      <c r="N11" s="3"/>
      <c r="O11" s="3"/>
    </row>
    <row r="12" customFormat="false" ht="12.8" hidden="false" customHeight="false" outlineLevel="0" collapsed="false">
      <c r="A12" s="3" t="n">
        <v>2019</v>
      </c>
      <c r="B12" s="12" t="n">
        <v>0.5</v>
      </c>
      <c r="C12" s="12" t="n">
        <v>5</v>
      </c>
      <c r="D12" s="12" t="n">
        <v>12.9</v>
      </c>
      <c r="E12" s="9" t="n">
        <v>15.3</v>
      </c>
      <c r="F12" s="9" t="n">
        <v>14</v>
      </c>
      <c r="G12" s="9" t="n">
        <v>12.9</v>
      </c>
      <c r="H12" s="9" t="n">
        <v>11.7</v>
      </c>
      <c r="I12" s="12" t="n">
        <v>11.1</v>
      </c>
      <c r="J12" s="12" t="n">
        <v>10</v>
      </c>
      <c r="K12" s="3" t="n">
        <v>6.4</v>
      </c>
      <c r="L12" s="10" t="n">
        <v>75880</v>
      </c>
    </row>
    <row r="13" customFormat="false" ht="12.8" hidden="false" customHeight="false" outlineLevel="0" collapsed="false">
      <c r="A13" s="3" t="n">
        <v>2020</v>
      </c>
      <c r="B13" s="12" t="n">
        <v>0.5</v>
      </c>
      <c r="C13" s="12" t="n">
        <v>4.8</v>
      </c>
      <c r="D13" s="12" t="n">
        <v>11.8</v>
      </c>
      <c r="E13" s="9" t="n">
        <v>15.2</v>
      </c>
      <c r="F13" s="9" t="n">
        <v>14.4</v>
      </c>
      <c r="G13" s="9" t="n">
        <v>13.2</v>
      </c>
      <c r="H13" s="9" t="n">
        <v>12</v>
      </c>
      <c r="I13" s="12" t="n">
        <v>10.9</v>
      </c>
      <c r="J13" s="12" t="n">
        <v>10.2</v>
      </c>
      <c r="K13" s="3" t="n">
        <v>6.7</v>
      </c>
      <c r="L13" s="10" t="n">
        <v>75466</v>
      </c>
    </row>
    <row r="14" customFormat="false" ht="12.8" hidden="false" customHeight="false" outlineLevel="0" collapsed="false">
      <c r="A14" s="3" t="n">
        <v>2021</v>
      </c>
      <c r="B14" s="12" t="n">
        <v>0.5</v>
      </c>
      <c r="C14" s="12" t="n">
        <v>4.7</v>
      </c>
      <c r="D14" s="12" t="n">
        <v>11</v>
      </c>
      <c r="E14" s="9" t="n">
        <v>15.2</v>
      </c>
      <c r="F14" s="9" t="n">
        <v>14.7</v>
      </c>
      <c r="G14" s="9" t="n">
        <v>13.4</v>
      </c>
      <c r="H14" s="9" t="n">
        <v>12.2</v>
      </c>
      <c r="I14" s="12" t="n">
        <v>10.7</v>
      </c>
      <c r="J14" s="12" t="n">
        <v>10.2</v>
      </c>
      <c r="K14" s="3" t="n">
        <v>7</v>
      </c>
      <c r="L14" s="10" t="n">
        <v>75969</v>
      </c>
    </row>
    <row r="15" customFormat="false" ht="12.8" hidden="false" customHeight="false" outlineLevel="0" collapsed="false">
      <c r="A15" s="3" t="n">
        <v>2022</v>
      </c>
      <c r="B15" s="12" t="n">
        <v>0.4</v>
      </c>
      <c r="C15" s="12" t="n">
        <v>4.4</v>
      </c>
      <c r="D15" s="12" t="n">
        <v>10.1</v>
      </c>
      <c r="E15" s="9" t="n">
        <v>15.1</v>
      </c>
      <c r="F15" s="9" t="n">
        <v>15</v>
      </c>
      <c r="G15" s="9" t="n">
        <v>13.9</v>
      </c>
      <c r="H15" s="9" t="n">
        <v>12.4</v>
      </c>
      <c r="I15" s="12" t="n">
        <v>11</v>
      </c>
      <c r="J15" s="12" t="n">
        <v>10</v>
      </c>
      <c r="K15" s="3" t="n">
        <v>7.3</v>
      </c>
      <c r="L15" s="10" t="n">
        <v>75632</v>
      </c>
    </row>
    <row r="16" customFormat="false" ht="12.8" hidden="false" customHeight="false" outlineLevel="0" collapsed="false">
      <c r="A16" s="3"/>
      <c r="B16" s="9" t="n">
        <v>0.8</v>
      </c>
      <c r="C16" s="9" t="n">
        <v>5.5</v>
      </c>
      <c r="D16" s="9" t="n">
        <v>9.9</v>
      </c>
      <c r="E16" s="9" t="n">
        <v>14.3</v>
      </c>
      <c r="F16" s="9" t="n">
        <v>15.5</v>
      </c>
      <c r="G16" s="9" t="n">
        <v>13.9</v>
      </c>
      <c r="H16" s="9" t="n">
        <v>12.7</v>
      </c>
      <c r="I16" s="3" t="n">
        <v>10.3</v>
      </c>
      <c r="J16" s="3" t="n">
        <v>9.5</v>
      </c>
      <c r="K16" s="3" t="n">
        <v>8.4</v>
      </c>
      <c r="L16" s="10" t="n">
        <v>76037</v>
      </c>
    </row>
  </sheetData>
  <mergeCells count="1">
    <mergeCell ref="A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33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6" activeCellId="0" sqref="A1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4.52"/>
  </cols>
  <sheetData>
    <row r="1" customFormat="false" ht="38.5" hidden="false" customHeight="true" outlineLevel="0" collapsed="false">
      <c r="A1" s="2" t="s">
        <v>13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13"/>
    </row>
    <row r="2" customFormat="false" ht="12.8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14" t="s">
        <v>14</v>
      </c>
      <c r="F2" s="14" t="s">
        <v>15</v>
      </c>
      <c r="G2" s="14" t="s">
        <v>16</v>
      </c>
      <c r="H2" s="14" t="s">
        <v>17</v>
      </c>
      <c r="I2" s="4" t="s">
        <v>9</v>
      </c>
      <c r="J2" s="4" t="s">
        <v>10</v>
      </c>
      <c r="K2" s="6" t="s">
        <v>11</v>
      </c>
      <c r="L2" s="3"/>
      <c r="M2" s="3"/>
      <c r="N2" s="3"/>
      <c r="O2" s="3"/>
      <c r="P2" s="3"/>
      <c r="Q2" s="3"/>
      <c r="R2" s="3"/>
      <c r="S2" s="3"/>
      <c r="T2" s="3"/>
      <c r="U2" s="3"/>
      <c r="V2" s="13"/>
    </row>
    <row r="3" customFormat="false" ht="12.8" hidden="false" customHeight="false" outlineLevel="0" collapsed="false">
      <c r="A3" s="3" t="n">
        <v>2010</v>
      </c>
      <c r="B3" s="15" t="n">
        <v>4.8</v>
      </c>
      <c r="C3" s="15" t="n">
        <v>6.4</v>
      </c>
      <c r="D3" s="15" t="n">
        <v>7.5</v>
      </c>
      <c r="E3" s="15" t="n">
        <v>7.6</v>
      </c>
      <c r="F3" s="15" t="n">
        <v>8.1</v>
      </c>
      <c r="G3" s="15" t="n">
        <v>8.2</v>
      </c>
      <c r="H3" s="15" t="n">
        <v>8.5</v>
      </c>
      <c r="I3" s="15" t="n">
        <v>8.7</v>
      </c>
      <c r="J3" s="15" t="n">
        <v>8.3</v>
      </c>
      <c r="K3" s="16" t="n">
        <v>8.3</v>
      </c>
      <c r="L3" s="3"/>
      <c r="M3" s="3"/>
      <c r="N3" s="3"/>
      <c r="O3" s="3"/>
      <c r="P3" s="3"/>
      <c r="Q3" s="3"/>
      <c r="R3" s="3"/>
      <c r="S3" s="3"/>
      <c r="T3" s="3"/>
      <c r="U3" s="3"/>
      <c r="V3" s="13"/>
    </row>
    <row r="4" customFormat="false" ht="12.8" hidden="false" customHeight="false" outlineLevel="0" collapsed="false">
      <c r="A4" s="3" t="n">
        <v>2011</v>
      </c>
      <c r="B4" s="15" t="n">
        <v>4.7</v>
      </c>
      <c r="C4" s="15" t="n">
        <v>6.7</v>
      </c>
      <c r="D4" s="15" t="n">
        <v>8</v>
      </c>
      <c r="E4" s="15" t="n">
        <v>8</v>
      </c>
      <c r="F4" s="15" t="n">
        <v>8.5</v>
      </c>
      <c r="G4" s="15" t="n">
        <v>8.7</v>
      </c>
      <c r="H4" s="15" t="n">
        <v>8.9</v>
      </c>
      <c r="I4" s="15" t="n">
        <v>9</v>
      </c>
      <c r="J4" s="15" t="n">
        <v>9.1</v>
      </c>
      <c r="K4" s="16" t="n">
        <v>8.9</v>
      </c>
      <c r="L4" s="3"/>
      <c r="M4" s="3"/>
      <c r="N4" s="3"/>
      <c r="O4" s="3"/>
      <c r="P4" s="3"/>
      <c r="Q4" s="3"/>
      <c r="R4" s="3"/>
      <c r="S4" s="3"/>
      <c r="T4" s="3"/>
      <c r="U4" s="3"/>
      <c r="V4" s="13"/>
    </row>
    <row r="5" customFormat="false" ht="12.8" hidden="false" customHeight="false" outlineLevel="0" collapsed="false">
      <c r="A5" s="3" t="n">
        <v>2012</v>
      </c>
      <c r="B5" s="15" t="n">
        <v>4.4</v>
      </c>
      <c r="C5" s="15" t="n">
        <v>6.4</v>
      </c>
      <c r="D5" s="15" t="n">
        <v>7.4</v>
      </c>
      <c r="E5" s="15" t="n">
        <v>7.6</v>
      </c>
      <c r="F5" s="15" t="n">
        <v>7.9</v>
      </c>
      <c r="G5" s="15" t="n">
        <v>8.3</v>
      </c>
      <c r="H5" s="15" t="n">
        <v>8.6</v>
      </c>
      <c r="I5" s="15" t="n">
        <v>9</v>
      </c>
      <c r="J5" s="15" t="n">
        <v>8.7</v>
      </c>
      <c r="K5" s="16" t="n">
        <v>8.6</v>
      </c>
      <c r="L5" s="3"/>
      <c r="M5" s="3"/>
      <c r="N5" s="3"/>
      <c r="O5" s="3"/>
      <c r="P5" s="3"/>
      <c r="Q5" s="3"/>
      <c r="R5" s="3"/>
      <c r="S5" s="3"/>
      <c r="T5" s="3"/>
      <c r="U5" s="3"/>
      <c r="V5" s="13"/>
    </row>
    <row r="6" customFormat="false" ht="12.8" hidden="false" customHeight="false" outlineLevel="0" collapsed="false">
      <c r="A6" s="3" t="n">
        <v>2013</v>
      </c>
      <c r="B6" s="17" t="n">
        <v>4.8</v>
      </c>
      <c r="C6" s="17" t="n">
        <v>6.4</v>
      </c>
      <c r="D6" s="17" t="n">
        <v>7.5</v>
      </c>
      <c r="E6" s="17" t="n">
        <v>7.6</v>
      </c>
      <c r="F6" s="17" t="n">
        <v>8</v>
      </c>
      <c r="G6" s="17" t="n">
        <v>8.4</v>
      </c>
      <c r="H6" s="17" t="n">
        <v>8.6</v>
      </c>
      <c r="I6" s="17" t="n">
        <v>8.9</v>
      </c>
      <c r="J6" s="17" t="n">
        <v>8.3</v>
      </c>
      <c r="K6" s="18" t="n">
        <v>8.5</v>
      </c>
      <c r="L6" s="3"/>
      <c r="M6" s="3"/>
      <c r="N6" s="3"/>
      <c r="O6" s="3"/>
      <c r="P6" s="3"/>
      <c r="Q6" s="3"/>
      <c r="R6" s="3"/>
      <c r="S6" s="3"/>
      <c r="T6" s="3"/>
      <c r="U6" s="3"/>
      <c r="V6" s="13"/>
    </row>
    <row r="7" customFormat="false" ht="12.8" hidden="false" customHeight="false" outlineLevel="0" collapsed="false">
      <c r="A7" s="3" t="n">
        <v>2014</v>
      </c>
      <c r="B7" s="15" t="n">
        <v>4.4</v>
      </c>
      <c r="C7" s="15" t="n">
        <v>6</v>
      </c>
      <c r="D7" s="15" t="n">
        <v>7.4</v>
      </c>
      <c r="E7" s="15" t="n">
        <v>7.4</v>
      </c>
      <c r="F7" s="15" t="n">
        <v>7.6</v>
      </c>
      <c r="G7" s="15" t="n">
        <v>8.2</v>
      </c>
      <c r="H7" s="15" t="n">
        <v>8.1</v>
      </c>
      <c r="I7" s="15" t="n">
        <v>8.7</v>
      </c>
      <c r="J7" s="15" t="n">
        <v>8.3</v>
      </c>
      <c r="K7" s="16" t="n">
        <v>8.2</v>
      </c>
      <c r="L7" s="3"/>
      <c r="M7" s="3"/>
      <c r="N7" s="3"/>
      <c r="O7" s="3"/>
      <c r="P7" s="3"/>
      <c r="Q7" s="3"/>
      <c r="R7" s="3"/>
      <c r="S7" s="3"/>
      <c r="T7" s="3"/>
      <c r="U7" s="3"/>
      <c r="V7" s="13"/>
    </row>
    <row r="8" customFormat="false" ht="12.8" hidden="false" customHeight="false" outlineLevel="0" collapsed="false">
      <c r="A8" s="3" t="n">
        <v>2015</v>
      </c>
      <c r="B8" s="15" t="n">
        <v>4.7</v>
      </c>
      <c r="C8" s="15" t="n">
        <v>5.9</v>
      </c>
      <c r="D8" s="15" t="n">
        <v>7.2</v>
      </c>
      <c r="E8" s="15" t="n">
        <v>7.3</v>
      </c>
      <c r="F8" s="15" t="n">
        <v>7.6</v>
      </c>
      <c r="G8" s="15" t="n">
        <v>8.2</v>
      </c>
      <c r="H8" s="15" t="n">
        <v>8.1</v>
      </c>
      <c r="I8" s="15" t="n">
        <v>8.4</v>
      </c>
      <c r="J8" s="15" t="n">
        <v>8.2</v>
      </c>
      <c r="K8" s="16" t="n">
        <v>8.3</v>
      </c>
      <c r="L8" s="3"/>
      <c r="M8" s="3"/>
      <c r="N8" s="3"/>
      <c r="O8" s="3"/>
      <c r="P8" s="3"/>
      <c r="Q8" s="3"/>
      <c r="R8" s="3"/>
      <c r="S8" s="3"/>
      <c r="T8" s="3"/>
      <c r="U8" s="3"/>
      <c r="V8" s="13"/>
    </row>
    <row r="9" customFormat="false" ht="12.8" hidden="false" customHeight="false" outlineLevel="0" collapsed="false">
      <c r="A9" s="3" t="n">
        <v>2016</v>
      </c>
      <c r="B9" s="15" t="n">
        <v>5</v>
      </c>
      <c r="C9" s="15" t="n">
        <v>6.6</v>
      </c>
      <c r="D9" s="15" t="n">
        <v>7.6</v>
      </c>
      <c r="E9" s="15" t="n">
        <v>7.6</v>
      </c>
      <c r="F9" s="15" t="n">
        <v>7.8</v>
      </c>
      <c r="G9" s="15" t="n">
        <v>8.2</v>
      </c>
      <c r="H9" s="15" t="n">
        <v>8.6</v>
      </c>
      <c r="I9" s="15" t="n">
        <v>8.6</v>
      </c>
      <c r="J9" s="15" t="n">
        <v>8.4</v>
      </c>
      <c r="K9" s="16" t="n">
        <v>8.1</v>
      </c>
      <c r="L9" s="3"/>
      <c r="M9" s="3"/>
      <c r="N9" s="3"/>
      <c r="O9" s="3"/>
      <c r="P9" s="3"/>
      <c r="Q9" s="3"/>
      <c r="R9" s="3"/>
      <c r="S9" s="3"/>
      <c r="T9" s="3"/>
      <c r="U9" s="3"/>
      <c r="V9" s="13"/>
    </row>
    <row r="10" customFormat="false" ht="12.8" hidden="false" customHeight="false" outlineLevel="0" collapsed="false">
      <c r="A10" s="3" t="n">
        <v>2017</v>
      </c>
      <c r="B10" s="2" t="n">
        <v>4.6</v>
      </c>
      <c r="C10" s="2" t="n">
        <v>6</v>
      </c>
      <c r="D10" s="2" t="n">
        <v>7.6</v>
      </c>
      <c r="E10" s="15" t="n">
        <v>7.7</v>
      </c>
      <c r="F10" s="15" t="n">
        <v>8</v>
      </c>
      <c r="G10" s="15" t="n">
        <v>8.3</v>
      </c>
      <c r="H10" s="15" t="n">
        <v>8.9</v>
      </c>
      <c r="I10" s="2" t="n">
        <v>8.6</v>
      </c>
      <c r="J10" s="2" t="n">
        <v>8.7</v>
      </c>
      <c r="K10" s="3" t="n">
        <v>8.56666666666667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13"/>
    </row>
    <row r="11" customFormat="false" ht="12.8" hidden="false" customHeight="false" outlineLevel="0" collapsed="false">
      <c r="A11" s="3" t="n">
        <v>2018</v>
      </c>
      <c r="B11" s="2" t="n">
        <v>4</v>
      </c>
      <c r="C11" s="2" t="n">
        <v>5.7</v>
      </c>
      <c r="D11" s="2" t="n">
        <v>7.3</v>
      </c>
      <c r="E11" s="15" t="n">
        <v>7.4</v>
      </c>
      <c r="F11" s="15" t="n">
        <v>7.8</v>
      </c>
      <c r="G11" s="15" t="n">
        <v>8.1</v>
      </c>
      <c r="H11" s="15" t="n">
        <v>8.5</v>
      </c>
      <c r="I11" s="2" t="n">
        <v>8.8</v>
      </c>
      <c r="J11" s="2" t="n">
        <v>8.6</v>
      </c>
      <c r="K11" s="3" t="n">
        <v>8.6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13"/>
    </row>
    <row r="12" customFormat="false" ht="12.8" hidden="false" customHeight="false" outlineLevel="0" collapsed="false">
      <c r="A12" s="3" t="n">
        <v>2019</v>
      </c>
      <c r="B12" s="17" t="n">
        <v>4.6</v>
      </c>
      <c r="C12" s="17" t="n">
        <v>5.3</v>
      </c>
      <c r="D12" s="17" t="n">
        <v>6.4</v>
      </c>
      <c r="E12" s="17" t="n">
        <v>6.9</v>
      </c>
      <c r="F12" s="17" t="n">
        <v>7.1</v>
      </c>
      <c r="G12" s="17" t="n">
        <v>7.5</v>
      </c>
      <c r="H12" s="17" t="n">
        <v>7.8</v>
      </c>
      <c r="I12" s="17" t="n">
        <v>8.3</v>
      </c>
      <c r="J12" s="17" t="n">
        <v>8.3</v>
      </c>
      <c r="K12" s="18" t="n">
        <v>7.63333333333333</v>
      </c>
      <c r="L12" s="19"/>
      <c r="M12" s="19"/>
      <c r="N12" s="3"/>
      <c r="O12" s="3"/>
      <c r="P12" s="3"/>
      <c r="Q12" s="3"/>
      <c r="R12" s="3"/>
      <c r="S12" s="3"/>
      <c r="T12" s="3"/>
      <c r="U12" s="3"/>
      <c r="V12" s="13"/>
    </row>
    <row r="13" customFormat="false" ht="12.8" hidden="false" customHeight="false" outlineLevel="0" collapsed="false">
      <c r="A13" s="3" t="n">
        <v>2020</v>
      </c>
      <c r="B13" s="17" t="n">
        <v>4.4</v>
      </c>
      <c r="C13" s="17" t="n">
        <v>5.4</v>
      </c>
      <c r="D13" s="17" t="n">
        <v>6</v>
      </c>
      <c r="E13" s="17" t="n">
        <v>6.1</v>
      </c>
      <c r="F13" s="17" t="n">
        <v>6.4</v>
      </c>
      <c r="G13" s="17" t="n">
        <v>6.7</v>
      </c>
      <c r="H13" s="17" t="n">
        <v>7.1</v>
      </c>
      <c r="I13" s="17" t="n">
        <v>7.2</v>
      </c>
      <c r="J13" s="17" t="n">
        <v>7.3</v>
      </c>
      <c r="K13" s="18" t="n">
        <v>7.23333333333333</v>
      </c>
      <c r="L13" s="19"/>
      <c r="M13" s="19"/>
      <c r="N13" s="3"/>
      <c r="O13" s="3"/>
      <c r="P13" s="3"/>
      <c r="Q13" s="3"/>
      <c r="R13" s="3"/>
      <c r="S13" s="3"/>
      <c r="T13" s="3"/>
      <c r="U13" s="3"/>
      <c r="V13" s="13"/>
    </row>
    <row r="14" customFormat="false" ht="12.8" hidden="false" customHeight="false" outlineLevel="0" collapsed="false">
      <c r="A14" s="3" t="n">
        <v>2021</v>
      </c>
      <c r="B14" s="17" t="n">
        <v>4.1</v>
      </c>
      <c r="C14" s="17" t="n">
        <v>5.4</v>
      </c>
      <c r="D14" s="17" t="n">
        <v>7</v>
      </c>
      <c r="E14" s="17" t="n">
        <v>6.9</v>
      </c>
      <c r="F14" s="17" t="n">
        <v>7.1</v>
      </c>
      <c r="G14" s="17" t="n">
        <v>7.2</v>
      </c>
      <c r="H14" s="17" t="n">
        <v>7.6</v>
      </c>
      <c r="I14" s="17" t="n">
        <v>7.8</v>
      </c>
      <c r="J14" s="17" t="n">
        <v>7.5</v>
      </c>
      <c r="K14" s="18" t="n">
        <v>8.33333333333333</v>
      </c>
      <c r="L14" s="19"/>
      <c r="M14" s="19"/>
      <c r="N14" s="3"/>
      <c r="O14" s="3"/>
      <c r="P14" s="3"/>
      <c r="Q14" s="3"/>
      <c r="R14" s="3"/>
      <c r="S14" s="3"/>
      <c r="T14" s="3"/>
      <c r="U14" s="3"/>
      <c r="V14" s="13"/>
    </row>
    <row r="15" customFormat="false" ht="12.8" hidden="false" customHeight="false" outlineLevel="0" collapsed="false">
      <c r="A15" s="3" t="n">
        <v>2022</v>
      </c>
      <c r="B15" s="15" t="n">
        <v>3.9</v>
      </c>
      <c r="C15" s="15" t="n">
        <v>4.9</v>
      </c>
      <c r="D15" s="15" t="n">
        <v>6</v>
      </c>
      <c r="E15" s="15" t="n">
        <v>6.1</v>
      </c>
      <c r="F15" s="15" t="n">
        <v>6.6</v>
      </c>
      <c r="G15" s="15" t="n">
        <v>6.7</v>
      </c>
      <c r="H15" s="15" t="n">
        <v>7</v>
      </c>
      <c r="I15" s="15" t="n">
        <v>7.1</v>
      </c>
      <c r="J15" s="15" t="n">
        <v>7.1</v>
      </c>
      <c r="K15" s="16" t="n">
        <v>7.23333333333333</v>
      </c>
      <c r="L15" s="20"/>
      <c r="M15" s="20"/>
      <c r="N15" s="3"/>
      <c r="O15" s="3"/>
      <c r="P15" s="3"/>
      <c r="Q15" s="3"/>
      <c r="R15" s="3"/>
      <c r="S15" s="3"/>
      <c r="T15" s="3"/>
      <c r="U15" s="3"/>
      <c r="V15" s="13"/>
    </row>
    <row r="16" customFormat="false" ht="12.8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customFormat="false" ht="12.8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</row>
    <row r="18" customFormat="false" ht="12.8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</row>
    <row r="19" customFormat="false" ht="12.8" hidden="false" customHeight="false" outlineLevel="0" collapsed="false">
      <c r="A19" s="3"/>
      <c r="B19" s="3"/>
      <c r="C19" s="3"/>
      <c r="D19" s="3"/>
      <c r="E19" s="3"/>
      <c r="F19" s="3"/>
      <c r="G19" s="3"/>
      <c r="H19" s="3"/>
      <c r="I19" s="3"/>
    </row>
    <row r="20" customFormat="false" ht="12.8" hidden="false" customHeight="false" outlineLevel="0" collapsed="false">
      <c r="A20" s="3"/>
      <c r="B20" s="3"/>
      <c r="C20" s="3"/>
      <c r="D20" s="3"/>
      <c r="E20" s="3"/>
      <c r="F20" s="3"/>
      <c r="G20" s="3"/>
      <c r="H20" s="3"/>
      <c r="I20" s="3"/>
    </row>
    <row r="21" customFormat="false" ht="12.8" hidden="false" customHeight="false" outlineLevel="0" collapsed="false">
      <c r="A21" s="3"/>
      <c r="B21" s="3"/>
      <c r="C21" s="3"/>
      <c r="D21" s="3"/>
      <c r="E21" s="3"/>
      <c r="F21" s="3"/>
      <c r="G21" s="3"/>
      <c r="H21" s="3"/>
      <c r="I21" s="3"/>
    </row>
    <row r="22" customFormat="false" ht="12.8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</row>
    <row r="23" customFormat="false" ht="12.8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</row>
    <row r="24" customFormat="false" ht="12.8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</row>
    <row r="25" customFormat="false" ht="12.8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</row>
    <row r="26" customFormat="false" ht="12.8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</row>
    <row r="27" customFormat="false" ht="12.8" hidden="false" customHeight="false" outlineLevel="0" collapsed="false">
      <c r="A27" s="21"/>
      <c r="B27" s="21"/>
      <c r="C27" s="21"/>
      <c r="D27" s="21"/>
      <c r="E27" s="21"/>
      <c r="F27" s="21"/>
      <c r="G27" s="21"/>
      <c r="H27" s="21"/>
      <c r="I27" s="21"/>
    </row>
    <row r="28" customFormat="false" ht="12.8" hidden="false" customHeight="false" outlineLevel="0" collapsed="false">
      <c r="A28" s="21"/>
      <c r="B28" s="21"/>
      <c r="C28" s="21"/>
      <c r="D28" s="21"/>
      <c r="E28" s="21"/>
      <c r="F28" s="21"/>
      <c r="G28" s="21"/>
      <c r="H28" s="21"/>
      <c r="I28" s="21"/>
    </row>
    <row r="29" customFormat="false" ht="12.8" hidden="false" customHeight="false" outlineLevel="0" collapsed="false">
      <c r="A29" s="21"/>
      <c r="B29" s="21"/>
      <c r="C29" s="21"/>
      <c r="D29" s="21"/>
      <c r="E29" s="21"/>
      <c r="F29" s="21"/>
      <c r="G29" s="21"/>
      <c r="H29" s="21"/>
      <c r="I29" s="21"/>
    </row>
    <row r="30" customFormat="false" ht="12.8" hidden="false" customHeight="false" outlineLevel="0" collapsed="false">
      <c r="A30" s="21"/>
      <c r="B30" s="21"/>
      <c r="C30" s="21"/>
      <c r="D30" s="21"/>
      <c r="E30" s="21"/>
      <c r="F30" s="21"/>
      <c r="G30" s="21"/>
      <c r="H30" s="21"/>
      <c r="I30" s="21"/>
    </row>
    <row r="31" customFormat="false" ht="12.8" hidden="false" customHeight="false" outlineLevel="0" collapsed="false">
      <c r="A31" s="21"/>
      <c r="B31" s="21"/>
      <c r="C31" s="21"/>
      <c r="D31" s="21"/>
      <c r="E31" s="21"/>
      <c r="F31" s="21"/>
      <c r="G31" s="21"/>
      <c r="H31" s="21"/>
      <c r="I31" s="21"/>
    </row>
    <row r="32" customFormat="false" ht="12.8" hidden="false" customHeight="false" outlineLevel="0" collapsed="false">
      <c r="A32" s="21"/>
      <c r="B32" s="21"/>
      <c r="C32" s="21"/>
      <c r="D32" s="21"/>
      <c r="E32" s="21"/>
      <c r="F32" s="21"/>
      <c r="G32" s="21"/>
      <c r="H32" s="21"/>
      <c r="I32" s="21"/>
    </row>
    <row r="33" customFormat="false" ht="12.8" hidden="false" customHeight="false" outlineLevel="0" collapsed="false">
      <c r="A33" s="21"/>
      <c r="B33" s="21"/>
      <c r="C33" s="21"/>
      <c r="D33" s="21"/>
      <c r="E33" s="21"/>
      <c r="F33" s="21"/>
      <c r="G33" s="21"/>
      <c r="H33" s="21"/>
      <c r="I33" s="21"/>
    </row>
  </sheetData>
  <mergeCells count="1">
    <mergeCell ref="A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K24" activeCellId="0" sqref="K2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2" t="s">
        <v>18</v>
      </c>
      <c r="B1" s="22"/>
      <c r="C1" s="22"/>
      <c r="D1" s="22"/>
      <c r="E1" s="22"/>
      <c r="F1" s="22"/>
    </row>
    <row r="2" customFormat="false" ht="12.8" hidden="false" customHeight="false" outlineLevel="0" collapsed="false">
      <c r="A2" s="23" t="s">
        <v>1</v>
      </c>
      <c r="B2" s="23" t="s">
        <v>19</v>
      </c>
      <c r="C2" s="23" t="s">
        <v>20</v>
      </c>
      <c r="D2" s="23" t="s">
        <v>21</v>
      </c>
      <c r="E2" s="23" t="s">
        <v>22</v>
      </c>
      <c r="F2" s="23" t="s">
        <v>23</v>
      </c>
    </row>
    <row r="3" customFormat="false" ht="12.8" hidden="false" customHeight="false" outlineLevel="0" collapsed="false">
      <c r="A3" s="23" t="n">
        <v>2010</v>
      </c>
      <c r="B3" s="24" t="n">
        <v>111533</v>
      </c>
      <c r="C3" s="24" t="n">
        <v>75478</v>
      </c>
      <c r="D3" s="24" t="n">
        <v>69934</v>
      </c>
      <c r="E3" s="24" t="n">
        <v>5544</v>
      </c>
      <c r="F3" s="25" t="n">
        <v>36055</v>
      </c>
    </row>
    <row r="4" customFormat="false" ht="12.8" hidden="false" customHeight="false" outlineLevel="0" collapsed="false">
      <c r="A4" s="23" t="n">
        <v>2011</v>
      </c>
      <c r="B4" s="24" t="n">
        <v>110916</v>
      </c>
      <c r="C4" s="24" t="n">
        <v>75779</v>
      </c>
      <c r="D4" s="24" t="n">
        <v>70857</v>
      </c>
      <c r="E4" s="24" t="n">
        <v>4922</v>
      </c>
      <c r="F4" s="25" t="n">
        <v>35137</v>
      </c>
    </row>
    <row r="5" customFormat="false" ht="12.8" hidden="false" customHeight="false" outlineLevel="0" collapsed="false">
      <c r="A5" s="23" t="n">
        <v>2012</v>
      </c>
      <c r="B5" s="24" t="n">
        <v>110222</v>
      </c>
      <c r="C5" s="24" t="n">
        <v>75676</v>
      </c>
      <c r="D5" s="24" t="n">
        <v>71545</v>
      </c>
      <c r="E5" s="24" t="n">
        <v>4131</v>
      </c>
      <c r="F5" s="25" t="n">
        <v>34546</v>
      </c>
    </row>
    <row r="6" customFormat="false" ht="12.8" hidden="false" customHeight="false" outlineLevel="0" collapsed="false">
      <c r="A6" s="23" t="n">
        <v>2013</v>
      </c>
      <c r="B6" s="24" t="n">
        <v>110222</v>
      </c>
      <c r="C6" s="26" t="s">
        <v>24</v>
      </c>
      <c r="D6" s="24" t="n">
        <v>71391</v>
      </c>
      <c r="E6" s="24" t="n">
        <v>4137</v>
      </c>
      <c r="F6" s="27" t="s">
        <v>25</v>
      </c>
    </row>
    <row r="7" customFormat="false" ht="12.8" hidden="false" customHeight="false" outlineLevel="0" collapsed="false">
      <c r="A7" s="23" t="n">
        <v>2014</v>
      </c>
      <c r="B7" s="24" t="n">
        <v>109505</v>
      </c>
      <c r="C7" s="24" t="s">
        <v>26</v>
      </c>
      <c r="D7" s="24" t="n">
        <v>71539</v>
      </c>
      <c r="E7" s="24" t="n">
        <v>3889</v>
      </c>
      <c r="F7" s="25" t="s">
        <v>27</v>
      </c>
    </row>
    <row r="8" customFormat="false" ht="12.8" hidden="false" customHeight="false" outlineLevel="0" collapsed="false">
      <c r="A8" s="23" t="n">
        <v>2015</v>
      </c>
      <c r="B8" s="24" t="n">
        <v>110775</v>
      </c>
      <c r="C8" s="24" t="s">
        <v>28</v>
      </c>
      <c r="D8" s="24" t="n">
        <v>72324</v>
      </c>
      <c r="E8" s="24" t="n">
        <v>4264</v>
      </c>
      <c r="F8" s="25" t="s">
        <v>29</v>
      </c>
    </row>
    <row r="9" customFormat="false" ht="12.8" hidden="false" customHeight="false" outlineLevel="0" collapsed="false">
      <c r="A9" s="23" t="n">
        <v>2016</v>
      </c>
      <c r="B9" s="24" t="n">
        <v>110226</v>
      </c>
      <c r="C9" s="24" t="s">
        <v>30</v>
      </c>
      <c r="D9" s="24" t="n">
        <v>72393</v>
      </c>
      <c r="E9" s="24" t="n">
        <v>4243</v>
      </c>
      <c r="F9" s="25" t="s">
        <v>31</v>
      </c>
    </row>
    <row r="10" customFormat="false" ht="12.8" hidden="false" customHeight="false" outlineLevel="0" collapsed="false">
      <c r="A10" s="23" t="n">
        <v>2017</v>
      </c>
      <c r="B10" s="28" t="n">
        <v>110166</v>
      </c>
      <c r="C10" s="24" t="s">
        <v>32</v>
      </c>
      <c r="D10" s="28" t="n">
        <v>72142</v>
      </c>
      <c r="E10" s="28" t="n">
        <v>3967</v>
      </c>
      <c r="F10" s="25" t="s">
        <v>33</v>
      </c>
    </row>
    <row r="11" customFormat="false" ht="12.8" hidden="false" customHeight="false" outlineLevel="0" collapsed="false">
      <c r="A11" s="23" t="n">
        <v>2018</v>
      </c>
      <c r="B11" s="24" t="s">
        <v>34</v>
      </c>
      <c r="C11" s="24" t="s">
        <v>35</v>
      </c>
      <c r="D11" s="24" t="s">
        <v>36</v>
      </c>
      <c r="E11" s="24" t="s">
        <v>37</v>
      </c>
      <c r="F11" s="25" t="s">
        <v>38</v>
      </c>
    </row>
    <row r="12" customFormat="false" ht="12.8" hidden="false" customHeight="false" outlineLevel="0" collapsed="false">
      <c r="A12" s="23" t="n">
        <v>2019</v>
      </c>
      <c r="B12" s="24" t="s">
        <v>39</v>
      </c>
      <c r="C12" s="24" t="s">
        <v>40</v>
      </c>
      <c r="D12" s="24" t="s">
        <v>41</v>
      </c>
      <c r="E12" s="24" t="s">
        <v>42</v>
      </c>
      <c r="F12" s="25" t="s">
        <v>43</v>
      </c>
    </row>
    <row r="13" customFormat="false" ht="12.8" hidden="false" customHeight="false" outlineLevel="0" collapsed="false">
      <c r="A13" s="23" t="n">
        <v>2020</v>
      </c>
      <c r="B13" s="24" t="s">
        <v>44</v>
      </c>
      <c r="C13" s="24" t="s">
        <v>45</v>
      </c>
      <c r="D13" s="24" t="s">
        <v>46</v>
      </c>
      <c r="E13" s="24" t="s">
        <v>47</v>
      </c>
      <c r="F13" s="25" t="s">
        <v>48</v>
      </c>
    </row>
    <row r="14" customFormat="false" ht="12.8" hidden="false" customHeight="false" outlineLevel="0" collapsed="false">
      <c r="A14" s="23" t="n">
        <v>2021</v>
      </c>
      <c r="B14" s="24" t="s">
        <v>49</v>
      </c>
      <c r="C14" s="24" t="s">
        <v>50</v>
      </c>
      <c r="D14" s="24" t="s">
        <v>51</v>
      </c>
      <c r="E14" s="24" t="s">
        <v>52</v>
      </c>
      <c r="F14" s="25" t="s">
        <v>53</v>
      </c>
    </row>
    <row r="15" customFormat="false" ht="12.8" hidden="false" customHeight="false" outlineLevel="0" collapsed="false">
      <c r="A15" s="23" t="n">
        <v>2022</v>
      </c>
      <c r="B15" s="24" t="s">
        <v>54</v>
      </c>
      <c r="C15" s="24" t="s">
        <v>55</v>
      </c>
      <c r="D15" s="24" t="s">
        <v>56</v>
      </c>
      <c r="E15" s="24" t="s">
        <v>57</v>
      </c>
      <c r="F15" s="25" t="s">
        <v>58</v>
      </c>
    </row>
    <row r="16" customFormat="false" ht="12.8" hidden="false" customHeight="false" outlineLevel="0" collapsed="false">
      <c r="A16" s="23" t="n">
        <v>2023</v>
      </c>
      <c r="B16" s="28" t="s">
        <v>59</v>
      </c>
      <c r="C16" s="28" t="s">
        <v>60</v>
      </c>
      <c r="D16" s="28" t="s">
        <v>61</v>
      </c>
      <c r="E16" s="28" t="s">
        <v>62</v>
      </c>
      <c r="F16" s="29" t="s">
        <v>63</v>
      </c>
    </row>
  </sheetData>
  <mergeCells count="1">
    <mergeCell ref="A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C18" activeCellId="0" sqref="C1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5.89"/>
    <col collapsed="false" customWidth="true" hidden="false" outlineLevel="0" max="4" min="4" style="1" width="15.43"/>
  </cols>
  <sheetData>
    <row r="1" customFormat="false" ht="36.05" hidden="false" customHeight="false" outlineLevel="0" collapsed="false">
      <c r="A1" s="21" t="s">
        <v>64</v>
      </c>
      <c r="B1" s="3" t="s">
        <v>65</v>
      </c>
      <c r="C1" s="30" t="s">
        <v>66</v>
      </c>
      <c r="D1" s="30" t="s">
        <v>67</v>
      </c>
    </row>
    <row r="2" customFormat="false" ht="12.8" hidden="false" customHeight="false" outlineLevel="0" collapsed="false">
      <c r="A2" s="21" t="s">
        <v>1</v>
      </c>
      <c r="B2" s="3" t="s">
        <v>68</v>
      </c>
      <c r="C2" s="3" t="s">
        <v>69</v>
      </c>
      <c r="D2" s="1" t="s">
        <v>70</v>
      </c>
    </row>
    <row r="3" customFormat="false" ht="12.8" hidden="false" customHeight="false" outlineLevel="0" collapsed="false">
      <c r="A3" s="3" t="n">
        <v>2010</v>
      </c>
      <c r="B3" s="30" t="n">
        <v>100</v>
      </c>
      <c r="C3" s="2" t="s">
        <v>71</v>
      </c>
      <c r="D3" s="23" t="n">
        <v>100</v>
      </c>
    </row>
    <row r="4" customFormat="false" ht="12.8" hidden="false" customHeight="false" outlineLevel="0" collapsed="false">
      <c r="A4" s="3" t="n">
        <v>2011</v>
      </c>
      <c r="B4" s="31" t="n">
        <v>104.300293536982</v>
      </c>
      <c r="C4" s="2" t="s">
        <v>72</v>
      </c>
      <c r="D4" s="1" t="n">
        <v>103.8</v>
      </c>
    </row>
    <row r="5" customFormat="false" ht="12.8" hidden="false" customHeight="false" outlineLevel="0" collapsed="false">
      <c r="A5" s="3" t="n">
        <v>2012</v>
      </c>
      <c r="B5" s="31" t="n">
        <v>108.497427211101</v>
      </c>
      <c r="C5" s="2" t="s">
        <v>73</v>
      </c>
      <c r="D5" s="1" t="n">
        <v>106.914</v>
      </c>
    </row>
    <row r="6" customFormat="false" ht="12.8" hidden="false" customHeight="false" outlineLevel="0" collapsed="false">
      <c r="A6" s="3" t="n">
        <v>2013</v>
      </c>
      <c r="B6" s="31" t="n">
        <v>110.402015079637</v>
      </c>
      <c r="C6" s="2" t="s">
        <v>72</v>
      </c>
      <c r="D6" s="1" t="n">
        <v>108.945366</v>
      </c>
    </row>
    <row r="7" customFormat="false" ht="12.8" hidden="false" customHeight="false" outlineLevel="0" collapsed="false">
      <c r="A7" s="3" t="n">
        <v>2014</v>
      </c>
      <c r="B7" s="31" t="n">
        <v>111.214868928437</v>
      </c>
      <c r="C7" s="2" t="s">
        <v>74</v>
      </c>
      <c r="D7" s="1" t="n">
        <v>109.816928928</v>
      </c>
    </row>
    <row r="8" customFormat="false" ht="12.8" hidden="false" customHeight="false" outlineLevel="0" collapsed="false">
      <c r="A8" s="3" t="n">
        <v>2015</v>
      </c>
      <c r="B8" s="31" t="n">
        <v>109.020911826437</v>
      </c>
      <c r="C8" s="2" t="s">
        <v>75</v>
      </c>
      <c r="D8" s="1" t="n">
        <v>108.608942709792</v>
      </c>
    </row>
    <row r="9" customFormat="false" ht="12.8" hidden="false" customHeight="false" outlineLevel="0" collapsed="false">
      <c r="A9" s="3" t="n">
        <v>2016</v>
      </c>
      <c r="B9" s="31" t="n">
        <v>109.232053859069</v>
      </c>
      <c r="C9" s="2" t="s">
        <v>75</v>
      </c>
      <c r="D9" s="1" t="n">
        <v>108.826160595212</v>
      </c>
    </row>
    <row r="10" customFormat="false" ht="12.8" hidden="false" customHeight="false" outlineLevel="0" collapsed="false">
      <c r="A10" s="3" t="n">
        <v>2017</v>
      </c>
      <c r="B10" s="31" t="n">
        <v>111.22642287141</v>
      </c>
      <c r="C10" s="2" t="s">
        <v>76</v>
      </c>
      <c r="D10" s="1" t="n">
        <v>110.893857646521</v>
      </c>
    </row>
    <row r="11" customFormat="false" ht="12.8" hidden="false" customHeight="false" outlineLevel="0" collapsed="false">
      <c r="A11" s="3" t="n">
        <v>2018</v>
      </c>
      <c r="B11" s="31" t="n">
        <v>114.348821522667</v>
      </c>
      <c r="C11" s="2" t="s">
        <v>77</v>
      </c>
      <c r="D11" s="1" t="n">
        <v>113.444416372391</v>
      </c>
    </row>
    <row r="12" customFormat="false" ht="12.8" hidden="false" customHeight="false" outlineLevel="0" collapsed="false">
      <c r="A12" s="3" t="n">
        <v>2019</v>
      </c>
      <c r="B12" s="31" t="n">
        <v>116.862295197596</v>
      </c>
      <c r="C12" s="32" t="s">
        <v>75</v>
      </c>
      <c r="D12" s="1" t="n">
        <v>116.167082365328</v>
      </c>
    </row>
    <row r="13" customFormat="false" ht="12.8" hidden="false" customHeight="false" outlineLevel="0" collapsed="false">
      <c r="A13" s="3" t="n">
        <v>2020</v>
      </c>
      <c r="B13" s="31" t="n">
        <v>113.761173645841</v>
      </c>
      <c r="C13" s="32" t="s">
        <v>78</v>
      </c>
      <c r="D13" s="1" t="n">
        <v>115.702414035867</v>
      </c>
    </row>
    <row r="14" customFormat="false" ht="12.8" hidden="false" customHeight="false" outlineLevel="0" collapsed="false">
      <c r="A14" s="3" t="n">
        <v>2021</v>
      </c>
      <c r="B14" s="31" t="n">
        <v>120.1480562857</v>
      </c>
      <c r="C14" s="32" t="s">
        <v>79</v>
      </c>
      <c r="D14" s="1" t="n">
        <v>118.942081628871</v>
      </c>
    </row>
    <row r="15" customFormat="false" ht="12.8" hidden="false" customHeight="false" outlineLevel="0" collapsed="false">
      <c r="A15" s="3" t="n">
        <v>2022</v>
      </c>
      <c r="B15" s="31" t="n">
        <v>117.661338136431</v>
      </c>
      <c r="C15" s="3" t="n">
        <v>0.409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6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C9" activeCellId="0" sqref="C9"/>
    </sheetView>
  </sheetViews>
  <sheetFormatPr defaultColWidth="11.53515625" defaultRowHeight="12.8" zeroHeight="false" outlineLevelRow="0" outlineLevelCol="0"/>
  <sheetData>
    <row r="1" customFormat="false" ht="150.85" hidden="false" customHeight="false" outlineLevel="0" collapsed="false">
      <c r="A1" s="30" t="s">
        <v>80</v>
      </c>
      <c r="B1" s="33" t="s">
        <v>81</v>
      </c>
      <c r="C1" s="2" t="s">
        <v>82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12.8" hidden="false" customHeight="false" outlineLevel="0" collapsed="false">
      <c r="A2" s="3" t="s">
        <v>1</v>
      </c>
      <c r="B2" s="3" t="s">
        <v>83</v>
      </c>
      <c r="C2" s="34" t="s">
        <v>84</v>
      </c>
      <c r="D2" s="34" t="s">
        <v>85</v>
      </c>
      <c r="E2" s="34" t="s">
        <v>5</v>
      </c>
      <c r="F2" s="34" t="s">
        <v>6</v>
      </c>
      <c r="G2" s="34" t="s">
        <v>7</v>
      </c>
      <c r="H2" s="34" t="s">
        <v>8</v>
      </c>
      <c r="I2" s="34" t="s">
        <v>86</v>
      </c>
      <c r="J2" s="34" t="s">
        <v>87</v>
      </c>
      <c r="K2" s="34" t="s">
        <v>88</v>
      </c>
      <c r="L2" s="34" t="s">
        <v>89</v>
      </c>
      <c r="M2" s="34" t="s">
        <v>90</v>
      </c>
    </row>
    <row r="3" customFormat="false" ht="12.8" hidden="false" customHeight="false" outlineLevel="0" collapsed="false">
      <c r="A3" s="3" t="n">
        <v>2010</v>
      </c>
      <c r="B3" s="3" t="n">
        <v>23.8</v>
      </c>
      <c r="C3" s="34" t="n">
        <v>188</v>
      </c>
      <c r="D3" s="34" t="n">
        <v>361</v>
      </c>
      <c r="E3" s="34" t="n">
        <v>331</v>
      </c>
      <c r="F3" s="34" t="n">
        <v>292</v>
      </c>
      <c r="G3" s="34" t="n">
        <v>269</v>
      </c>
      <c r="H3" s="34" t="n">
        <v>250</v>
      </c>
      <c r="I3" s="34" t="n">
        <v>226</v>
      </c>
      <c r="J3" s="34" t="n">
        <v>217</v>
      </c>
      <c r="K3" s="34" t="n">
        <v>223</v>
      </c>
      <c r="L3" s="34" t="n">
        <v>206</v>
      </c>
      <c r="M3" s="34" t="n">
        <v>138</v>
      </c>
    </row>
    <row r="4" customFormat="false" ht="12.8" hidden="false" customHeight="false" outlineLevel="0" collapsed="false">
      <c r="A4" s="3" t="n">
        <v>2011</v>
      </c>
      <c r="B4" s="3" t="n">
        <v>22.6</v>
      </c>
    </row>
    <row r="5" customFormat="false" ht="12.8" hidden="false" customHeight="false" outlineLevel="0" collapsed="false">
      <c r="A5" s="3" t="n">
        <v>2012</v>
      </c>
      <c r="B5" s="3" t="n">
        <v>21.8</v>
      </c>
      <c r="C5" s="35"/>
      <c r="D5" s="23"/>
      <c r="E5" s="23"/>
      <c r="F5" s="23"/>
      <c r="G5" s="23"/>
      <c r="H5" s="23"/>
      <c r="I5" s="23"/>
      <c r="J5" s="23"/>
      <c r="K5" s="23"/>
      <c r="L5" s="23"/>
      <c r="M5" s="23"/>
    </row>
    <row r="6" customFormat="false" ht="12.8" hidden="false" customHeight="false" outlineLevel="0" collapsed="false">
      <c r="A6" s="3" t="n">
        <v>2013</v>
      </c>
      <c r="B6" s="3" t="n">
        <v>20.8</v>
      </c>
      <c r="C6" s="35"/>
      <c r="D6" s="36"/>
      <c r="E6" s="23"/>
      <c r="F6" s="23"/>
      <c r="G6" s="23"/>
      <c r="H6" s="23"/>
      <c r="I6" s="23"/>
      <c r="J6" s="23"/>
      <c r="K6" s="23"/>
      <c r="L6" s="23"/>
      <c r="M6" s="23"/>
    </row>
    <row r="7" customFormat="false" ht="12.8" hidden="false" customHeight="false" outlineLevel="0" collapsed="false">
      <c r="A7" s="3" t="n">
        <v>2014</v>
      </c>
      <c r="B7" s="3" t="n">
        <v>20</v>
      </c>
      <c r="C7" s="35"/>
      <c r="D7" s="36"/>
      <c r="E7" s="23"/>
      <c r="F7" s="23"/>
      <c r="G7" s="23"/>
      <c r="H7" s="23"/>
      <c r="I7" s="23"/>
      <c r="J7" s="23"/>
      <c r="K7" s="23"/>
      <c r="L7" s="23"/>
      <c r="M7" s="23"/>
    </row>
    <row r="8" customFormat="false" ht="12.8" hidden="false" customHeight="false" outlineLevel="0" collapsed="false">
      <c r="A8" s="3" t="n">
        <v>2015</v>
      </c>
      <c r="B8" s="3" t="n">
        <v>19.5</v>
      </c>
      <c r="C8" s="37" t="n">
        <v>239</v>
      </c>
      <c r="D8" s="37" t="n">
        <v>409</v>
      </c>
      <c r="E8" s="37" t="n">
        <v>401</v>
      </c>
      <c r="F8" s="37" t="n">
        <v>357</v>
      </c>
      <c r="G8" s="37" t="n">
        <v>315</v>
      </c>
      <c r="H8" s="37" t="n">
        <v>282</v>
      </c>
      <c r="I8" s="37" t="n">
        <v>243</v>
      </c>
      <c r="J8" s="37" t="n">
        <v>215</v>
      </c>
      <c r="K8" s="37" t="n">
        <v>201</v>
      </c>
      <c r="L8" s="37" t="n">
        <v>205</v>
      </c>
      <c r="M8" s="38" t="n">
        <v>137</v>
      </c>
    </row>
    <row r="9" customFormat="false" ht="12.8" hidden="false" customHeight="false" outlineLevel="0" collapsed="false">
      <c r="A9" s="3" t="n">
        <v>2016</v>
      </c>
      <c r="B9" s="3" t="n">
        <v>19.6</v>
      </c>
      <c r="C9" s="35"/>
      <c r="D9" s="36"/>
      <c r="E9" s="23"/>
      <c r="F9" s="23"/>
      <c r="G9" s="23"/>
      <c r="H9" s="23"/>
      <c r="I9" s="23"/>
      <c r="J9" s="23"/>
      <c r="K9" s="23"/>
      <c r="L9" s="23"/>
      <c r="M9" s="23"/>
    </row>
    <row r="10" customFormat="false" ht="12.8" hidden="false" customHeight="false" outlineLevel="0" collapsed="false">
      <c r="A10" s="3" t="n">
        <v>2017</v>
      </c>
      <c r="B10" s="3" t="n">
        <v>19.2</v>
      </c>
      <c r="C10" s="35"/>
      <c r="D10" s="36"/>
      <c r="E10" s="23"/>
      <c r="F10" s="23"/>
      <c r="G10" s="23"/>
      <c r="H10" s="23"/>
      <c r="I10" s="23"/>
      <c r="J10" s="23"/>
      <c r="K10" s="23"/>
      <c r="L10" s="23"/>
      <c r="M10" s="23"/>
    </row>
    <row r="11" customFormat="false" ht="12.8" hidden="false" customHeight="false" outlineLevel="0" collapsed="false">
      <c r="A11" s="3" t="n">
        <v>2018</v>
      </c>
      <c r="B11" s="3" t="n">
        <v>18.9</v>
      </c>
      <c r="C11" s="35"/>
      <c r="D11" s="36"/>
      <c r="E11" s="23"/>
      <c r="F11" s="23"/>
      <c r="G11" s="23"/>
      <c r="H11" s="23"/>
      <c r="I11" s="23"/>
      <c r="J11" s="23"/>
      <c r="K11" s="23"/>
      <c r="L11" s="23"/>
      <c r="M11" s="23"/>
    </row>
    <row r="12" customFormat="false" ht="12.8" hidden="false" customHeight="false" outlineLevel="0" collapsed="false">
      <c r="A12" s="3" t="n">
        <v>2019</v>
      </c>
      <c r="B12" s="3" t="n">
        <v>19.9</v>
      </c>
      <c r="C12" s="35"/>
      <c r="D12" s="36"/>
      <c r="E12" s="23"/>
      <c r="F12" s="23"/>
      <c r="G12" s="23"/>
      <c r="H12" s="23"/>
      <c r="I12" s="23"/>
      <c r="J12" s="23"/>
      <c r="K12" s="23"/>
      <c r="L12" s="23"/>
      <c r="M12" s="23"/>
    </row>
    <row r="13" customFormat="false" ht="12.8" hidden="false" customHeight="false" outlineLevel="0" collapsed="false">
      <c r="A13" s="3" t="n">
        <v>2020</v>
      </c>
      <c r="B13" s="3" t="n">
        <v>21.3</v>
      </c>
      <c r="C13" s="35"/>
      <c r="D13" s="36"/>
      <c r="E13" s="23"/>
      <c r="F13" s="23"/>
      <c r="G13" s="23"/>
      <c r="H13" s="23"/>
      <c r="I13" s="23"/>
      <c r="J13" s="23"/>
      <c r="K13" s="23"/>
      <c r="L13" s="23"/>
      <c r="M13" s="23"/>
    </row>
    <row r="14" customFormat="false" ht="12.8" hidden="false" customHeight="false" outlineLevel="0" collapsed="false">
      <c r="A14" s="3" t="n">
        <v>2021</v>
      </c>
      <c r="B14" s="3" t="n">
        <v>22.4</v>
      </c>
      <c r="C14" s="23"/>
      <c r="D14" s="36"/>
      <c r="E14" s="23"/>
      <c r="F14" s="23"/>
      <c r="G14" s="23"/>
      <c r="H14" s="23"/>
      <c r="I14" s="23"/>
      <c r="J14" s="23"/>
      <c r="K14" s="23"/>
      <c r="L14" s="23"/>
      <c r="M14" s="23"/>
    </row>
    <row r="15" customFormat="false" ht="12.8" hidden="false" customHeight="false" outlineLevel="0" collapsed="false">
      <c r="A15" s="3" t="n">
        <v>2022</v>
      </c>
      <c r="B15" s="3" t="n">
        <v>23.5</v>
      </c>
      <c r="C15" s="23"/>
      <c r="D15" s="36"/>
      <c r="E15" s="23"/>
      <c r="F15" s="23"/>
      <c r="G15" s="23"/>
      <c r="H15" s="23"/>
      <c r="I15" s="23"/>
      <c r="J15" s="23"/>
      <c r="K15" s="23"/>
      <c r="L15" s="23"/>
      <c r="M15" s="23"/>
    </row>
    <row r="16" customFormat="false" ht="12.8" hidden="false" customHeight="false" outlineLevel="0" collapsed="false">
      <c r="A16" s="23"/>
      <c r="B16" s="23"/>
      <c r="C16" s="23"/>
      <c r="D16" s="39"/>
      <c r="E16" s="23"/>
      <c r="F16" s="23"/>
      <c r="G16" s="23"/>
      <c r="H16" s="23"/>
      <c r="I16" s="23"/>
      <c r="J16" s="23"/>
      <c r="K16" s="23"/>
      <c r="L16" s="23"/>
      <c r="M16" s="23"/>
    </row>
    <row r="17" customFormat="false" ht="12.8" hidden="false" customHeight="false" outlineLevel="0" collapsed="false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</row>
    <row r="18" customFormat="false" ht="12.8" hidden="false" customHeight="false" outlineLevel="0" collapsed="false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</row>
    <row r="19" customFormat="false" ht="12.8" hidden="false" customHeight="false" outlineLevel="0" collapsed="false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customFormat="false" ht="12.8" hidden="false" customHeight="false" outlineLevel="0" collapsed="false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customFormat="false" ht="12.8" hidden="false" customHeight="false" outlineLevel="0" collapsed="false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customFormat="false" ht="12.8" hidden="false" customHeight="false" outlineLevel="0" collapsed="false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customFormat="false" ht="12.8" hidden="false" customHeight="false" outlineLevel="0" collapsed="false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customFormat="false" ht="12.8" hidden="false" customHeight="false" outlineLevel="0" collapsed="false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customFormat="false" ht="12.8" hidden="false" customHeight="false" outlineLevel="0" collapsed="false">
      <c r="A25" s="23"/>
      <c r="B25" s="23"/>
      <c r="C25" s="35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customFormat="false" ht="12.8" hidden="false" customHeight="false" outlineLevel="0" collapsed="false">
      <c r="A26" s="23"/>
      <c r="B26" s="23"/>
      <c r="C26" s="35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customFormat="false" ht="12.8" hidden="false" customHeight="false" outlineLevel="0" collapsed="false">
      <c r="A27" s="23"/>
      <c r="B27" s="23"/>
      <c r="C27" s="35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customFormat="false" ht="12.8" hidden="false" customHeight="false" outlineLevel="0" collapsed="false">
      <c r="A28" s="23"/>
      <c r="B28" s="23"/>
      <c r="C28" s="35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customFormat="false" ht="12.8" hidden="false" customHeight="false" outlineLevel="0" collapsed="false">
      <c r="A29" s="23"/>
      <c r="B29" s="23"/>
      <c r="C29" s="35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customFormat="false" ht="12.8" hidden="false" customHeight="false" outlineLevel="0" collapsed="false">
      <c r="A30" s="23"/>
      <c r="B30" s="23"/>
      <c r="C30" s="35"/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 customFormat="false" ht="12.8" hidden="false" customHeight="false" outlineLevel="0" collapsed="false">
      <c r="A31" s="23"/>
      <c r="B31" s="23"/>
      <c r="C31" s="35"/>
      <c r="D31" s="23"/>
      <c r="E31" s="23"/>
      <c r="F31" s="23"/>
      <c r="G31" s="23"/>
      <c r="H31" s="23"/>
      <c r="I31" s="23"/>
      <c r="J31" s="23"/>
      <c r="K31" s="23"/>
      <c r="L31" s="23"/>
      <c r="M31" s="23"/>
    </row>
    <row r="32" customFormat="false" ht="12.8" hidden="false" customHeight="false" outlineLevel="0" collapsed="false">
      <c r="A32" s="23"/>
      <c r="B32" s="23"/>
      <c r="C32" s="35"/>
      <c r="D32" s="23"/>
      <c r="E32" s="23"/>
      <c r="F32" s="23"/>
      <c r="G32" s="23"/>
      <c r="H32" s="23"/>
      <c r="I32" s="23"/>
      <c r="J32" s="23"/>
      <c r="K32" s="23"/>
      <c r="L32" s="23"/>
      <c r="M32" s="23"/>
    </row>
    <row r="33" customFormat="false" ht="12.8" hidden="false" customHeight="false" outlineLevel="0" collapsed="false">
      <c r="A33" s="23"/>
      <c r="B33" s="23"/>
      <c r="C33" s="35"/>
      <c r="D33" s="23"/>
      <c r="E33" s="23"/>
      <c r="F33" s="23"/>
      <c r="G33" s="23"/>
      <c r="H33" s="23"/>
      <c r="I33" s="23"/>
      <c r="J33" s="23"/>
      <c r="K33" s="23"/>
      <c r="L33" s="23"/>
      <c r="M33" s="23"/>
    </row>
    <row r="34" customFormat="false" ht="12.8" hidden="false" customHeight="false" outlineLevel="0" collapsed="false">
      <c r="A34" s="23"/>
      <c r="B34" s="23"/>
      <c r="C34" s="35"/>
      <c r="D34" s="23"/>
      <c r="E34" s="23"/>
      <c r="F34" s="23"/>
      <c r="G34" s="23"/>
      <c r="H34" s="23"/>
      <c r="I34" s="23"/>
      <c r="J34" s="23"/>
      <c r="K34" s="23"/>
      <c r="L34" s="23"/>
      <c r="M34" s="23"/>
    </row>
    <row r="35" customFormat="false" ht="12.8" hidden="false" customHeight="false" outlineLevel="0" collapsed="false">
      <c r="A35" s="23"/>
      <c r="B35" s="23"/>
      <c r="C35" s="35"/>
      <c r="D35" s="23"/>
      <c r="E35" s="23"/>
      <c r="F35" s="23"/>
      <c r="G35" s="23"/>
      <c r="H35" s="23"/>
      <c r="I35" s="23"/>
      <c r="J35" s="23"/>
      <c r="K35" s="23"/>
      <c r="L35" s="23"/>
      <c r="M35" s="23"/>
    </row>
    <row r="36" customFormat="false" ht="12.8" hidden="false" customHeight="false" outlineLevel="0" collapsed="false">
      <c r="A36" s="23"/>
      <c r="B36" s="23"/>
      <c r="C36" s="35"/>
      <c r="D36" s="23"/>
      <c r="E36" s="23"/>
      <c r="F36" s="23"/>
      <c r="G36" s="23"/>
      <c r="H36" s="23"/>
      <c r="I36" s="23"/>
      <c r="J36" s="23"/>
      <c r="K36" s="23"/>
      <c r="L36" s="23"/>
      <c r="M36" s="23"/>
    </row>
  </sheetData>
  <mergeCells count="1">
    <mergeCell ref="C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G6" activeCellId="0" sqref="G6"/>
    </sheetView>
  </sheetViews>
  <sheetFormatPr defaultColWidth="11.53515625" defaultRowHeight="12.8" zeroHeight="false" outlineLevelRow="0" outlineLevelCol="0"/>
  <cols>
    <col collapsed="false" customWidth="true" hidden="false" outlineLevel="0" max="15" min="15" style="1" width="15.43"/>
    <col collapsed="false" customWidth="true" hidden="false" outlineLevel="0" max="16" min="16" style="1" width="13.07"/>
    <col collapsed="false" customWidth="true" hidden="false" outlineLevel="0" max="17" min="17" style="1" width="30.74"/>
  </cols>
  <sheetData>
    <row r="1" customFormat="false" ht="41.75" hidden="false" customHeight="true" outlineLevel="0" collapsed="false">
      <c r="A1" s="21" t="s">
        <v>64</v>
      </c>
      <c r="B1" s="30" t="s">
        <v>91</v>
      </c>
      <c r="C1" s="30" t="s">
        <v>92</v>
      </c>
    </row>
    <row r="2" customFormat="false" ht="12.8" hidden="false" customHeight="false" outlineLevel="0" collapsed="false">
      <c r="A2" s="21" t="s">
        <v>1</v>
      </c>
      <c r="B2" s="21" t="s">
        <v>93</v>
      </c>
      <c r="C2" s="21" t="s">
        <v>94</v>
      </c>
    </row>
    <row r="3" customFormat="false" ht="15.65" hidden="false" customHeight="true" outlineLevel="0" collapsed="false">
      <c r="A3" s="40" t="n">
        <v>2010</v>
      </c>
      <c r="B3" s="41" t="n">
        <v>100</v>
      </c>
      <c r="C3" s="21" t="n">
        <v>100</v>
      </c>
    </row>
    <row r="4" customFormat="false" ht="12.8" hidden="false" customHeight="false" outlineLevel="0" collapsed="false">
      <c r="A4" s="40" t="n">
        <v>2011</v>
      </c>
      <c r="B4" s="41" t="n">
        <f aca="false">189.526251384627 /175.8 * 100</f>
        <v>107.807879058377</v>
      </c>
      <c r="C4" s="21" t="n">
        <v>105.8</v>
      </c>
    </row>
    <row r="5" customFormat="false" ht="12.8" hidden="false" customHeight="false" outlineLevel="0" collapsed="false">
      <c r="A5" s="40" t="n">
        <v>2012</v>
      </c>
      <c r="B5" s="41" t="n">
        <f aca="false">202.224510227397 /175.8 * 100</f>
        <v>115.031006955288</v>
      </c>
      <c r="C5" s="21" t="n">
        <v>113.1002</v>
      </c>
    </row>
    <row r="6" customFormat="false" ht="12.8" hidden="false" customHeight="false" outlineLevel="0" collapsed="false">
      <c r="A6" s="40" t="n">
        <v>2013</v>
      </c>
      <c r="B6" s="41" t="n">
        <f aca="false">214.357980841041 /175.8 * 100</f>
        <v>121.932867372606</v>
      </c>
      <c r="C6" s="21" t="n">
        <v>117.5111078</v>
      </c>
    </row>
    <row r="7" customFormat="false" ht="12.8" hidden="false" customHeight="false" outlineLevel="0" collapsed="false">
      <c r="A7" s="40" t="n">
        <v>2014</v>
      </c>
      <c r="B7" s="41" t="n">
        <f aca="false">229.791755461596 /175.8 * 100</f>
        <v>130.712033823433</v>
      </c>
      <c r="C7" s="21" t="n">
        <v>119.5087966326</v>
      </c>
    </row>
    <row r="8" customFormat="false" ht="12.8" hidden="false" customHeight="false" outlineLevel="0" collapsed="false">
      <c r="A8" s="40" t="n">
        <v>2015</v>
      </c>
      <c r="B8" s="41" t="n">
        <f aca="false">261.503017715296 /175.8 * 100</f>
        <v>148.750294491067</v>
      </c>
      <c r="C8" s="21" t="n">
        <v>108.992022528931</v>
      </c>
    </row>
    <row r="9" customFormat="false" ht="12.8" hidden="false" customHeight="false" outlineLevel="0" collapsed="false">
      <c r="A9" s="40" t="n">
        <v>2016</v>
      </c>
      <c r="B9" s="41" t="n">
        <f aca="false">279.546725937651 /175.8 * 100</f>
        <v>159.014064810951</v>
      </c>
      <c r="C9" s="21" t="n">
        <v>104.523349605245</v>
      </c>
    </row>
    <row r="10" customFormat="false" ht="12.8" hidden="false" customHeight="false" outlineLevel="0" collapsed="false">
      <c r="A10" s="40" t="n">
        <v>2017</v>
      </c>
      <c r="B10" s="41" t="n">
        <f aca="false">287.094487537968 /175.8 * 100</f>
        <v>163.307444560846</v>
      </c>
      <c r="C10" s="21" t="n">
        <v>107.450003394192</v>
      </c>
    </row>
    <row r="11" customFormat="false" ht="12.8" hidden="false" customHeight="false" outlineLevel="0" collapsed="false">
      <c r="A11" s="40" t="n">
        <v>2018</v>
      </c>
      <c r="B11" s="41" t="n">
        <f aca="false">296.568605626721 /175.8 * 100</f>
        <v>168.696590231354</v>
      </c>
      <c r="C11" s="21" t="n">
        <v>109.599003462076</v>
      </c>
    </row>
    <row r="12" customFormat="false" ht="12.8" hidden="false" customHeight="false" outlineLevel="0" collapsed="false">
      <c r="A12" s="40" t="n">
        <v>2019</v>
      </c>
      <c r="B12" s="41" t="n">
        <f aca="false">309.024487063043 /175.8 * 100</f>
        <v>175.781847021071</v>
      </c>
      <c r="C12" s="21" t="n">
        <v>113.54456758671</v>
      </c>
    </row>
    <row r="13" customFormat="false" ht="12.8" hidden="false" customHeight="false" outlineLevel="0" collapsed="false">
      <c r="A13" s="40" t="n">
        <v>2020</v>
      </c>
      <c r="B13" s="41" t="n">
        <f aca="false">321.385466545565 /175.8 * 100</f>
        <v>182.813120901914</v>
      </c>
      <c r="C13" s="21" t="n">
        <v>106.504804396334</v>
      </c>
    </row>
    <row r="14" customFormat="false" ht="12.8" hidden="false" customHeight="false" outlineLevel="0" collapsed="false">
      <c r="A14" s="21" t="n">
        <v>2021</v>
      </c>
      <c r="B14" s="21" t="n">
        <v>228.69</v>
      </c>
      <c r="C14" s="21" t="n">
        <v>114.918683943645</v>
      </c>
    </row>
    <row r="15" customFormat="false" ht="12.8" hidden="false" customHeight="false" outlineLevel="0" collapsed="false">
      <c r="A15" s="21" t="n">
        <v>2022</v>
      </c>
      <c r="B15" s="21" t="n">
        <v>244.26</v>
      </c>
      <c r="C15" s="21" t="n">
        <v>113.309822368434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true" showOutlineSymbols="true" defaultGridColor="true" view="normal" topLeftCell="F1" colorId="64" zoomScale="91" zoomScaleNormal="91" zoomScalePageLayoutView="100" workbookViewId="0">
      <selection pane="topLeft" activeCell="W22" activeCellId="0" sqref="W2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4.52"/>
    <col collapsed="false" customWidth="true" hidden="false" outlineLevel="0" max="3" min="3" style="1" width="15.74"/>
    <col collapsed="false" customWidth="true" hidden="false" outlineLevel="0" max="4" min="4" style="1" width="14.67"/>
  </cols>
  <sheetData>
    <row r="1" customFormat="false" ht="82" hidden="false" customHeight="false" outlineLevel="0" collapsed="false">
      <c r="A1" s="3"/>
      <c r="B1" s="30" t="s">
        <v>95</v>
      </c>
      <c r="C1" s="30" t="s">
        <v>96</v>
      </c>
      <c r="D1" s="30" t="s">
        <v>97</v>
      </c>
    </row>
    <row r="2" customFormat="false" ht="12.8" hidden="false" customHeight="false" outlineLevel="0" collapsed="false">
      <c r="A2" s="3" t="s">
        <v>1</v>
      </c>
      <c r="B2" s="3" t="s">
        <v>98</v>
      </c>
      <c r="C2" s="3" t="s">
        <v>99</v>
      </c>
      <c r="D2" s="3" t="s">
        <v>100</v>
      </c>
    </row>
    <row r="3" customFormat="false" ht="12.8" hidden="false" customHeight="false" outlineLevel="0" collapsed="false">
      <c r="A3" s="3" t="n">
        <v>2010</v>
      </c>
      <c r="B3" s="3" t="n">
        <v>3573752</v>
      </c>
      <c r="C3" s="42"/>
      <c r="D3" s="3"/>
    </row>
    <row r="4" customFormat="false" ht="12.8" hidden="false" customHeight="false" outlineLevel="0" collapsed="false">
      <c r="A4" s="3" t="n">
        <v>2011</v>
      </c>
      <c r="B4" s="3" t="n">
        <v>4084821</v>
      </c>
      <c r="C4" s="3"/>
      <c r="D4" s="3"/>
    </row>
    <row r="5" customFormat="false" ht="12.8" hidden="false" customHeight="false" outlineLevel="0" collapsed="false">
      <c r="A5" s="3" t="n">
        <v>2012</v>
      </c>
      <c r="B5" s="3" t="n">
        <v>5550884</v>
      </c>
      <c r="C5" s="3"/>
      <c r="D5" s="3"/>
    </row>
    <row r="6" customFormat="false" ht="12.8" hidden="false" customHeight="false" outlineLevel="0" collapsed="false">
      <c r="A6" s="3" t="n">
        <v>2013</v>
      </c>
      <c r="B6" s="3" t="n">
        <v>7737071</v>
      </c>
      <c r="C6" s="3"/>
      <c r="D6" s="3"/>
    </row>
    <row r="7" customFormat="false" ht="12.8" hidden="false" customHeight="false" outlineLevel="0" collapsed="false">
      <c r="A7" s="3" t="n">
        <v>2014</v>
      </c>
      <c r="B7" s="3" t="n">
        <v>9957094</v>
      </c>
      <c r="C7" s="3"/>
      <c r="D7" s="3"/>
    </row>
    <row r="8" customFormat="false" ht="12.8" hidden="false" customHeight="false" outlineLevel="0" collapsed="false">
      <c r="A8" s="3" t="n">
        <v>2015</v>
      </c>
      <c r="B8" s="43" t="n">
        <v>11329549</v>
      </c>
      <c r="C8" s="3"/>
      <c r="D8" s="3"/>
    </row>
    <row r="9" customFormat="false" ht="12.8" hidden="false" customHeight="false" outlineLevel="0" collapsed="false">
      <c r="A9" s="3" t="n">
        <v>2016</v>
      </c>
      <c r="B9" s="43" t="n">
        <v>10684331</v>
      </c>
      <c r="C9" s="3"/>
      <c r="D9" s="3"/>
    </row>
    <row r="10" customFormat="false" ht="12.8" hidden="false" customHeight="false" outlineLevel="0" collapsed="false">
      <c r="A10" s="3" t="n">
        <v>2017</v>
      </c>
      <c r="B10" s="44" t="n">
        <v>10803942</v>
      </c>
      <c r="C10" s="3"/>
      <c r="D10" s="3"/>
    </row>
    <row r="11" customFormat="false" ht="12.8" hidden="false" customHeight="false" outlineLevel="0" collapsed="false">
      <c r="A11" s="3" t="n">
        <v>2018</v>
      </c>
      <c r="B11" s="44" t="n">
        <v>12173692</v>
      </c>
      <c r="C11" s="3"/>
      <c r="D11" s="3"/>
    </row>
    <row r="12" customFormat="false" ht="12.8" hidden="false" customHeight="false" outlineLevel="0" collapsed="false">
      <c r="A12" s="3" t="n">
        <v>2019</v>
      </c>
      <c r="B12" s="43" t="n">
        <v>14901395</v>
      </c>
      <c r="C12" s="3"/>
      <c r="D12" s="3"/>
    </row>
    <row r="13" customFormat="false" ht="12.8" hidden="false" customHeight="false" outlineLevel="0" collapsed="false">
      <c r="A13" s="3" t="n">
        <v>2020</v>
      </c>
      <c r="B13" s="45" t="s">
        <v>101</v>
      </c>
      <c r="C13" s="3" t="n">
        <v>1021.6</v>
      </c>
      <c r="D13" s="3" t="n">
        <v>348.2</v>
      </c>
    </row>
    <row r="14" customFormat="false" ht="12.8" hidden="false" customHeight="false" outlineLevel="0" collapsed="false">
      <c r="A14" s="3" t="n">
        <v>2021</v>
      </c>
      <c r="B14" s="46" t="n">
        <v>25067579</v>
      </c>
      <c r="C14" s="3" t="n">
        <v>1055.4</v>
      </c>
      <c r="D14" s="3" t="n">
        <v>341.3</v>
      </c>
    </row>
    <row r="15" customFormat="false" ht="12.8" hidden="false" customHeight="false" outlineLevel="0" collapsed="false">
      <c r="A15" s="3" t="n">
        <v>2022</v>
      </c>
      <c r="B15" s="43" t="n">
        <v>27437807</v>
      </c>
      <c r="C15" s="3" t="n">
        <v>1298.1</v>
      </c>
      <c r="D15" s="3" t="n">
        <v>290.2</v>
      </c>
    </row>
    <row r="16" customFormat="false" ht="12.8" hidden="false" customHeight="false" outlineLevel="0" collapsed="false">
      <c r="A16" s="13"/>
      <c r="B16" s="13"/>
      <c r="C16" s="13"/>
      <c r="D16" s="13"/>
    </row>
    <row r="17" customFormat="false" ht="12.8" hidden="false" customHeight="false" outlineLevel="0" collapsed="false">
      <c r="A17" s="13"/>
      <c r="B17" s="13"/>
      <c r="C17" s="13"/>
      <c r="D17" s="13"/>
    </row>
    <row r="18" customFormat="false" ht="12.8" hidden="false" customHeight="false" outlineLevel="0" collapsed="false">
      <c r="A18" s="13"/>
      <c r="B18" s="13"/>
      <c r="C18" s="13"/>
      <c r="D18" s="13"/>
    </row>
    <row r="19" customFormat="false" ht="12.8" hidden="false" customHeight="false" outlineLevel="0" collapsed="false">
      <c r="A19" s="13"/>
      <c r="B19" s="47"/>
      <c r="C19" s="48"/>
      <c r="D19" s="20"/>
    </row>
    <row r="20" customFormat="false" ht="12.8" hidden="false" customHeight="false" outlineLevel="0" collapsed="false">
      <c r="A20" s="13"/>
      <c r="D20" s="13"/>
    </row>
    <row r="21" customFormat="false" ht="12.8" hidden="false" customHeight="false" outlineLevel="0" collapsed="false">
      <c r="A21" s="13"/>
      <c r="B21" s="49"/>
      <c r="C21" s="49"/>
      <c r="D21" s="4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6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48"/>
    <col collapsed="false" customWidth="true" hidden="false" outlineLevel="0" max="17" min="17" style="1" width="14.06"/>
  </cols>
  <sheetData>
    <row r="1" customFormat="false" ht="67.9" hidden="false" customHeight="true" outlineLevel="0" collapsed="false">
      <c r="A1" s="30" t="s">
        <v>64</v>
      </c>
      <c r="B1" s="30" t="s">
        <v>102</v>
      </c>
      <c r="C1" s="30" t="s">
        <v>103</v>
      </c>
    </row>
    <row r="2" customFormat="false" ht="12.8" hidden="false" customHeight="false" outlineLevel="0" collapsed="false">
      <c r="A2" s="30" t="s">
        <v>1</v>
      </c>
      <c r="B2" s="30" t="s">
        <v>104</v>
      </c>
      <c r="C2" s="30" t="s">
        <v>105</v>
      </c>
    </row>
    <row r="3" customFormat="false" ht="12.8" hidden="false" customHeight="false" outlineLevel="0" collapsed="false">
      <c r="A3" s="30" t="n">
        <v>2010</v>
      </c>
      <c r="B3" s="30" t="n">
        <v>100</v>
      </c>
      <c r="C3" s="30" t="n">
        <v>100</v>
      </c>
    </row>
    <row r="4" customFormat="false" ht="12.8" hidden="false" customHeight="false" outlineLevel="0" collapsed="false">
      <c r="A4" s="30" t="n">
        <v>2011</v>
      </c>
      <c r="B4" s="30" t="n">
        <v>100.5</v>
      </c>
      <c r="C4" s="30" t="n">
        <v>101.2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</row>
    <row r="5" customFormat="false" ht="12.8" hidden="false" customHeight="false" outlineLevel="0" collapsed="false">
      <c r="A5" s="30" t="n">
        <v>2012</v>
      </c>
      <c r="B5" s="30" t="n">
        <v>105.123</v>
      </c>
      <c r="C5" s="30" t="n">
        <v>106.1588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</row>
    <row r="6" customFormat="false" ht="12.8" hidden="false" customHeight="false" outlineLevel="0" collapsed="false">
      <c r="A6" s="30" t="n">
        <v>2013</v>
      </c>
      <c r="B6" s="30" t="n">
        <v>109.32792</v>
      </c>
      <c r="C6" s="30" t="n">
        <v>109.1312464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</row>
    <row r="7" customFormat="false" ht="12.8" hidden="false" customHeight="false" outlineLevel="0" collapsed="false">
      <c r="A7" s="30" t="n">
        <v>2014</v>
      </c>
      <c r="B7" s="30" t="n">
        <v>108.01598496</v>
      </c>
      <c r="C7" s="30" t="n">
        <v>110.1134276176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</row>
    <row r="8" customFormat="false" ht="12.8" hidden="false" customHeight="false" outlineLevel="0" collapsed="false">
      <c r="A8" s="30" t="n">
        <v>2015</v>
      </c>
      <c r="B8" s="30" t="n">
        <v>105.42360132096</v>
      </c>
      <c r="C8" s="30" t="n">
        <v>105.929117368131</v>
      </c>
      <c r="E8" s="30"/>
      <c r="F8" s="30"/>
      <c r="G8" s="30"/>
      <c r="H8" s="30"/>
      <c r="I8" s="30"/>
      <c r="J8" s="30"/>
      <c r="K8" s="30"/>
      <c r="L8" s="30"/>
      <c r="M8" s="30"/>
      <c r="P8" s="30"/>
    </row>
    <row r="9" customFormat="false" ht="12.8" hidden="false" customHeight="false" outlineLevel="0" collapsed="false">
      <c r="A9" s="30" t="n">
        <v>2016</v>
      </c>
      <c r="B9" s="30" t="n">
        <v>100.679539261517</v>
      </c>
      <c r="C9" s="30" t="n">
        <v>102.327527377615</v>
      </c>
      <c r="E9" s="30"/>
      <c r="F9" s="30"/>
      <c r="G9" s="30"/>
      <c r="H9" s="30"/>
      <c r="I9" s="30"/>
      <c r="J9" s="30"/>
      <c r="K9" s="30"/>
      <c r="L9" s="30"/>
      <c r="M9" s="30"/>
      <c r="P9" s="30"/>
    </row>
    <row r="10" customFormat="false" ht="12.8" hidden="false" customHeight="false" outlineLevel="0" collapsed="false">
      <c r="A10" s="30" t="n">
        <v>2017</v>
      </c>
      <c r="B10" s="30" t="n">
        <v>100.176141565209</v>
      </c>
      <c r="C10" s="30" t="n">
        <v>102.634509959748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</row>
    <row r="11" customFormat="false" ht="12.8" hidden="false" customHeight="false" outlineLevel="0" collapsed="false">
      <c r="A11" s="30" t="n">
        <v>2018</v>
      </c>
      <c r="B11" s="30" t="n">
        <v>100.57684613147</v>
      </c>
      <c r="C11" s="30" t="n">
        <v>103.455586039426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</row>
    <row r="12" customFormat="false" ht="12.8" hidden="false" customHeight="false" outlineLevel="0" collapsed="false">
      <c r="A12" s="30" t="n">
        <v>2019</v>
      </c>
      <c r="B12" s="30" t="n">
        <v>101.582614592785</v>
      </c>
      <c r="C12" s="30" t="n">
        <v>105.007419830017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</row>
    <row r="13" customFormat="false" ht="12.8" hidden="false" customHeight="false" outlineLevel="0" collapsed="false">
      <c r="A13" s="30" t="n">
        <v>2020</v>
      </c>
      <c r="B13" s="30" t="n">
        <v>99.5509623009289</v>
      </c>
      <c r="C13" s="50" t="n">
        <v>107.422590486107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</row>
    <row r="14" customFormat="false" ht="12.8" hidden="false" customHeight="false" outlineLevel="0" collapsed="false">
      <c r="A14" s="30" t="n">
        <v>2021</v>
      </c>
      <c r="B14" s="30" t="n">
        <v>102.83614405686</v>
      </c>
      <c r="C14" s="51" t="n">
        <v>111.826916696038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</row>
    <row r="15" customFormat="false" ht="12.8" hidden="false" customHeight="false" outlineLevel="0" collapsed="false">
      <c r="A15" s="30" t="n">
        <v>2022</v>
      </c>
      <c r="B15" s="30" t="n">
        <v>100.882257319779</v>
      </c>
      <c r="C15" s="51" t="n">
        <v>110.820474445773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</row>
    <row r="16" customFormat="false" ht="12.8" hidden="false" customHeight="false" outlineLevel="0" collapsed="false">
      <c r="A16" s="30" t="n">
        <v>2023</v>
      </c>
      <c r="B16" s="30"/>
      <c r="C16" s="3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2383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2024-12-10T18:55:21Z</dcterms:created>
  <dc:creator/>
  <dc:description/>
  <dc:language>en-US</dc:language>
  <cp:lastModifiedBy/>
  <dcterms:modified xsi:type="dcterms:W3CDTF">2024-12-19T09:39:27Z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