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e" sheetId="1" state="visible" r:id="rId1"/>
    <sheet name="Totale_daily" sheetId="2" state="visible" r:id="rId2"/>
    <sheet name="Ordini LIL" sheetId="3" state="visible" r:id="rId3"/>
    <sheet name="Ordini AGEE" sheetId="4" state="visible" r:id="rId4"/>
    <sheet name="Bonifico_LIL" sheetId="5" state="visible" r:id="rId5"/>
    <sheet name="PayPal_LIL" sheetId="6" state="visible" r:id="rId6"/>
    <sheet name="Qromo_LIL" sheetId="7" state="visible" r:id="rId7"/>
    <sheet name="Satispay_LIL" sheetId="8" state="visible" r:id="rId8"/>
    <sheet name="Scalapay_LIL" sheetId="9" state="visible" r:id="rId9"/>
    <sheet name="Shopify_LIL" sheetId="10" state="visible" r:id="rId10"/>
    <sheet name="Bonifico_AGEE" sheetId="11" state="visible" r:id="rId11"/>
    <sheet name="PayPal_AGEE" sheetId="12" state="visible" r:id="rId12"/>
    <sheet name="Qromo_AGEE" sheetId="13" state="visible" r:id="rId13"/>
    <sheet name="Shopify_AGE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Payments</t>
        </is>
      </c>
      <c r="B1" s="2" t="inlineStr"/>
      <c r="C1" s="2" t="inlineStr">
        <is>
          <t>LIL</t>
        </is>
      </c>
      <c r="D1" s="2" t="inlineStr">
        <is>
          <t>CHECK LIL</t>
        </is>
      </c>
      <c r="E1" s="2" t="inlineStr">
        <is>
          <t>DIFF LIL</t>
        </is>
      </c>
      <c r="F1" s="2" t="inlineStr"/>
      <c r="G1" s="2" t="inlineStr">
        <is>
          <t>AGEE</t>
        </is>
      </c>
      <c r="H1" s="2" t="inlineStr">
        <is>
          <t>CHECK AGEE</t>
        </is>
      </c>
      <c r="I1" s="2" t="inlineStr">
        <is>
          <t>DIFF AGEE</t>
        </is>
      </c>
      <c r="L1" s="2" t="inlineStr">
        <is>
          <t>Locations</t>
        </is>
      </c>
      <c r="M1" s="2" t="inlineStr">
        <is>
          <t>Incasso</t>
        </is>
      </c>
      <c r="N1" s="2" t="inlineStr">
        <is>
          <t>Ordini</t>
        </is>
      </c>
      <c r="O1" s="2" t="inlineStr">
        <is>
          <t>Items</t>
        </is>
      </c>
      <c r="P1" s="2" t="inlineStr">
        <is>
          <t>Oggetti per ordine</t>
        </is>
      </c>
    </row>
    <row r="2">
      <c r="A2" t="inlineStr">
        <is>
          <t>Scalapay</t>
        </is>
      </c>
      <c r="C2">
        <f>SUMIFS('Ordini LIL'!$M:$M, 'Ordini LIL'!$AW:$AW, "*Scalapay*")</f>
        <v/>
      </c>
      <c r="D2">
        <f>IFERROR(SUM('Scalapay_LIL'!J:J), 0)</f>
        <v/>
      </c>
      <c r="E2">
        <f>D2-C2</f>
        <v/>
      </c>
      <c r="G2">
        <f>IFERROR(SUMIFS('Ordini AGEE'!$M:$M, 'Ordini AGEE'!$AW:$AW, "*Scalapay*"), 0)</f>
        <v/>
      </c>
      <c r="H2">
        <f>IFERROR(SUM('Scalapay_AGEE'!J:J), 0)</f>
        <v/>
      </c>
      <c r="I2">
        <f>H2-G2</f>
        <v/>
      </c>
      <c r="L2" s="3" t="inlineStr">
        <is>
          <t>LIL</t>
        </is>
      </c>
    </row>
    <row r="3">
      <c r="A3" t="inlineStr">
        <is>
          <t>Shopify</t>
        </is>
      </c>
      <c r="C3">
        <f>SUMIFS('Ordini LIL'!$M:$M, 'Ordini LIL'!$AW:$AW, "*Shopify*")</f>
        <v/>
      </c>
      <c r="D3">
        <f>IFERROR(SUM('Shopify_LIL'!I:I), 0)</f>
        <v/>
      </c>
      <c r="E3">
        <f>D3-C3</f>
        <v/>
      </c>
      <c r="G3">
        <f>IFERROR(SUMIFS('Ordini AGEE'!$M:$M, 'Ordini AGEE'!$AW:$AW, "*Shopify*"), 0)</f>
        <v/>
      </c>
      <c r="H3">
        <f>IFERROR(SUM('Shopify_AGEE'!I:I), 0)</f>
        <v/>
      </c>
      <c r="I3">
        <f>H3-G3</f>
        <v/>
      </c>
      <c r="L3" t="inlineStr">
        <is>
          <t>LIL House</t>
        </is>
      </c>
      <c r="M3">
        <f>SUMIFS('Ordini LIL'!$M:$M, 'Ordini LIL'!$BC:$BC, "LIL House")</f>
        <v/>
      </c>
      <c r="N3" t="n">
        <v>131</v>
      </c>
      <c r="O3" t="n">
        <v>168</v>
      </c>
      <c r="P3" s="4">
        <f>O3/N3</f>
        <v/>
      </c>
    </row>
    <row r="4">
      <c r="A4" t="inlineStr">
        <is>
          <t>PayPal</t>
        </is>
      </c>
      <c r="C4">
        <f>SUMIFS('Ordini LIL'!$M:$M, 'Ordini LIL'!$AW:$AW, "*PayPal*")</f>
        <v/>
      </c>
      <c r="D4">
        <f>IFERROR(SUM('PayPal_LIL'!H:H), 0)</f>
        <v/>
      </c>
      <c r="E4">
        <f>D4-C4</f>
        <v/>
      </c>
      <c r="G4">
        <f>IFERROR(SUMIFS('Ordini AGEE'!$M:$M, 'Ordini AGEE'!$AW:$AW, "*PayPal*"), 0)</f>
        <v/>
      </c>
      <c r="H4">
        <f>IFERROR(SUM('PayPal_AGEE'!H:H), 0)</f>
        <v/>
      </c>
      <c r="I4">
        <f>H4-G4</f>
        <v/>
      </c>
      <c r="L4" t="inlineStr">
        <is>
          <t>Firgun House</t>
        </is>
      </c>
      <c r="M4">
        <f>SUMIFS('Ordini LIL'!$M:$M, 'Ordini LIL'!$BC:$BC, "Firgun House")</f>
        <v/>
      </c>
      <c r="N4" t="n">
        <v>324</v>
      </c>
      <c r="O4" t="n">
        <v>506</v>
      </c>
      <c r="P4" s="4">
        <f>O4/N4</f>
        <v/>
      </c>
    </row>
    <row r="5">
      <c r="A5" t="inlineStr">
        <is>
          <t>Bonifico</t>
        </is>
      </c>
      <c r="C5">
        <f>SUMIFS('Ordini LIL'!$M:$M, 'Ordini LIL'!$AW:$AW, "*Bonifico*")</f>
        <v/>
      </c>
      <c r="D5">
        <f>IFERROR(SUM('Bonifico_LIL'!H:H), 0)</f>
        <v/>
      </c>
      <c r="E5">
        <f>D5-C5</f>
        <v/>
      </c>
      <c r="G5">
        <f>IFERROR(SUMIFS('Ordini AGEE'!$M:$M, 'Ordini AGEE'!$AW:$AW, "*Bonifico*"), 0)</f>
        <v/>
      </c>
      <c r="H5">
        <f>IFERROR(SUM('Bonifico_AGEE'!H:H), 0)</f>
        <v/>
      </c>
      <c r="I5">
        <f>H5-G5</f>
        <v/>
      </c>
      <c r="L5" t="inlineStr">
        <is>
          <t>LIL House London</t>
        </is>
      </c>
      <c r="M5">
        <f>SUMIFS('Ordini LIL'!$M:$M, 'Ordini LIL'!$BC:$BC, "LIL House London")</f>
        <v/>
      </c>
      <c r="N5" t="n">
        <v>4</v>
      </c>
      <c r="O5" t="n">
        <v>4</v>
      </c>
      <c r="P5" s="4">
        <f>O5/N5</f>
        <v/>
      </c>
    </row>
    <row r="6">
      <c r="A6" t="inlineStr">
        <is>
          <t>Qromo</t>
        </is>
      </c>
      <c r="C6">
        <f>SUMIFS('Ordini LIL'!$M:$M, 'Ordini LIL'!$AW:$AW, "*Qromo*")</f>
        <v/>
      </c>
      <c r="D6">
        <f>IFERROR(SUM('Qromo_LIL'!C:C) - SUM('Qromo_LIL'!D:D), 0)</f>
        <v/>
      </c>
      <c r="E6">
        <f>D6-C6</f>
        <v/>
      </c>
      <c r="G6">
        <f>IFERROR(SUMIFS('Ordini AGEE'!$M:$M, 'Ordini AGEE'!$AW:$AW, "*Qromo*"), 0)</f>
        <v/>
      </c>
      <c r="H6">
        <f>IFERROR(SUM('Qromo_AGEE'!C:C) - SUM('Qromo_AGEE'!D:D), 0)</f>
        <v/>
      </c>
      <c r="I6">
        <f>H6-G6</f>
        <v/>
      </c>
      <c r="L6" s="2" t="inlineStr">
        <is>
          <t>Totale</t>
        </is>
      </c>
      <c r="M6" s="2">
        <f>SUM(M3:M5)</f>
        <v/>
      </c>
      <c r="N6">
        <f>SUM(N3:N5)</f>
        <v/>
      </c>
      <c r="O6">
        <f>SUM(O3:O5)</f>
        <v/>
      </c>
      <c r="P6" s="4">
        <f>O6/N6</f>
        <v/>
      </c>
    </row>
    <row r="7">
      <c r="A7" t="inlineStr">
        <is>
          <t>Satispay</t>
        </is>
      </c>
      <c r="C7">
        <f>SUMIFS('Ordini LIL'!$M:$M, 'Ordini LIL'!$AW:$AW, "*Satispay*")</f>
        <v/>
      </c>
      <c r="D7">
        <f>IFERROR(SUM('Satispay_LIL'!E:E), 0)</f>
        <v/>
      </c>
      <c r="E7">
        <f>D7-C7</f>
        <v/>
      </c>
      <c r="G7">
        <f>IFERROR(SUMIFS('Ordini AGEE'!$M:$M, 'Ordini AGEE'!$AW:$AW, "*Satispay*"), 0)</f>
        <v/>
      </c>
      <c r="H7">
        <f>IFERROR(SUM('Satispay_AGEE'!E:E), 0)</f>
        <v/>
      </c>
      <c r="I7">
        <f>H7-G7</f>
        <v/>
      </c>
    </row>
    <row r="8">
      <c r="A8" t="inlineStr">
        <is>
          <t>Cash</t>
        </is>
      </c>
      <c r="C8">
        <f>SUMIFS('Ordini LIL'!$M:$M, 'Ordini LIL'!$AW:$AW, "*Cash*")</f>
        <v/>
      </c>
      <c r="D8" s="5" t="inlineStr">
        <is>
          <t>-</t>
        </is>
      </c>
      <c r="E8" s="5" t="inlineStr">
        <is>
          <t>-</t>
        </is>
      </c>
      <c r="G8">
        <f>IFERROR(SUMIFS('Ordini AGEE'!$M:$M, 'Ordini AGEE'!$AW:$AW, "*Cash*"), 0)</f>
        <v/>
      </c>
      <c r="H8" s="5" t="inlineStr">
        <is>
          <t>-</t>
        </is>
      </c>
      <c r="I8" s="5" t="inlineStr">
        <is>
          <t>-</t>
        </is>
      </c>
      <c r="L8" s="3" t="inlineStr">
        <is>
          <t>AGEE</t>
        </is>
      </c>
    </row>
    <row r="9">
      <c r="A9" s="2" t="inlineStr">
        <is>
          <t>Totale</t>
        </is>
      </c>
      <c r="C9" s="2">
        <f>SUM(C2:C8)</f>
        <v/>
      </c>
      <c r="G9" s="2">
        <f>SUM(G2:G8)</f>
        <v/>
      </c>
      <c r="L9" t="inlineStr">
        <is>
          <t>Firgun House</t>
        </is>
      </c>
      <c r="M9">
        <f>SUMIFS('Ordini AGEE'!$M:$M, 'Ordini AGEE'!$BC:$BC, "Firgun House")</f>
        <v/>
      </c>
      <c r="N9" t="n">
        <v>4</v>
      </c>
      <c r="O9" t="n">
        <v>4</v>
      </c>
      <c r="P9" s="4">
        <f>O9/N9</f>
        <v/>
      </c>
    </row>
    <row r="10">
      <c r="L10" t="inlineStr">
        <is>
          <t>LIL House</t>
        </is>
      </c>
      <c r="M10">
        <f>SUMIFS('Ordini AGEE'!$M:$M, 'Ordini AGEE'!$BC:$BC, "LIL House")</f>
        <v/>
      </c>
      <c r="N10" t="n">
        <v>1</v>
      </c>
      <c r="O10" t="n">
        <v>1</v>
      </c>
      <c r="P10" s="4">
        <f>O10/N10</f>
        <v/>
      </c>
    </row>
    <row r="11">
      <c r="L11" s="2" t="inlineStr">
        <is>
          <t>Totale</t>
        </is>
      </c>
      <c r="M11" s="2">
        <f>SUM(M9:M10)</f>
        <v/>
      </c>
      <c r="N11">
        <f>SUM(N9:N10)</f>
        <v/>
      </c>
      <c r="O11">
        <f>SUM(O9:O10)</f>
        <v/>
      </c>
      <c r="P11" s="4">
        <f>O11/N11</f>
        <v/>
      </c>
    </row>
  </sheetData>
  <mergeCells count="2">
    <mergeCell ref="L2:P2"/>
    <mergeCell ref="L8:P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CHECK</t>
        </is>
      </c>
    </row>
    <row r="2">
      <c r="A2" t="inlineStr">
        <is>
          <t>2024-09-30 15:33:34 +0200</t>
        </is>
      </c>
      <c r="B2" t="inlineStr">
        <is>
          <t>charge</t>
        </is>
      </c>
      <c r="C2" t="inlineStr">
        <is>
          <t>#42092</t>
        </is>
      </c>
      <c r="D2" t="inlineStr">
        <is>
          <t>master</t>
        </is>
      </c>
      <c r="E2" t="inlineStr">
        <is>
          <t>online</t>
        </is>
      </c>
      <c r="F2" t="inlineStr">
        <is>
          <t>in_transit</t>
        </is>
      </c>
      <c r="G2" t="inlineStr">
        <is>
          <t>2024-10-03</t>
        </is>
      </c>
      <c r="H2" t="inlineStr">
        <is>
          <t>2024-10-03</t>
        </is>
      </c>
      <c r="I2" t="n">
        <v>90</v>
      </c>
      <c r="J2" t="n">
        <v>1.87</v>
      </c>
      <c r="K2" t="n">
        <v>88.13</v>
      </c>
      <c r="L2" t="inlineStr">
        <is>
          <t>#44485944607069</t>
        </is>
      </c>
      <c r="M2" t="inlineStr">
        <is>
          <t>card</t>
        </is>
      </c>
      <c r="N2" t="n">
        <v>90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VERO</t>
        </is>
      </c>
    </row>
    <row r="3">
      <c r="A3" t="inlineStr">
        <is>
          <t>2024-09-30 13:53:45 +0200</t>
        </is>
      </c>
      <c r="B3" t="inlineStr">
        <is>
          <t>charge</t>
        </is>
      </c>
      <c r="C3" t="inlineStr">
        <is>
          <t>#42090</t>
        </is>
      </c>
      <c r="D3" t="inlineStr">
        <is>
          <t>master</t>
        </is>
      </c>
      <c r="E3" t="inlineStr">
        <is>
          <t>online</t>
        </is>
      </c>
      <c r="F3" t="inlineStr">
        <is>
          <t>in_transit</t>
        </is>
      </c>
      <c r="G3" t="inlineStr">
        <is>
          <t>2024-10-03</t>
        </is>
      </c>
      <c r="H3" t="inlineStr">
        <is>
          <t>2024-10-03</t>
        </is>
      </c>
      <c r="I3" t="n">
        <v>30</v>
      </c>
      <c r="J3" t="n">
        <v>0.79</v>
      </c>
      <c r="K3" t="n">
        <v>29.21</v>
      </c>
      <c r="L3" t="inlineStr">
        <is>
          <t>#44485671256413</t>
        </is>
      </c>
      <c r="M3" t="inlineStr">
        <is>
          <t>card</t>
        </is>
      </c>
      <c r="N3" t="n">
        <v>30</v>
      </c>
      <c r="O3" t="inlineStr">
        <is>
          <t>EUR</t>
        </is>
      </c>
      <c r="P3" t="inlineStr">
        <is>
          <t>EUR</t>
        </is>
      </c>
      <c r="Q3" t="n">
        <v>0</v>
      </c>
      <c r="R3" t="inlineStr">
        <is>
          <t>VERO</t>
        </is>
      </c>
    </row>
    <row r="4">
      <c r="A4" t="inlineStr">
        <is>
          <t>2024-09-30 08:17:40 +0200</t>
        </is>
      </c>
      <c r="B4" t="inlineStr">
        <is>
          <t>charge</t>
        </is>
      </c>
      <c r="C4" t="inlineStr">
        <is>
          <t>#42083</t>
        </is>
      </c>
      <c r="D4" t="inlineStr">
        <is>
          <t>master</t>
        </is>
      </c>
      <c r="E4" t="inlineStr">
        <is>
          <t>online</t>
        </is>
      </c>
      <c r="F4" t="inlineStr">
        <is>
          <t>in_transit</t>
        </is>
      </c>
      <c r="G4" t="inlineStr">
        <is>
          <t>2024-10-03</t>
        </is>
      </c>
      <c r="H4" t="inlineStr">
        <is>
          <t>2024-10-03</t>
        </is>
      </c>
      <c r="I4" t="n">
        <v>150</v>
      </c>
      <c r="J4" t="n">
        <v>5.35</v>
      </c>
      <c r="K4" t="n">
        <v>144.65</v>
      </c>
      <c r="L4" t="inlineStr">
        <is>
          <t>#44484125950301</t>
        </is>
      </c>
      <c r="M4" t="inlineStr">
        <is>
          <t>card</t>
        </is>
      </c>
      <c r="N4" t="n">
        <v>150</v>
      </c>
      <c r="O4" t="inlineStr">
        <is>
          <t>EUR</t>
        </is>
      </c>
      <c r="P4" t="inlineStr">
        <is>
          <t>EUR</t>
        </is>
      </c>
      <c r="Q4" t="n">
        <v>0</v>
      </c>
      <c r="R4" t="inlineStr">
        <is>
          <t>VERO</t>
        </is>
      </c>
    </row>
    <row r="5">
      <c r="A5" t="inlineStr">
        <is>
          <t>2024-09-29 18:18:26 +0200</t>
        </is>
      </c>
      <c r="B5" t="inlineStr">
        <is>
          <t>charge</t>
        </is>
      </c>
      <c r="C5" t="inlineStr">
        <is>
          <t>#42080</t>
        </is>
      </c>
      <c r="D5" t="inlineStr">
        <is>
          <t>master</t>
        </is>
      </c>
      <c r="E5" t="inlineStr">
        <is>
          <t>online</t>
        </is>
      </c>
      <c r="F5" t="inlineStr">
        <is>
          <t>paid</t>
        </is>
      </c>
      <c r="G5" t="inlineStr">
        <is>
          <t>2024-10-02</t>
        </is>
      </c>
      <c r="H5" t="inlineStr">
        <is>
          <t>2024-10-02</t>
        </is>
      </c>
      <c r="I5" t="n">
        <v>200</v>
      </c>
      <c r="J5" t="n">
        <v>3.85</v>
      </c>
      <c r="K5" t="n">
        <v>196.15</v>
      </c>
      <c r="L5" t="inlineStr">
        <is>
          <t>#44481198031197</t>
        </is>
      </c>
      <c r="M5" t="inlineStr">
        <is>
          <t>card</t>
        </is>
      </c>
      <c r="N5" t="n">
        <v>200</v>
      </c>
      <c r="O5" t="inlineStr">
        <is>
          <t>EUR</t>
        </is>
      </c>
      <c r="P5" t="inlineStr">
        <is>
          <t>EUR</t>
        </is>
      </c>
      <c r="Q5" t="n">
        <v>0</v>
      </c>
      <c r="R5" t="inlineStr">
        <is>
          <t>VERO</t>
        </is>
      </c>
    </row>
    <row r="6">
      <c r="A6" t="inlineStr">
        <is>
          <t>2024-09-29 17:07:21 +0200</t>
        </is>
      </c>
      <c r="B6" t="inlineStr">
        <is>
          <t>charge</t>
        </is>
      </c>
      <c r="C6" t="inlineStr">
        <is>
          <t>#42079</t>
        </is>
      </c>
      <c r="D6" t="inlineStr">
        <is>
          <t>master</t>
        </is>
      </c>
      <c r="E6" t="inlineStr">
        <is>
          <t>online</t>
        </is>
      </c>
      <c r="F6" t="inlineStr">
        <is>
          <t>paid</t>
        </is>
      </c>
      <c r="G6" t="inlineStr">
        <is>
          <t>2024-10-02</t>
        </is>
      </c>
      <c r="H6" t="inlineStr">
        <is>
          <t>2024-10-02</t>
        </is>
      </c>
      <c r="I6" t="n">
        <v>270</v>
      </c>
      <c r="J6" t="n">
        <v>5.11</v>
      </c>
      <c r="K6" t="n">
        <v>264.89</v>
      </c>
      <c r="L6" t="inlineStr">
        <is>
          <t>#44480843153757</t>
        </is>
      </c>
      <c r="M6" t="inlineStr">
        <is>
          <t>card</t>
        </is>
      </c>
      <c r="N6" t="n">
        <v>270</v>
      </c>
      <c r="O6" t="inlineStr">
        <is>
          <t>EUR</t>
        </is>
      </c>
      <c r="P6" t="inlineStr">
        <is>
          <t>EUR</t>
        </is>
      </c>
      <c r="Q6" t="n">
        <v>0</v>
      </c>
      <c r="R6" t="inlineStr">
        <is>
          <t>VERO</t>
        </is>
      </c>
    </row>
    <row r="7">
      <c r="A7" t="inlineStr">
        <is>
          <t>2024-09-29 11:41:04 +0200</t>
        </is>
      </c>
      <c r="B7" t="inlineStr">
        <is>
          <t>charge</t>
        </is>
      </c>
      <c r="C7" t="inlineStr">
        <is>
          <t>#42070</t>
        </is>
      </c>
      <c r="D7" t="inlineStr">
        <is>
          <t>visa</t>
        </is>
      </c>
      <c r="E7" t="inlineStr">
        <is>
          <t>online</t>
        </is>
      </c>
      <c r="F7" t="inlineStr">
        <is>
          <t>paid</t>
        </is>
      </c>
      <c r="G7" t="inlineStr">
        <is>
          <t>2024-10-02</t>
        </is>
      </c>
      <c r="H7" t="inlineStr">
        <is>
          <t>2024-10-02</t>
        </is>
      </c>
      <c r="I7" t="n">
        <v>127.27</v>
      </c>
      <c r="J7" t="n">
        <v>4.99</v>
      </c>
      <c r="K7" t="n">
        <v>122.28</v>
      </c>
      <c r="L7" t="inlineStr">
        <is>
          <t>#44479396282717</t>
        </is>
      </c>
      <c r="M7" t="inlineStr">
        <is>
          <t>card</t>
        </is>
      </c>
      <c r="N7" t="n">
        <v>522</v>
      </c>
      <c r="O7" t="inlineStr">
        <is>
          <t>AED</t>
        </is>
      </c>
      <c r="P7" t="inlineStr">
        <is>
          <t>EUR</t>
        </is>
      </c>
      <c r="Q7" t="n">
        <v>0</v>
      </c>
      <c r="R7" t="inlineStr">
        <is>
          <t>VERO</t>
        </is>
      </c>
    </row>
    <row r="8">
      <c r="A8" t="inlineStr">
        <is>
          <t>2024-09-29 09:04:16 +0200</t>
        </is>
      </c>
      <c r="B8" t="inlineStr">
        <is>
          <t>charge</t>
        </is>
      </c>
      <c r="C8" t="inlineStr">
        <is>
          <t>#42068</t>
        </is>
      </c>
      <c r="D8" t="inlineStr">
        <is>
          <t>master</t>
        </is>
      </c>
      <c r="E8" t="inlineStr">
        <is>
          <t>online</t>
        </is>
      </c>
      <c r="F8" t="inlineStr">
        <is>
          <t>paid</t>
        </is>
      </c>
      <c r="G8" t="inlineStr">
        <is>
          <t>2024-10-02</t>
        </is>
      </c>
      <c r="H8" t="inlineStr">
        <is>
          <t>2024-10-02</t>
        </is>
      </c>
      <c r="I8" t="n">
        <v>30</v>
      </c>
      <c r="J8" t="n">
        <v>0.79</v>
      </c>
      <c r="K8" t="n">
        <v>29.21</v>
      </c>
      <c r="L8" t="inlineStr">
        <is>
          <t>#44478746394973</t>
        </is>
      </c>
      <c r="M8" t="inlineStr">
        <is>
          <t>card</t>
        </is>
      </c>
      <c r="N8" t="n">
        <v>30</v>
      </c>
      <c r="O8" t="inlineStr">
        <is>
          <t>EUR</t>
        </is>
      </c>
      <c r="P8" t="inlineStr">
        <is>
          <t>EUR</t>
        </is>
      </c>
      <c r="Q8" t="n">
        <v>0</v>
      </c>
      <c r="R8" t="inlineStr">
        <is>
          <t>VERO</t>
        </is>
      </c>
    </row>
    <row r="9">
      <c r="A9" t="inlineStr">
        <is>
          <t>2024-09-28 22:20:18 +0200</t>
        </is>
      </c>
      <c r="B9" t="inlineStr">
        <is>
          <t>charge</t>
        </is>
      </c>
      <c r="C9" t="inlineStr">
        <is>
          <t>#42067</t>
        </is>
      </c>
      <c r="D9" t="inlineStr">
        <is>
          <t>visa</t>
        </is>
      </c>
      <c r="E9" t="inlineStr">
        <is>
          <t>online</t>
        </is>
      </c>
      <c r="F9" t="inlineStr">
        <is>
          <t>paid</t>
        </is>
      </c>
      <c r="G9" t="inlineStr">
        <is>
          <t>2024-10-02</t>
        </is>
      </c>
      <c r="H9" t="inlineStr">
        <is>
          <t>2024-10-02</t>
        </is>
      </c>
      <c r="I9" t="n">
        <v>301.85</v>
      </c>
      <c r="J9" t="n">
        <v>16.23</v>
      </c>
      <c r="K9" t="n">
        <v>285.62</v>
      </c>
      <c r="L9" t="inlineStr">
        <is>
          <t>#44476680929629</t>
        </is>
      </c>
      <c r="M9" t="inlineStr">
        <is>
          <t>card</t>
        </is>
      </c>
      <c r="N9" t="n">
        <v>252</v>
      </c>
      <c r="O9" t="inlineStr">
        <is>
          <t>GBP</t>
        </is>
      </c>
      <c r="P9" t="inlineStr">
        <is>
          <t>EUR</t>
        </is>
      </c>
      <c r="Q9" t="n">
        <v>0</v>
      </c>
      <c r="R9" t="inlineStr">
        <is>
          <t>VERO</t>
        </is>
      </c>
    </row>
    <row r="10">
      <c r="A10" t="inlineStr">
        <is>
          <t>2024-09-28 21:37:54 +0200</t>
        </is>
      </c>
      <c r="B10" t="inlineStr">
        <is>
          <t>charge</t>
        </is>
      </c>
      <c r="C10" t="inlineStr">
        <is>
          <t>#42065</t>
        </is>
      </c>
      <c r="D10" t="inlineStr">
        <is>
          <t>master</t>
        </is>
      </c>
      <c r="E10" t="inlineStr">
        <is>
          <t>online</t>
        </is>
      </c>
      <c r="F10" t="inlineStr">
        <is>
          <t>paid</t>
        </is>
      </c>
      <c r="G10" t="inlineStr">
        <is>
          <t>2024-10-02</t>
        </is>
      </c>
      <c r="H10" t="inlineStr">
        <is>
          <t>2024-10-02</t>
        </is>
      </c>
      <c r="I10" t="n">
        <v>30</v>
      </c>
      <c r="J10" t="n">
        <v>0.79</v>
      </c>
      <c r="K10" t="n">
        <v>29.21</v>
      </c>
      <c r="L10" t="inlineStr">
        <is>
          <t>#44476778283357</t>
        </is>
      </c>
      <c r="M10" t="inlineStr">
        <is>
          <t>card</t>
        </is>
      </c>
      <c r="N10" t="n">
        <v>30</v>
      </c>
      <c r="O10" t="inlineStr">
        <is>
          <t>EUR</t>
        </is>
      </c>
      <c r="P10" t="inlineStr">
        <is>
          <t>EUR</t>
        </is>
      </c>
      <c r="Q10" t="n">
        <v>0</v>
      </c>
      <c r="R10" t="inlineStr">
        <is>
          <t>VERO</t>
        </is>
      </c>
    </row>
    <row r="11">
      <c r="A11" t="inlineStr">
        <is>
          <t>2024-09-28 15:17:48 +0200</t>
        </is>
      </c>
      <c r="B11" t="inlineStr">
        <is>
          <t>charge</t>
        </is>
      </c>
      <c r="C11" t="inlineStr">
        <is>
          <t>#42040</t>
        </is>
      </c>
      <c r="D11" t="inlineStr">
        <is>
          <t>visa</t>
        </is>
      </c>
      <c r="E11" t="inlineStr">
        <is>
          <t>online</t>
        </is>
      </c>
      <c r="F11" t="inlineStr">
        <is>
          <t>paid</t>
        </is>
      </c>
      <c r="G11" t="inlineStr">
        <is>
          <t>2024-10-02</t>
        </is>
      </c>
      <c r="H11" t="inlineStr">
        <is>
          <t>2024-10-02</t>
        </is>
      </c>
      <c r="I11" t="n">
        <v>200</v>
      </c>
      <c r="J11" t="n">
        <v>3.85</v>
      </c>
      <c r="K11" t="n">
        <v>196.15</v>
      </c>
      <c r="L11" t="inlineStr">
        <is>
          <t>#44475129528669</t>
        </is>
      </c>
      <c r="M11" t="inlineStr">
        <is>
          <t>card</t>
        </is>
      </c>
      <c r="N11" t="n">
        <v>200</v>
      </c>
      <c r="O11" t="inlineStr">
        <is>
          <t>EUR</t>
        </is>
      </c>
      <c r="P11" t="inlineStr">
        <is>
          <t>EUR</t>
        </is>
      </c>
      <c r="Q11" t="n">
        <v>0</v>
      </c>
      <c r="R11" t="inlineStr">
        <is>
          <t>VERO</t>
        </is>
      </c>
    </row>
    <row r="12">
      <c r="A12" t="inlineStr">
        <is>
          <t>2024-09-28 14:33:49 +0200</t>
        </is>
      </c>
      <c r="B12" t="inlineStr">
        <is>
          <t>refund</t>
        </is>
      </c>
      <c r="C12" t="inlineStr">
        <is>
          <t>#41698</t>
        </is>
      </c>
      <c r="D12" t="inlineStr">
        <is>
          <t>visa</t>
        </is>
      </c>
      <c r="E12" t="inlineStr">
        <is>
          <t>online</t>
        </is>
      </c>
      <c r="F12" t="inlineStr">
        <is>
          <t>paid</t>
        </is>
      </c>
      <c r="G12" t="inlineStr">
        <is>
          <t>2024-10-01</t>
        </is>
      </c>
      <c r="H12" t="inlineStr">
        <is>
          <t>2024-09-28</t>
        </is>
      </c>
      <c r="I12" t="n">
        <v>-60</v>
      </c>
      <c r="J12" t="n">
        <v>0</v>
      </c>
      <c r="K12" t="n">
        <v>-60</v>
      </c>
      <c r="L12" t="inlineStr">
        <is>
          <t>#44391282934109</t>
        </is>
      </c>
      <c r="M12" t="inlineStr">
        <is>
          <t>card</t>
        </is>
      </c>
      <c r="N12" t="n">
        <v>60</v>
      </c>
      <c r="O12" t="inlineStr">
        <is>
          <t>EUR</t>
        </is>
      </c>
      <c r="P12" t="inlineStr">
        <is>
          <t>EUR</t>
        </is>
      </c>
      <c r="Q12" t="n">
        <v>0</v>
      </c>
      <c r="R12" t="inlineStr">
        <is>
          <t>VERO</t>
        </is>
      </c>
    </row>
    <row r="13">
      <c r="A13" t="inlineStr">
        <is>
          <t>2024-09-28 11:26:43 +0200</t>
        </is>
      </c>
      <c r="B13" t="inlineStr">
        <is>
          <t>charge</t>
        </is>
      </c>
      <c r="C13" t="inlineStr">
        <is>
          <t>#42020</t>
        </is>
      </c>
      <c r="D13" t="inlineStr">
        <is>
          <t>master</t>
        </is>
      </c>
      <c r="E13" t="inlineStr">
        <is>
          <t>online</t>
        </is>
      </c>
      <c r="F13" t="inlineStr">
        <is>
          <t>paid</t>
        </is>
      </c>
      <c r="G13" t="inlineStr">
        <is>
          <t>2024-10-02</t>
        </is>
      </c>
      <c r="H13" t="inlineStr">
        <is>
          <t>2024-10-02</t>
        </is>
      </c>
      <c r="I13" t="n">
        <v>396</v>
      </c>
      <c r="J13" t="n">
        <v>7.38</v>
      </c>
      <c r="K13" t="n">
        <v>388.62</v>
      </c>
      <c r="L13" t="inlineStr">
        <is>
          <t>#44471957487965</t>
        </is>
      </c>
      <c r="M13" t="inlineStr">
        <is>
          <t>card</t>
        </is>
      </c>
      <c r="N13" t="n">
        <v>396</v>
      </c>
      <c r="O13" t="inlineStr">
        <is>
          <t>EUR</t>
        </is>
      </c>
      <c r="P13" t="inlineStr">
        <is>
          <t>EUR</t>
        </is>
      </c>
      <c r="Q13" t="n">
        <v>0</v>
      </c>
      <c r="R13" t="inlineStr">
        <is>
          <t>VERO</t>
        </is>
      </c>
    </row>
    <row r="14">
      <c r="A14" t="inlineStr">
        <is>
          <t>2024-09-27 18:34:42 +0200</t>
        </is>
      </c>
      <c r="B14" t="inlineStr">
        <is>
          <t>charge</t>
        </is>
      </c>
      <c r="C14" t="inlineStr">
        <is>
          <t>#42010</t>
        </is>
      </c>
      <c r="D14" t="inlineStr">
        <is>
          <t>master</t>
        </is>
      </c>
      <c r="E14" t="inlineStr">
        <is>
          <t>online</t>
        </is>
      </c>
      <c r="F14" t="inlineStr">
        <is>
          <t>paid</t>
        </is>
      </c>
      <c r="G14" t="inlineStr">
        <is>
          <t>2024-10-02</t>
        </is>
      </c>
      <c r="H14" t="inlineStr">
        <is>
          <t>2024-10-02</t>
        </is>
      </c>
      <c r="I14" t="n">
        <v>90</v>
      </c>
      <c r="J14" t="n">
        <v>1.87</v>
      </c>
      <c r="K14" t="n">
        <v>88.13</v>
      </c>
      <c r="L14" t="inlineStr">
        <is>
          <t>#44470556131677</t>
        </is>
      </c>
      <c r="M14" t="inlineStr">
        <is>
          <t>card</t>
        </is>
      </c>
      <c r="N14" t="n">
        <v>90</v>
      </c>
      <c r="O14" t="inlineStr">
        <is>
          <t>EUR</t>
        </is>
      </c>
      <c r="P14" t="inlineStr">
        <is>
          <t>EUR</t>
        </is>
      </c>
      <c r="Q14" t="n">
        <v>0</v>
      </c>
      <c r="R14" t="inlineStr">
        <is>
          <t>VERO</t>
        </is>
      </c>
    </row>
    <row r="15">
      <c r="A15" t="inlineStr">
        <is>
          <t>2024-09-27 17:09:21 +0200</t>
        </is>
      </c>
      <c r="B15" t="inlineStr">
        <is>
          <t>charge</t>
        </is>
      </c>
      <c r="C15" t="inlineStr">
        <is>
          <t>#42001</t>
        </is>
      </c>
      <c r="D15" t="inlineStr">
        <is>
          <t>master</t>
        </is>
      </c>
      <c r="E15" t="inlineStr">
        <is>
          <t>online</t>
        </is>
      </c>
      <c r="F15" t="inlineStr">
        <is>
          <t>paid</t>
        </is>
      </c>
      <c r="G15" t="inlineStr">
        <is>
          <t>2024-10-02</t>
        </is>
      </c>
      <c r="H15" t="inlineStr">
        <is>
          <t>2024-10-02</t>
        </is>
      </c>
      <c r="I15" t="n">
        <v>307</v>
      </c>
      <c r="J15" t="n">
        <v>5.78</v>
      </c>
      <c r="K15" t="n">
        <v>301.22</v>
      </c>
      <c r="L15" t="inlineStr">
        <is>
          <t>#44470132212061</t>
        </is>
      </c>
      <c r="M15" t="inlineStr">
        <is>
          <t>card</t>
        </is>
      </c>
      <c r="N15" t="n">
        <v>307</v>
      </c>
      <c r="O15" t="inlineStr">
        <is>
          <t>EUR</t>
        </is>
      </c>
      <c r="P15" t="inlineStr">
        <is>
          <t>EUR</t>
        </is>
      </c>
      <c r="Q15" t="n">
        <v>0</v>
      </c>
      <c r="R15" t="inlineStr">
        <is>
          <t>VERO</t>
        </is>
      </c>
    </row>
    <row r="16">
      <c r="A16" t="inlineStr">
        <is>
          <t>2024-09-27 15:15:16 +0200</t>
        </is>
      </c>
      <c r="B16" t="inlineStr">
        <is>
          <t>charge</t>
        </is>
      </c>
      <c r="C16" t="inlineStr">
        <is>
          <t>#41523</t>
        </is>
      </c>
      <c r="D16" t="inlineStr">
        <is>
          <t>visa</t>
        </is>
      </c>
      <c r="E16" t="inlineStr">
        <is>
          <t>online</t>
        </is>
      </c>
      <c r="F16" t="inlineStr">
        <is>
          <t>paid</t>
        </is>
      </c>
      <c r="G16" t="inlineStr">
        <is>
          <t>2024-10-02</t>
        </is>
      </c>
      <c r="H16" t="inlineStr">
        <is>
          <t>2024-10-02</t>
        </is>
      </c>
      <c r="I16" t="n">
        <v>100</v>
      </c>
      <c r="J16" t="n">
        <v>2.05</v>
      </c>
      <c r="K16" t="n">
        <v>97.95</v>
      </c>
      <c r="L16" t="inlineStr">
        <is>
          <t>#44345321128285</t>
        </is>
      </c>
      <c r="M16" t="inlineStr">
        <is>
          <t>card</t>
        </is>
      </c>
      <c r="N16" t="n">
        <v>100</v>
      </c>
      <c r="O16" t="inlineStr">
        <is>
          <t>EUR</t>
        </is>
      </c>
      <c r="P16" t="inlineStr">
        <is>
          <t>EUR</t>
        </is>
      </c>
      <c r="Q16" t="n">
        <v>0</v>
      </c>
      <c r="R16" t="inlineStr">
        <is>
          <t>VERO</t>
        </is>
      </c>
    </row>
    <row r="17">
      <c r="A17" t="inlineStr">
        <is>
          <t>2024-09-27 11:30:34 +0200</t>
        </is>
      </c>
      <c r="B17" t="inlineStr">
        <is>
          <t>charge</t>
        </is>
      </c>
      <c r="C17" t="inlineStr">
        <is>
          <t>#41990</t>
        </is>
      </c>
      <c r="D17" t="inlineStr">
        <is>
          <t>master</t>
        </is>
      </c>
      <c r="E17" t="inlineStr">
        <is>
          <t>online</t>
        </is>
      </c>
      <c r="F17" t="inlineStr">
        <is>
          <t>paid</t>
        </is>
      </c>
      <c r="G17" t="inlineStr">
        <is>
          <t>2024-10-02</t>
        </is>
      </c>
      <c r="H17" t="inlineStr">
        <is>
          <t>2024-10-02</t>
        </is>
      </c>
      <c r="I17" t="n">
        <v>240</v>
      </c>
      <c r="J17" t="n">
        <v>4.57</v>
      </c>
      <c r="K17" t="n">
        <v>235.43</v>
      </c>
      <c r="L17" t="inlineStr">
        <is>
          <t>#44468613185885</t>
        </is>
      </c>
      <c r="M17" t="inlineStr">
        <is>
          <t>card</t>
        </is>
      </c>
      <c r="N17" t="n">
        <v>240</v>
      </c>
      <c r="O17" t="inlineStr">
        <is>
          <t>EUR</t>
        </is>
      </c>
      <c r="P17" t="inlineStr">
        <is>
          <t>EUR</t>
        </is>
      </c>
      <c r="Q17" t="n">
        <v>0</v>
      </c>
      <c r="R17" t="inlineStr">
        <is>
          <t>VERO</t>
        </is>
      </c>
    </row>
    <row r="18">
      <c r="A18" t="inlineStr">
        <is>
          <t>2024-09-27 09:58:49 +0200</t>
        </is>
      </c>
      <c r="B18" t="inlineStr">
        <is>
          <t>charge</t>
        </is>
      </c>
      <c r="C18" t="inlineStr">
        <is>
          <t>#41988</t>
        </is>
      </c>
      <c r="D18" t="inlineStr">
        <is>
          <t>visa</t>
        </is>
      </c>
      <c r="E18" t="inlineStr">
        <is>
          <t>online</t>
        </is>
      </c>
      <c r="F18" t="inlineStr">
        <is>
          <t>paid</t>
        </is>
      </c>
      <c r="G18" t="inlineStr">
        <is>
          <t>2024-10-02</t>
        </is>
      </c>
      <c r="H18" t="inlineStr">
        <is>
          <t>2024-10-02</t>
        </is>
      </c>
      <c r="I18" t="n">
        <v>30</v>
      </c>
      <c r="J18" t="n">
        <v>0.79</v>
      </c>
      <c r="K18" t="n">
        <v>29.21</v>
      </c>
      <c r="L18" t="inlineStr">
        <is>
          <t>#44468270629213</t>
        </is>
      </c>
      <c r="M18" t="inlineStr">
        <is>
          <t>card</t>
        </is>
      </c>
      <c r="N18" t="n">
        <v>30</v>
      </c>
      <c r="O18" t="inlineStr">
        <is>
          <t>EUR</t>
        </is>
      </c>
      <c r="P18" t="inlineStr">
        <is>
          <t>EUR</t>
        </is>
      </c>
      <c r="Q18" t="n">
        <v>0</v>
      </c>
      <c r="R18" t="inlineStr">
        <is>
          <t>VERO</t>
        </is>
      </c>
    </row>
    <row r="19">
      <c r="A19" t="inlineStr">
        <is>
          <t>2024-09-26 18:41:16 +0200</t>
        </is>
      </c>
      <c r="B19" t="inlineStr">
        <is>
          <t>charge</t>
        </is>
      </c>
      <c r="C19" t="inlineStr">
        <is>
          <t>#41986</t>
        </is>
      </c>
      <c r="D19" t="inlineStr">
        <is>
          <t>visa</t>
        </is>
      </c>
      <c r="E19" t="inlineStr">
        <is>
          <t>online</t>
        </is>
      </c>
      <c r="F19" t="inlineStr">
        <is>
          <t>paid</t>
        </is>
      </c>
      <c r="G19" t="inlineStr">
        <is>
          <t>2024-10-01</t>
        </is>
      </c>
      <c r="H19" t="inlineStr">
        <is>
          <t>2024-10-01</t>
        </is>
      </c>
      <c r="I19" t="n">
        <v>270</v>
      </c>
      <c r="J19" t="n">
        <v>5.11</v>
      </c>
      <c r="K19" t="n">
        <v>264.89</v>
      </c>
      <c r="L19" t="inlineStr">
        <is>
          <t>#44465146986845</t>
        </is>
      </c>
      <c r="M19" t="inlineStr">
        <is>
          <t>card</t>
        </is>
      </c>
      <c r="N19" t="n">
        <v>270</v>
      </c>
      <c r="O19" t="inlineStr">
        <is>
          <t>EUR</t>
        </is>
      </c>
      <c r="P19" t="inlineStr">
        <is>
          <t>EUR</t>
        </is>
      </c>
      <c r="Q19" t="n">
        <v>0</v>
      </c>
      <c r="R19" t="inlineStr">
        <is>
          <t>VERO</t>
        </is>
      </c>
    </row>
    <row r="20">
      <c r="A20" t="inlineStr">
        <is>
          <t>2024-09-26 14:54:44 +0200</t>
        </is>
      </c>
      <c r="B20" t="inlineStr">
        <is>
          <t>charge</t>
        </is>
      </c>
      <c r="C20" t="inlineStr">
        <is>
          <t>#41982</t>
        </is>
      </c>
      <c r="D20" t="inlineStr">
        <is>
          <t>visa</t>
        </is>
      </c>
      <c r="E20" t="inlineStr">
        <is>
          <t>online</t>
        </is>
      </c>
      <c r="F20" t="inlineStr">
        <is>
          <t>paid</t>
        </is>
      </c>
      <c r="G20" t="inlineStr">
        <is>
          <t>2024-10-01</t>
        </is>
      </c>
      <c r="H20" t="inlineStr">
        <is>
          <t>2024-10-01</t>
        </is>
      </c>
      <c r="I20" t="n">
        <v>100</v>
      </c>
      <c r="J20" t="n">
        <v>2.05</v>
      </c>
      <c r="K20" t="n">
        <v>97.95</v>
      </c>
      <c r="L20" t="inlineStr">
        <is>
          <t>#44464144482653</t>
        </is>
      </c>
      <c r="M20" t="inlineStr">
        <is>
          <t>card</t>
        </is>
      </c>
      <c r="N20" t="n">
        <v>100</v>
      </c>
      <c r="O20" t="inlineStr">
        <is>
          <t>EUR</t>
        </is>
      </c>
      <c r="P20" t="inlineStr">
        <is>
          <t>EUR</t>
        </is>
      </c>
      <c r="Q20" t="n">
        <v>0</v>
      </c>
      <c r="R20" t="inlineStr">
        <is>
          <t>VERO</t>
        </is>
      </c>
    </row>
    <row r="21">
      <c r="A21" t="inlineStr">
        <is>
          <t>2024-09-26 11:09:01 +0200</t>
        </is>
      </c>
      <c r="B21" t="inlineStr">
        <is>
          <t>charge</t>
        </is>
      </c>
      <c r="C21" t="inlineStr">
        <is>
          <t>#41973</t>
        </is>
      </c>
      <c r="D21" t="inlineStr">
        <is>
          <t>visa</t>
        </is>
      </c>
      <c r="E21" t="inlineStr">
        <is>
          <t>online</t>
        </is>
      </c>
      <c r="F21" t="inlineStr">
        <is>
          <t>paid</t>
        </is>
      </c>
      <c r="G21" t="inlineStr">
        <is>
          <t>2024-10-01</t>
        </is>
      </c>
      <c r="H21" t="inlineStr">
        <is>
          <t>2024-10-01</t>
        </is>
      </c>
      <c r="I21" t="n">
        <v>162</v>
      </c>
      <c r="J21" t="n">
        <v>3.17</v>
      </c>
      <c r="K21" t="n">
        <v>158.83</v>
      </c>
      <c r="L21" t="inlineStr">
        <is>
          <t>#44463166619997</t>
        </is>
      </c>
      <c r="M21" t="inlineStr">
        <is>
          <t>card</t>
        </is>
      </c>
      <c r="N21" t="n">
        <v>162</v>
      </c>
      <c r="O21" t="inlineStr">
        <is>
          <t>EUR</t>
        </is>
      </c>
      <c r="P21" t="inlineStr">
        <is>
          <t>EUR</t>
        </is>
      </c>
      <c r="Q21" t="n">
        <v>0</v>
      </c>
      <c r="R21" t="inlineStr">
        <is>
          <t>VERO</t>
        </is>
      </c>
    </row>
    <row r="22">
      <c r="A22" t="inlineStr">
        <is>
          <t>2024-09-26 09:54:09 +0200</t>
        </is>
      </c>
      <c r="B22" t="inlineStr">
        <is>
          <t>charge</t>
        </is>
      </c>
      <c r="C22" t="inlineStr">
        <is>
          <t>#41972</t>
        </is>
      </c>
      <c r="D22" t="inlineStr">
        <is>
          <t>master</t>
        </is>
      </c>
      <c r="E22" t="inlineStr">
        <is>
          <t>online</t>
        </is>
      </c>
      <c r="F22" t="inlineStr">
        <is>
          <t>paid</t>
        </is>
      </c>
      <c r="G22" t="inlineStr">
        <is>
          <t>2024-10-01</t>
        </is>
      </c>
      <c r="H22" t="inlineStr">
        <is>
          <t>2024-10-01</t>
        </is>
      </c>
      <c r="I22" t="n">
        <v>30</v>
      </c>
      <c r="J22" t="n">
        <v>0.79</v>
      </c>
      <c r="K22" t="n">
        <v>29.21</v>
      </c>
      <c r="L22" t="inlineStr">
        <is>
          <t>#44462853128541</t>
        </is>
      </c>
      <c r="M22" t="inlineStr">
        <is>
          <t>card</t>
        </is>
      </c>
      <c r="N22" t="n">
        <v>30</v>
      </c>
      <c r="O22" t="inlineStr">
        <is>
          <t>EUR</t>
        </is>
      </c>
      <c r="P22" t="inlineStr">
        <is>
          <t>EUR</t>
        </is>
      </c>
      <c r="Q22" t="n">
        <v>0</v>
      </c>
      <c r="R22" t="inlineStr">
        <is>
          <t>VERO</t>
        </is>
      </c>
    </row>
    <row r="23">
      <c r="A23" t="inlineStr">
        <is>
          <t>2024-09-25 16:09:01 +0200</t>
        </is>
      </c>
      <c r="B23" t="inlineStr">
        <is>
          <t>charge</t>
        </is>
      </c>
      <c r="C23" t="inlineStr">
        <is>
          <t>#41968</t>
        </is>
      </c>
      <c r="D23" t="inlineStr">
        <is>
          <t>visa</t>
        </is>
      </c>
      <c r="E23" t="inlineStr">
        <is>
          <t>online</t>
        </is>
      </c>
      <c r="F23" t="inlineStr">
        <is>
          <t>paid</t>
        </is>
      </c>
      <c r="G23" t="inlineStr">
        <is>
          <t>2024-09-30</t>
        </is>
      </c>
      <c r="H23" t="inlineStr">
        <is>
          <t>2024-09-30</t>
        </is>
      </c>
      <c r="I23" t="n">
        <v>60</v>
      </c>
      <c r="J23" t="n">
        <v>1.33</v>
      </c>
      <c r="K23" t="n">
        <v>58.67</v>
      </c>
      <c r="L23" t="inlineStr">
        <is>
          <t>#44459106566493</t>
        </is>
      </c>
      <c r="M23" t="inlineStr">
        <is>
          <t>card</t>
        </is>
      </c>
      <c r="N23" t="n">
        <v>60</v>
      </c>
      <c r="O23" t="inlineStr">
        <is>
          <t>EUR</t>
        </is>
      </c>
      <c r="P23" t="inlineStr">
        <is>
          <t>EUR</t>
        </is>
      </c>
      <c r="Q23" t="n">
        <v>0</v>
      </c>
      <c r="R23" t="inlineStr">
        <is>
          <t>VERO</t>
        </is>
      </c>
    </row>
    <row r="24">
      <c r="A24" t="inlineStr">
        <is>
          <t>2024-09-25 12:56:19 +0200</t>
        </is>
      </c>
      <c r="B24" t="inlineStr">
        <is>
          <t>charge</t>
        </is>
      </c>
      <c r="C24" t="inlineStr">
        <is>
          <t>#41964</t>
        </is>
      </c>
      <c r="D24" t="inlineStr">
        <is>
          <t>master</t>
        </is>
      </c>
      <c r="E24" t="inlineStr">
        <is>
          <t>online</t>
        </is>
      </c>
      <c r="F24" t="inlineStr">
        <is>
          <t>paid</t>
        </is>
      </c>
      <c r="G24" t="inlineStr">
        <is>
          <t>2024-09-30</t>
        </is>
      </c>
      <c r="H24" t="inlineStr">
        <is>
          <t>2024-09-30</t>
        </is>
      </c>
      <c r="I24" t="n">
        <v>365</v>
      </c>
      <c r="J24" t="n">
        <v>6.82</v>
      </c>
      <c r="K24" t="n">
        <v>358.18</v>
      </c>
      <c r="L24" t="inlineStr">
        <is>
          <t>#44458252403037</t>
        </is>
      </c>
      <c r="M24" t="inlineStr">
        <is>
          <t>card</t>
        </is>
      </c>
      <c r="N24" t="n">
        <v>365</v>
      </c>
      <c r="O24" t="inlineStr">
        <is>
          <t>EUR</t>
        </is>
      </c>
      <c r="P24" t="inlineStr">
        <is>
          <t>EUR</t>
        </is>
      </c>
      <c r="Q24" t="n">
        <v>0</v>
      </c>
      <c r="R24" t="inlineStr">
        <is>
          <t>VERO</t>
        </is>
      </c>
    </row>
    <row r="25">
      <c r="A25" t="inlineStr">
        <is>
          <t>2024-09-25 08:24:45 +0200</t>
        </is>
      </c>
      <c r="B25" t="inlineStr">
        <is>
          <t>charge</t>
        </is>
      </c>
      <c r="C25" t="inlineStr">
        <is>
          <t>#41960</t>
        </is>
      </c>
      <c r="D25" t="inlineStr">
        <is>
          <t>visa</t>
        </is>
      </c>
      <c r="E25" t="inlineStr">
        <is>
          <t>online</t>
        </is>
      </c>
      <c r="F25" t="inlineStr">
        <is>
          <t>paid</t>
        </is>
      </c>
      <c r="G25" t="inlineStr">
        <is>
          <t>2024-09-30</t>
        </is>
      </c>
      <c r="H25" t="inlineStr">
        <is>
          <t>2024-09-30</t>
        </is>
      </c>
      <c r="I25" t="n">
        <v>20</v>
      </c>
      <c r="J25" t="n">
        <v>0.61</v>
      </c>
      <c r="K25" t="n">
        <v>19.39</v>
      </c>
      <c r="L25" t="inlineStr">
        <is>
          <t>#44456386101597</t>
        </is>
      </c>
      <c r="M25" t="inlineStr">
        <is>
          <t>card</t>
        </is>
      </c>
      <c r="N25" t="n">
        <v>20</v>
      </c>
      <c r="O25" t="inlineStr">
        <is>
          <t>EUR</t>
        </is>
      </c>
      <c r="P25" t="inlineStr">
        <is>
          <t>EUR</t>
        </is>
      </c>
      <c r="Q25" t="n">
        <v>0</v>
      </c>
      <c r="R25" t="inlineStr">
        <is>
          <t>VERO</t>
        </is>
      </c>
    </row>
    <row r="26">
      <c r="A26" t="inlineStr">
        <is>
          <t>2024-09-25 00:00:56 +0200</t>
        </is>
      </c>
      <c r="B26" t="inlineStr">
        <is>
          <t>charge</t>
        </is>
      </c>
      <c r="C26" t="inlineStr">
        <is>
          <t>#41959</t>
        </is>
      </c>
      <c r="D26" t="inlineStr">
        <is>
          <t>master</t>
        </is>
      </c>
      <c r="E26" t="inlineStr">
        <is>
          <t>online</t>
        </is>
      </c>
      <c r="F26" t="inlineStr">
        <is>
          <t>paid</t>
        </is>
      </c>
      <c r="G26" t="inlineStr">
        <is>
          <t>2024-09-27</t>
        </is>
      </c>
      <c r="H26" t="inlineStr">
        <is>
          <t>2024-09-27</t>
        </is>
      </c>
      <c r="I26" t="n">
        <v>20</v>
      </c>
      <c r="J26" t="n">
        <v>0.61</v>
      </c>
      <c r="K26" t="n">
        <v>19.39</v>
      </c>
      <c r="L26" t="inlineStr">
        <is>
          <t>#44454893093213</t>
        </is>
      </c>
      <c r="M26" t="inlineStr">
        <is>
          <t>card</t>
        </is>
      </c>
      <c r="N26" t="n">
        <v>20</v>
      </c>
      <c r="O26" t="inlineStr">
        <is>
          <t>EUR</t>
        </is>
      </c>
      <c r="P26" t="inlineStr">
        <is>
          <t>EUR</t>
        </is>
      </c>
      <c r="Q26" t="n">
        <v>0</v>
      </c>
      <c r="R26" t="inlineStr">
        <is>
          <t>VERO</t>
        </is>
      </c>
    </row>
    <row r="27">
      <c r="A27" t="inlineStr">
        <is>
          <t>2024-09-24 19:55:14 +0200</t>
        </is>
      </c>
      <c r="B27" t="inlineStr">
        <is>
          <t>charge</t>
        </is>
      </c>
      <c r="C27" t="inlineStr">
        <is>
          <t>#41955</t>
        </is>
      </c>
      <c r="D27" t="inlineStr">
        <is>
          <t>master</t>
        </is>
      </c>
      <c r="E27" t="inlineStr">
        <is>
          <t>online</t>
        </is>
      </c>
      <c r="F27" t="inlineStr">
        <is>
          <t>paid</t>
        </is>
      </c>
      <c r="G27" t="inlineStr">
        <is>
          <t>2024-09-27</t>
        </is>
      </c>
      <c r="H27" t="inlineStr">
        <is>
          <t>2024-09-27</t>
        </is>
      </c>
      <c r="I27" t="n">
        <v>270</v>
      </c>
      <c r="J27" t="n">
        <v>5.11</v>
      </c>
      <c r="K27" t="n">
        <v>264.89</v>
      </c>
      <c r="L27" t="inlineStr">
        <is>
          <t>#44448715080029</t>
        </is>
      </c>
      <c r="M27" t="inlineStr">
        <is>
          <t>card</t>
        </is>
      </c>
      <c r="N27" t="n">
        <v>270</v>
      </c>
      <c r="O27" t="inlineStr">
        <is>
          <t>EUR</t>
        </is>
      </c>
      <c r="P27" t="inlineStr">
        <is>
          <t>EUR</t>
        </is>
      </c>
      <c r="Q27" t="n">
        <v>0</v>
      </c>
      <c r="R27" t="inlineStr">
        <is>
          <t>VERO</t>
        </is>
      </c>
    </row>
    <row r="28">
      <c r="A28" t="inlineStr">
        <is>
          <t>2024-09-24 18:47:14 +0200</t>
        </is>
      </c>
      <c r="B28" t="inlineStr">
        <is>
          <t>charge</t>
        </is>
      </c>
      <c r="C28" t="inlineStr">
        <is>
          <t>#41953</t>
        </is>
      </c>
      <c r="D28" t="inlineStr">
        <is>
          <t>master</t>
        </is>
      </c>
      <c r="E28" t="inlineStr">
        <is>
          <t>online</t>
        </is>
      </c>
      <c r="F28" t="inlineStr">
        <is>
          <t>paid</t>
        </is>
      </c>
      <c r="G28" t="inlineStr">
        <is>
          <t>2024-09-27</t>
        </is>
      </c>
      <c r="H28" t="inlineStr">
        <is>
          <t>2024-09-27</t>
        </is>
      </c>
      <c r="I28" t="n">
        <v>82</v>
      </c>
      <c r="J28" t="n">
        <v>1.73</v>
      </c>
      <c r="K28" t="n">
        <v>80.27</v>
      </c>
      <c r="L28" t="inlineStr">
        <is>
          <t>#44453490786653</t>
        </is>
      </c>
      <c r="M28" t="inlineStr">
        <is>
          <t>card</t>
        </is>
      </c>
      <c r="N28" t="n">
        <v>82</v>
      </c>
      <c r="O28" t="inlineStr">
        <is>
          <t>EUR</t>
        </is>
      </c>
      <c r="P28" t="inlineStr">
        <is>
          <t>EUR</t>
        </is>
      </c>
      <c r="Q28" t="n">
        <v>0</v>
      </c>
      <c r="R28" t="inlineStr">
        <is>
          <t>VERO</t>
        </is>
      </c>
    </row>
    <row r="29">
      <c r="A29" t="inlineStr">
        <is>
          <t>2024-09-24 13:33:00 +0200</t>
        </is>
      </c>
      <c r="B29" t="inlineStr">
        <is>
          <t>charge</t>
        </is>
      </c>
      <c r="C29" t="inlineStr">
        <is>
          <t>#41949</t>
        </is>
      </c>
      <c r="D29" t="inlineStr">
        <is>
          <t>visa</t>
        </is>
      </c>
      <c r="E29" t="inlineStr">
        <is>
          <t>online</t>
        </is>
      </c>
      <c r="F29" t="inlineStr">
        <is>
          <t>paid</t>
        </is>
      </c>
      <c r="G29" t="inlineStr">
        <is>
          <t>2024-09-27</t>
        </is>
      </c>
      <c r="H29" t="inlineStr">
        <is>
          <t>2024-09-27</t>
        </is>
      </c>
      <c r="I29" t="n">
        <v>244</v>
      </c>
      <c r="J29" t="n">
        <v>4.64</v>
      </c>
      <c r="K29" t="n">
        <v>239.36</v>
      </c>
      <c r="L29" t="inlineStr">
        <is>
          <t>#44418873426269</t>
        </is>
      </c>
      <c r="M29" t="inlineStr">
        <is>
          <t>card</t>
        </is>
      </c>
      <c r="N29" t="n">
        <v>244</v>
      </c>
      <c r="O29" t="inlineStr">
        <is>
          <t>EUR</t>
        </is>
      </c>
      <c r="P29" t="inlineStr">
        <is>
          <t>EUR</t>
        </is>
      </c>
      <c r="Q29" t="n">
        <v>0</v>
      </c>
      <c r="R29" t="inlineStr">
        <is>
          <t>VERO</t>
        </is>
      </c>
    </row>
    <row r="30">
      <c r="A30" t="inlineStr">
        <is>
          <t>2024-09-24 12:51:32 +0200</t>
        </is>
      </c>
      <c r="B30" t="inlineStr">
        <is>
          <t>charge</t>
        </is>
      </c>
      <c r="C30" t="inlineStr">
        <is>
          <t>#41944</t>
        </is>
      </c>
      <c r="D30" t="inlineStr">
        <is>
          <t>master</t>
        </is>
      </c>
      <c r="E30" t="inlineStr">
        <is>
          <t>online</t>
        </is>
      </c>
      <c r="F30" t="inlineStr">
        <is>
          <t>paid</t>
        </is>
      </c>
      <c r="G30" t="inlineStr">
        <is>
          <t>2024-09-27</t>
        </is>
      </c>
      <c r="H30" t="inlineStr">
        <is>
          <t>2024-09-27</t>
        </is>
      </c>
      <c r="I30" t="n">
        <v>100</v>
      </c>
      <c r="J30" t="n">
        <v>2.05</v>
      </c>
      <c r="K30" t="n">
        <v>97.95</v>
      </c>
      <c r="L30" t="inlineStr">
        <is>
          <t>#44450319728989</t>
        </is>
      </c>
      <c r="M30" t="inlineStr">
        <is>
          <t>card</t>
        </is>
      </c>
      <c r="N30" t="n">
        <v>100</v>
      </c>
      <c r="O30" t="inlineStr">
        <is>
          <t>EUR</t>
        </is>
      </c>
      <c r="P30" t="inlineStr">
        <is>
          <t>EUR</t>
        </is>
      </c>
      <c r="Q30" t="n">
        <v>0</v>
      </c>
      <c r="R30" t="inlineStr">
        <is>
          <t>VERO</t>
        </is>
      </c>
    </row>
    <row r="31">
      <c r="A31" t="inlineStr">
        <is>
          <t>2024-09-23 21:27:53 +0200</t>
        </is>
      </c>
      <c r="B31" t="inlineStr">
        <is>
          <t>charge</t>
        </is>
      </c>
      <c r="C31" t="inlineStr">
        <is>
          <t>#41936</t>
        </is>
      </c>
      <c r="D31" t="inlineStr">
        <is>
          <t>master</t>
        </is>
      </c>
      <c r="E31" t="inlineStr">
        <is>
          <t>online</t>
        </is>
      </c>
      <c r="F31" t="inlineStr">
        <is>
          <t>paid</t>
        </is>
      </c>
      <c r="G31" t="inlineStr">
        <is>
          <t>2024-09-26</t>
        </is>
      </c>
      <c r="H31" t="inlineStr">
        <is>
          <t>2024-09-26</t>
        </is>
      </c>
      <c r="I31" t="n">
        <v>130</v>
      </c>
      <c r="J31" t="n">
        <v>2.59</v>
      </c>
      <c r="K31" t="n">
        <v>127.41</v>
      </c>
      <c r="L31" t="inlineStr">
        <is>
          <t>#44446210359645</t>
        </is>
      </c>
      <c r="M31" t="inlineStr">
        <is>
          <t>card</t>
        </is>
      </c>
      <c r="N31" t="n">
        <v>130</v>
      </c>
      <c r="O31" t="inlineStr">
        <is>
          <t>EUR</t>
        </is>
      </c>
      <c r="P31" t="inlineStr">
        <is>
          <t>EUR</t>
        </is>
      </c>
      <c r="Q31" t="n">
        <v>0</v>
      </c>
      <c r="R31" t="inlineStr">
        <is>
          <t>VERO</t>
        </is>
      </c>
    </row>
    <row r="32">
      <c r="A32" t="inlineStr">
        <is>
          <t>2024-09-23 21:05:45 +0200</t>
        </is>
      </c>
      <c r="B32" t="inlineStr">
        <is>
          <t>charge</t>
        </is>
      </c>
      <c r="C32" t="inlineStr">
        <is>
          <t>#41935</t>
        </is>
      </c>
      <c r="D32" t="inlineStr">
        <is>
          <t>visa</t>
        </is>
      </c>
      <c r="E32" t="inlineStr">
        <is>
          <t>online</t>
        </is>
      </c>
      <c r="F32" t="inlineStr">
        <is>
          <t>paid</t>
        </is>
      </c>
      <c r="G32" t="inlineStr">
        <is>
          <t>2024-09-26</t>
        </is>
      </c>
      <c r="H32" t="inlineStr">
        <is>
          <t>2024-09-26</t>
        </is>
      </c>
      <c r="I32" t="n">
        <v>110</v>
      </c>
      <c r="J32" t="n">
        <v>2.23</v>
      </c>
      <c r="K32" t="n">
        <v>107.77</v>
      </c>
      <c r="L32" t="inlineStr">
        <is>
          <t>#44448463126877</t>
        </is>
      </c>
      <c r="M32" t="inlineStr">
        <is>
          <t>card</t>
        </is>
      </c>
      <c r="N32" t="n">
        <v>110</v>
      </c>
      <c r="O32" t="inlineStr">
        <is>
          <t>EUR</t>
        </is>
      </c>
      <c r="P32" t="inlineStr">
        <is>
          <t>EUR</t>
        </is>
      </c>
      <c r="Q32" t="n">
        <v>0</v>
      </c>
      <c r="R32" t="inlineStr">
        <is>
          <t>VERO</t>
        </is>
      </c>
    </row>
    <row r="33">
      <c r="A33" t="inlineStr">
        <is>
          <t>2024-09-23 18:25:19 +0200</t>
        </is>
      </c>
      <c r="B33" t="inlineStr">
        <is>
          <t>charge</t>
        </is>
      </c>
      <c r="C33" t="inlineStr">
        <is>
          <t>#41933</t>
        </is>
      </c>
      <c r="D33" t="inlineStr">
        <is>
          <t>master</t>
        </is>
      </c>
      <c r="E33" t="inlineStr">
        <is>
          <t>online</t>
        </is>
      </c>
      <c r="F33" t="inlineStr">
        <is>
          <t>paid</t>
        </is>
      </c>
      <c r="G33" t="inlineStr">
        <is>
          <t>2024-09-26</t>
        </is>
      </c>
      <c r="H33" t="inlineStr">
        <is>
          <t>2024-09-26</t>
        </is>
      </c>
      <c r="I33" t="n">
        <v>180</v>
      </c>
      <c r="J33" t="n">
        <v>3.49</v>
      </c>
      <c r="K33" t="n">
        <v>176.51</v>
      </c>
      <c r="L33" t="inlineStr">
        <is>
          <t>#44447779914077</t>
        </is>
      </c>
      <c r="M33" t="inlineStr">
        <is>
          <t>card</t>
        </is>
      </c>
      <c r="N33" t="n">
        <v>180</v>
      </c>
      <c r="O33" t="inlineStr">
        <is>
          <t>EUR</t>
        </is>
      </c>
      <c r="P33" t="inlineStr">
        <is>
          <t>EUR</t>
        </is>
      </c>
      <c r="Q33" t="n">
        <v>0</v>
      </c>
      <c r="R33" t="inlineStr">
        <is>
          <t>VERO</t>
        </is>
      </c>
    </row>
    <row r="34">
      <c r="A34" t="inlineStr">
        <is>
          <t>2024-09-23 17:26:29 +0200</t>
        </is>
      </c>
      <c r="B34" t="inlineStr">
        <is>
          <t>charge</t>
        </is>
      </c>
      <c r="C34" t="inlineStr">
        <is>
          <t>#41932</t>
        </is>
      </c>
      <c r="D34" t="inlineStr">
        <is>
          <t>master</t>
        </is>
      </c>
      <c r="E34" t="inlineStr">
        <is>
          <t>online</t>
        </is>
      </c>
      <c r="F34" t="inlineStr">
        <is>
          <t>paid</t>
        </is>
      </c>
      <c r="G34" t="inlineStr">
        <is>
          <t>2024-09-26</t>
        </is>
      </c>
      <c r="H34" t="inlineStr">
        <is>
          <t>2024-09-26</t>
        </is>
      </c>
      <c r="I34" t="n">
        <v>170</v>
      </c>
      <c r="J34" t="n">
        <v>3.31</v>
      </c>
      <c r="K34" t="n">
        <v>166.69</v>
      </c>
      <c r="L34" t="inlineStr">
        <is>
          <t>#44447423136093</t>
        </is>
      </c>
      <c r="M34" t="inlineStr">
        <is>
          <t>card</t>
        </is>
      </c>
      <c r="N34" t="n">
        <v>170</v>
      </c>
      <c r="O34" t="inlineStr">
        <is>
          <t>EUR</t>
        </is>
      </c>
      <c r="P34" t="inlineStr">
        <is>
          <t>EUR</t>
        </is>
      </c>
      <c r="Q34" t="n">
        <v>0</v>
      </c>
      <c r="R34" t="inlineStr">
        <is>
          <t>VERO</t>
        </is>
      </c>
    </row>
    <row r="35">
      <c r="A35" t="inlineStr">
        <is>
          <t>2024-09-23 13:46:54 +0200</t>
        </is>
      </c>
      <c r="B35" t="inlineStr">
        <is>
          <t>charge</t>
        </is>
      </c>
      <c r="C35" t="inlineStr">
        <is>
          <t>#41926</t>
        </is>
      </c>
      <c r="D35" t="inlineStr">
        <is>
          <t>visa</t>
        </is>
      </c>
      <c r="E35" t="inlineStr">
        <is>
          <t>online</t>
        </is>
      </c>
      <c r="F35" t="inlineStr">
        <is>
          <t>paid</t>
        </is>
      </c>
      <c r="G35" t="inlineStr">
        <is>
          <t>2024-09-26</t>
        </is>
      </c>
      <c r="H35" t="inlineStr">
        <is>
          <t>2024-09-26</t>
        </is>
      </c>
      <c r="I35" t="n">
        <v>116.37</v>
      </c>
      <c r="J35" t="n">
        <v>6.41</v>
      </c>
      <c r="K35" t="n">
        <v>109.96</v>
      </c>
      <c r="L35" t="inlineStr">
        <is>
          <t>#44446174118237</t>
        </is>
      </c>
      <c r="M35" t="inlineStr">
        <is>
          <t>card</t>
        </is>
      </c>
      <c r="N35" t="n">
        <v>475</v>
      </c>
      <c r="O35" t="inlineStr">
        <is>
          <t>AED</t>
        </is>
      </c>
      <c r="P35" t="inlineStr">
        <is>
          <t>EUR</t>
        </is>
      </c>
      <c r="Q35" t="n">
        <v>0</v>
      </c>
      <c r="R35" t="inlineStr">
        <is>
          <t>VERO</t>
        </is>
      </c>
    </row>
    <row r="36">
      <c r="A36" t="inlineStr">
        <is>
          <t>2024-09-23 09:48:43 +0200</t>
        </is>
      </c>
      <c r="B36" t="inlineStr">
        <is>
          <t>charge</t>
        </is>
      </c>
      <c r="C36" t="inlineStr">
        <is>
          <t>#41917</t>
        </is>
      </c>
      <c r="D36" t="inlineStr">
        <is>
          <t>visa</t>
        </is>
      </c>
      <c r="E36" t="inlineStr">
        <is>
          <t>online</t>
        </is>
      </c>
      <c r="F36" t="inlineStr">
        <is>
          <t>paid</t>
        </is>
      </c>
      <c r="G36" t="inlineStr">
        <is>
          <t>2024-09-26</t>
        </is>
      </c>
      <c r="H36" t="inlineStr">
        <is>
          <t>2024-09-26</t>
        </is>
      </c>
      <c r="I36" t="n">
        <v>270</v>
      </c>
      <c r="J36" t="n">
        <v>5.11</v>
      </c>
      <c r="K36" t="n">
        <v>264.89</v>
      </c>
      <c r="L36" t="inlineStr">
        <is>
          <t>#44445554082141</t>
        </is>
      </c>
      <c r="M36" t="inlineStr">
        <is>
          <t>card</t>
        </is>
      </c>
      <c r="N36" t="n">
        <v>270</v>
      </c>
      <c r="O36" t="inlineStr">
        <is>
          <t>EUR</t>
        </is>
      </c>
      <c r="P36" t="inlineStr">
        <is>
          <t>EUR</t>
        </is>
      </c>
      <c r="Q36" t="n">
        <v>0</v>
      </c>
      <c r="R36" t="inlineStr">
        <is>
          <t>VERO</t>
        </is>
      </c>
    </row>
    <row r="37">
      <c r="A37" t="inlineStr">
        <is>
          <t>2024-09-22 23:10:08 +0200</t>
        </is>
      </c>
      <c r="B37" t="inlineStr">
        <is>
          <t>charge</t>
        </is>
      </c>
      <c r="C37" t="inlineStr">
        <is>
          <t>#41916</t>
        </is>
      </c>
      <c r="D37" t="inlineStr">
        <is>
          <t>master</t>
        </is>
      </c>
      <c r="E37" t="inlineStr">
        <is>
          <t>online</t>
        </is>
      </c>
      <c r="F37" t="inlineStr">
        <is>
          <t>paid</t>
        </is>
      </c>
      <c r="G37" t="inlineStr">
        <is>
          <t>2024-09-25</t>
        </is>
      </c>
      <c r="H37" t="inlineStr">
        <is>
          <t>2024-09-25</t>
        </is>
      </c>
      <c r="I37" t="n">
        <v>30</v>
      </c>
      <c r="J37" t="n">
        <v>0.79</v>
      </c>
      <c r="K37" t="n">
        <v>29.21</v>
      </c>
      <c r="L37" t="inlineStr">
        <is>
          <t>#44443728904541</t>
        </is>
      </c>
      <c r="M37" t="inlineStr">
        <is>
          <t>card</t>
        </is>
      </c>
      <c r="N37" t="n">
        <v>30</v>
      </c>
      <c r="O37" t="inlineStr">
        <is>
          <t>EUR</t>
        </is>
      </c>
      <c r="P37" t="inlineStr">
        <is>
          <t>EUR</t>
        </is>
      </c>
      <c r="Q37" t="n">
        <v>0</v>
      </c>
      <c r="R37" t="inlineStr">
        <is>
          <t>VERO</t>
        </is>
      </c>
    </row>
    <row r="38">
      <c r="A38" t="inlineStr">
        <is>
          <t>2024-09-22 21:55:27 +0200</t>
        </is>
      </c>
      <c r="B38" t="inlineStr">
        <is>
          <t>charge</t>
        </is>
      </c>
      <c r="C38" t="inlineStr">
        <is>
          <t>#41914</t>
        </is>
      </c>
      <c r="D38" t="inlineStr">
        <is>
          <t>master</t>
        </is>
      </c>
      <c r="E38" t="inlineStr">
        <is>
          <t>online</t>
        </is>
      </c>
      <c r="F38" t="inlineStr">
        <is>
          <t>paid</t>
        </is>
      </c>
      <c r="G38" t="inlineStr">
        <is>
          <t>2024-09-25</t>
        </is>
      </c>
      <c r="H38" t="inlineStr">
        <is>
          <t>2024-09-25</t>
        </is>
      </c>
      <c r="I38" t="n">
        <v>300</v>
      </c>
      <c r="J38" t="n">
        <v>5.65</v>
      </c>
      <c r="K38" t="n">
        <v>294.35</v>
      </c>
      <c r="L38" t="inlineStr">
        <is>
          <t>#44443388346717</t>
        </is>
      </c>
      <c r="M38" t="inlineStr">
        <is>
          <t>card</t>
        </is>
      </c>
      <c r="N38" t="n">
        <v>300</v>
      </c>
      <c r="O38" t="inlineStr">
        <is>
          <t>EUR</t>
        </is>
      </c>
      <c r="P38" t="inlineStr">
        <is>
          <t>EUR</t>
        </is>
      </c>
      <c r="Q38" t="n">
        <v>0</v>
      </c>
      <c r="R38" t="inlineStr">
        <is>
          <t>VERO</t>
        </is>
      </c>
    </row>
    <row r="39">
      <c r="A39" t="inlineStr">
        <is>
          <t>2024-09-22 19:00:33 +0200</t>
        </is>
      </c>
      <c r="B39" t="inlineStr">
        <is>
          <t>charge</t>
        </is>
      </c>
      <c r="C39" t="inlineStr">
        <is>
          <t>#41913</t>
        </is>
      </c>
      <c r="D39" t="inlineStr">
        <is>
          <t>master</t>
        </is>
      </c>
      <c r="E39" t="inlineStr">
        <is>
          <t>online</t>
        </is>
      </c>
      <c r="F39" t="inlineStr">
        <is>
          <t>paid</t>
        </is>
      </c>
      <c r="G39" t="inlineStr">
        <is>
          <t>2024-09-25</t>
        </is>
      </c>
      <c r="H39" t="inlineStr">
        <is>
          <t>2024-09-25</t>
        </is>
      </c>
      <c r="I39" t="n">
        <v>225</v>
      </c>
      <c r="J39" t="n">
        <v>4.3</v>
      </c>
      <c r="K39" t="n">
        <v>220.7</v>
      </c>
      <c r="L39" t="inlineStr">
        <is>
          <t>#44442621444445</t>
        </is>
      </c>
      <c r="M39" t="inlineStr">
        <is>
          <t>card</t>
        </is>
      </c>
      <c r="N39" t="n">
        <v>225</v>
      </c>
      <c r="O39" t="inlineStr">
        <is>
          <t>EUR</t>
        </is>
      </c>
      <c r="P39" t="inlineStr">
        <is>
          <t>EUR</t>
        </is>
      </c>
      <c r="Q39" t="n">
        <v>0</v>
      </c>
      <c r="R39" t="inlineStr">
        <is>
          <t>VERO</t>
        </is>
      </c>
    </row>
    <row r="40">
      <c r="A40" t="inlineStr">
        <is>
          <t>2024-09-22 14:37:01 +0200</t>
        </is>
      </c>
      <c r="B40" t="inlineStr">
        <is>
          <t>charge</t>
        </is>
      </c>
      <c r="C40" t="inlineStr">
        <is>
          <t>#41910</t>
        </is>
      </c>
      <c r="D40" t="inlineStr">
        <is>
          <t>visa</t>
        </is>
      </c>
      <c r="E40" t="inlineStr">
        <is>
          <t>online</t>
        </is>
      </c>
      <c r="F40" t="inlineStr">
        <is>
          <t>paid</t>
        </is>
      </c>
      <c r="G40" t="inlineStr">
        <is>
          <t>2024-09-25</t>
        </is>
      </c>
      <c r="H40" t="inlineStr">
        <is>
          <t>2024-09-25</t>
        </is>
      </c>
      <c r="I40" t="n">
        <v>120</v>
      </c>
      <c r="J40" t="n">
        <v>2.41</v>
      </c>
      <c r="K40" t="n">
        <v>117.59</v>
      </c>
      <c r="L40" t="inlineStr">
        <is>
          <t>#44441473319261</t>
        </is>
      </c>
      <c r="M40" t="inlineStr">
        <is>
          <t>card</t>
        </is>
      </c>
      <c r="N40" t="n">
        <v>120</v>
      </c>
      <c r="O40" t="inlineStr">
        <is>
          <t>EUR</t>
        </is>
      </c>
      <c r="P40" t="inlineStr">
        <is>
          <t>EUR</t>
        </is>
      </c>
      <c r="Q40" t="n">
        <v>0</v>
      </c>
      <c r="R40" t="inlineStr">
        <is>
          <t>VERO</t>
        </is>
      </c>
    </row>
    <row r="41">
      <c r="A41" t="inlineStr">
        <is>
          <t>2024-09-22 13:34:07 +0200</t>
        </is>
      </c>
      <c r="B41" t="inlineStr">
        <is>
          <t>charge</t>
        </is>
      </c>
      <c r="C41" t="inlineStr">
        <is>
          <t>#41907</t>
        </is>
      </c>
      <c r="D41" t="inlineStr">
        <is>
          <t>visa</t>
        </is>
      </c>
      <c r="E41" t="inlineStr">
        <is>
          <t>online</t>
        </is>
      </c>
      <c r="F41" t="inlineStr">
        <is>
          <t>paid</t>
        </is>
      </c>
      <c r="G41" t="inlineStr">
        <is>
          <t>2024-09-25</t>
        </is>
      </c>
      <c r="H41" t="inlineStr">
        <is>
          <t>2024-09-25</t>
        </is>
      </c>
      <c r="I41" t="n">
        <v>127</v>
      </c>
      <c r="J41" t="n">
        <v>2.54</v>
      </c>
      <c r="K41" t="n">
        <v>124.46</v>
      </c>
      <c r="L41" t="inlineStr">
        <is>
          <t>#44441211371869</t>
        </is>
      </c>
      <c r="M41" t="inlineStr">
        <is>
          <t>card</t>
        </is>
      </c>
      <c r="N41" t="n">
        <v>127</v>
      </c>
      <c r="O41" t="inlineStr">
        <is>
          <t>EUR</t>
        </is>
      </c>
      <c r="P41" t="inlineStr">
        <is>
          <t>EUR</t>
        </is>
      </c>
      <c r="Q41" t="n">
        <v>0</v>
      </c>
      <c r="R41" t="inlineStr">
        <is>
          <t>VERO</t>
        </is>
      </c>
    </row>
    <row r="42">
      <c r="A42" t="inlineStr">
        <is>
          <t>2024-09-22 12:29:11 +0200</t>
        </is>
      </c>
      <c r="B42" t="inlineStr">
        <is>
          <t>charge</t>
        </is>
      </c>
      <c r="C42" t="inlineStr">
        <is>
          <t>#41905</t>
        </is>
      </c>
      <c r="D42" t="inlineStr">
        <is>
          <t>visa</t>
        </is>
      </c>
      <c r="E42" t="inlineStr">
        <is>
          <t>online</t>
        </is>
      </c>
      <c r="F42" t="inlineStr">
        <is>
          <t>paid</t>
        </is>
      </c>
      <c r="G42" t="inlineStr">
        <is>
          <t>2024-09-25</t>
        </is>
      </c>
      <c r="H42" t="inlineStr">
        <is>
          <t>2024-09-25</t>
        </is>
      </c>
      <c r="I42" t="n">
        <v>400</v>
      </c>
      <c r="J42" t="n">
        <v>7.45</v>
      </c>
      <c r="K42" t="n">
        <v>392.55</v>
      </c>
      <c r="L42" t="inlineStr">
        <is>
          <t>#44440928387421</t>
        </is>
      </c>
      <c r="M42" t="inlineStr">
        <is>
          <t>card</t>
        </is>
      </c>
      <c r="N42" t="n">
        <v>400</v>
      </c>
      <c r="O42" t="inlineStr">
        <is>
          <t>EUR</t>
        </is>
      </c>
      <c r="P42" t="inlineStr">
        <is>
          <t>EUR</t>
        </is>
      </c>
      <c r="Q42" t="n">
        <v>0</v>
      </c>
      <c r="R42" t="inlineStr">
        <is>
          <t>VERO</t>
        </is>
      </c>
    </row>
    <row r="43">
      <c r="A43" t="inlineStr">
        <is>
          <t>2024-09-22 08:45:34 +0200</t>
        </is>
      </c>
      <c r="B43" t="inlineStr">
        <is>
          <t>charge</t>
        </is>
      </c>
      <c r="C43" t="inlineStr">
        <is>
          <t>#41903</t>
        </is>
      </c>
      <c r="D43" t="inlineStr">
        <is>
          <t>visa</t>
        </is>
      </c>
      <c r="E43" t="inlineStr">
        <is>
          <t>online</t>
        </is>
      </c>
      <c r="F43" t="inlineStr">
        <is>
          <t>paid</t>
        </is>
      </c>
      <c r="G43" t="inlineStr">
        <is>
          <t>2024-09-25</t>
        </is>
      </c>
      <c r="H43" t="inlineStr">
        <is>
          <t>2024-09-25</t>
        </is>
      </c>
      <c r="I43" t="n">
        <v>118</v>
      </c>
      <c r="J43" t="n">
        <v>2.37</v>
      </c>
      <c r="K43" t="n">
        <v>115.63</v>
      </c>
      <c r="L43" t="inlineStr">
        <is>
          <t>#44431147008349</t>
        </is>
      </c>
      <c r="M43" t="inlineStr">
        <is>
          <t>card</t>
        </is>
      </c>
      <c r="N43" t="n">
        <v>118</v>
      </c>
      <c r="O43" t="inlineStr">
        <is>
          <t>EUR</t>
        </is>
      </c>
      <c r="P43" t="inlineStr">
        <is>
          <t>EUR</t>
        </is>
      </c>
      <c r="Q43" t="n">
        <v>0</v>
      </c>
      <c r="R43" t="inlineStr">
        <is>
          <t>VERO</t>
        </is>
      </c>
    </row>
    <row r="44">
      <c r="A44" t="inlineStr">
        <is>
          <t>2024-09-21 20:02:04 +0200</t>
        </is>
      </c>
      <c r="B44" t="inlineStr">
        <is>
          <t>charge</t>
        </is>
      </c>
      <c r="C44" t="inlineStr">
        <is>
          <t>#41900</t>
        </is>
      </c>
      <c r="D44" t="inlineStr">
        <is>
          <t>master</t>
        </is>
      </c>
      <c r="E44" t="inlineStr">
        <is>
          <t>online</t>
        </is>
      </c>
      <c r="F44" t="inlineStr">
        <is>
          <t>paid</t>
        </is>
      </c>
      <c r="G44" t="inlineStr">
        <is>
          <t>2024-09-25</t>
        </is>
      </c>
      <c r="H44" t="inlineStr">
        <is>
          <t>2024-09-25</t>
        </is>
      </c>
      <c r="I44" t="n">
        <v>100</v>
      </c>
      <c r="J44" t="n">
        <v>2.05</v>
      </c>
      <c r="K44" t="n">
        <v>97.95</v>
      </c>
      <c r="L44" t="inlineStr">
        <is>
          <t>#44433660969309</t>
        </is>
      </c>
      <c r="M44" t="inlineStr">
        <is>
          <t>card</t>
        </is>
      </c>
      <c r="N44" t="n">
        <v>100</v>
      </c>
      <c r="O44" t="inlineStr">
        <is>
          <t>EUR</t>
        </is>
      </c>
      <c r="P44" t="inlineStr">
        <is>
          <t>EUR</t>
        </is>
      </c>
      <c r="Q44" t="n">
        <v>0</v>
      </c>
      <c r="R44" t="inlineStr">
        <is>
          <t>VERO</t>
        </is>
      </c>
    </row>
    <row r="45">
      <c r="A45" t="inlineStr">
        <is>
          <t>2024-09-21 18:57:30 +0200</t>
        </is>
      </c>
      <c r="B45" t="inlineStr">
        <is>
          <t>charge</t>
        </is>
      </c>
      <c r="C45" t="inlineStr">
        <is>
          <t>#41898</t>
        </is>
      </c>
      <c r="D45" t="inlineStr">
        <is>
          <t>master</t>
        </is>
      </c>
      <c r="E45" t="inlineStr">
        <is>
          <t>online</t>
        </is>
      </c>
      <c r="F45" t="inlineStr">
        <is>
          <t>paid</t>
        </is>
      </c>
      <c r="G45" t="inlineStr">
        <is>
          <t>2024-09-25</t>
        </is>
      </c>
      <c r="H45" t="inlineStr">
        <is>
          <t>2024-09-25</t>
        </is>
      </c>
      <c r="I45" t="n">
        <v>300</v>
      </c>
      <c r="J45" t="n">
        <v>5.65</v>
      </c>
      <c r="K45" t="n">
        <v>294.35</v>
      </c>
      <c r="L45" t="inlineStr">
        <is>
          <t>#44437518451037</t>
        </is>
      </c>
      <c r="M45" t="inlineStr">
        <is>
          <t>card</t>
        </is>
      </c>
      <c r="N45" t="n">
        <v>300</v>
      </c>
      <c r="O45" t="inlineStr">
        <is>
          <t>EUR</t>
        </is>
      </c>
      <c r="P45" t="inlineStr">
        <is>
          <t>EUR</t>
        </is>
      </c>
      <c r="Q45" t="n">
        <v>0</v>
      </c>
      <c r="R45" t="inlineStr">
        <is>
          <t>VERO</t>
        </is>
      </c>
    </row>
    <row r="46">
      <c r="A46" t="inlineStr">
        <is>
          <t>2024-09-21 18:01:42 +0200</t>
        </is>
      </c>
      <c r="B46" t="inlineStr">
        <is>
          <t>charge</t>
        </is>
      </c>
      <c r="C46" t="inlineStr">
        <is>
          <t>#41892</t>
        </is>
      </c>
      <c r="D46" t="inlineStr">
        <is>
          <t>master</t>
        </is>
      </c>
      <c r="E46" t="inlineStr">
        <is>
          <t>online</t>
        </is>
      </c>
      <c r="F46" t="inlineStr">
        <is>
          <t>paid</t>
        </is>
      </c>
      <c r="G46" t="inlineStr">
        <is>
          <t>2024-09-25</t>
        </is>
      </c>
      <c r="H46" t="inlineStr">
        <is>
          <t>2024-09-25</t>
        </is>
      </c>
      <c r="I46" t="n">
        <v>110</v>
      </c>
      <c r="J46" t="n">
        <v>2.23</v>
      </c>
      <c r="K46" t="n">
        <v>107.77</v>
      </c>
      <c r="L46" t="inlineStr">
        <is>
          <t>#44437252112733</t>
        </is>
      </c>
      <c r="M46" t="inlineStr">
        <is>
          <t>card</t>
        </is>
      </c>
      <c r="N46" t="n">
        <v>110</v>
      </c>
      <c r="O46" t="inlineStr">
        <is>
          <t>EUR</t>
        </is>
      </c>
      <c r="P46" t="inlineStr">
        <is>
          <t>EUR</t>
        </is>
      </c>
      <c r="Q46" t="n">
        <v>0</v>
      </c>
      <c r="R46" t="inlineStr">
        <is>
          <t>VERO</t>
        </is>
      </c>
    </row>
    <row r="47">
      <c r="A47" t="inlineStr">
        <is>
          <t>2024-09-21 17:57:10 +0200</t>
        </is>
      </c>
      <c r="B47" t="inlineStr">
        <is>
          <t>charge</t>
        </is>
      </c>
      <c r="C47" t="inlineStr">
        <is>
          <t>#41891</t>
        </is>
      </c>
      <c r="D47" t="inlineStr">
        <is>
          <t>visa</t>
        </is>
      </c>
      <c r="E47" t="inlineStr">
        <is>
          <t>online</t>
        </is>
      </c>
      <c r="F47" t="inlineStr">
        <is>
          <t>paid</t>
        </is>
      </c>
      <c r="G47" t="inlineStr">
        <is>
          <t>2024-09-25</t>
        </is>
      </c>
      <c r="H47" t="inlineStr">
        <is>
          <t>2024-09-25</t>
        </is>
      </c>
      <c r="I47" t="n">
        <v>170</v>
      </c>
      <c r="J47" t="n">
        <v>3.31</v>
      </c>
      <c r="K47" t="n">
        <v>166.69</v>
      </c>
      <c r="L47" t="inlineStr">
        <is>
          <t>#44437215052125</t>
        </is>
      </c>
      <c r="M47" t="inlineStr">
        <is>
          <t>card</t>
        </is>
      </c>
      <c r="N47" t="n">
        <v>170</v>
      </c>
      <c r="O47" t="inlineStr">
        <is>
          <t>EUR</t>
        </is>
      </c>
      <c r="P47" t="inlineStr">
        <is>
          <t>EUR</t>
        </is>
      </c>
      <c r="Q47" t="n">
        <v>0</v>
      </c>
      <c r="R47" t="inlineStr">
        <is>
          <t>VERO</t>
        </is>
      </c>
    </row>
    <row r="48">
      <c r="A48" t="inlineStr">
        <is>
          <t>2024-09-21 17:23:45 +0200</t>
        </is>
      </c>
      <c r="B48" t="inlineStr">
        <is>
          <t>charge</t>
        </is>
      </c>
      <c r="C48" t="inlineStr">
        <is>
          <t>#41888</t>
        </is>
      </c>
      <c r="D48" t="inlineStr">
        <is>
          <t>master</t>
        </is>
      </c>
      <c r="E48" t="inlineStr">
        <is>
          <t>online</t>
        </is>
      </c>
      <c r="F48" t="inlineStr">
        <is>
          <t>paid</t>
        </is>
      </c>
      <c r="G48" t="inlineStr">
        <is>
          <t>2024-09-25</t>
        </is>
      </c>
      <c r="H48" t="inlineStr">
        <is>
          <t>2024-09-25</t>
        </is>
      </c>
      <c r="I48" t="n">
        <v>192</v>
      </c>
      <c r="J48" t="n">
        <v>3.71</v>
      </c>
      <c r="K48" t="n">
        <v>188.29</v>
      </c>
      <c r="L48" t="inlineStr">
        <is>
          <t>#44437067333981</t>
        </is>
      </c>
      <c r="M48" t="inlineStr">
        <is>
          <t>card</t>
        </is>
      </c>
      <c r="N48" t="n">
        <v>192</v>
      </c>
      <c r="O48" t="inlineStr">
        <is>
          <t>EUR</t>
        </is>
      </c>
      <c r="P48" t="inlineStr">
        <is>
          <t>EUR</t>
        </is>
      </c>
      <c r="Q48" t="n">
        <v>0</v>
      </c>
      <c r="R48" t="inlineStr">
        <is>
          <t>VERO</t>
        </is>
      </c>
    </row>
    <row r="49">
      <c r="A49" t="inlineStr">
        <is>
          <t>2024-09-21 10:37:07 +0200</t>
        </is>
      </c>
      <c r="B49" t="inlineStr">
        <is>
          <t>charge</t>
        </is>
      </c>
      <c r="C49" t="inlineStr">
        <is>
          <t>#41871</t>
        </is>
      </c>
      <c r="D49" t="inlineStr">
        <is>
          <t>visa</t>
        </is>
      </c>
      <c r="E49" t="inlineStr">
        <is>
          <t>online</t>
        </is>
      </c>
      <c r="F49" t="inlineStr">
        <is>
          <t>paid</t>
        </is>
      </c>
      <c r="G49" t="inlineStr">
        <is>
          <t>2024-09-25</t>
        </is>
      </c>
      <c r="H49" t="inlineStr">
        <is>
          <t>2024-09-25</t>
        </is>
      </c>
      <c r="I49" t="n">
        <v>300</v>
      </c>
      <c r="J49" t="n">
        <v>5.65</v>
      </c>
      <c r="K49" t="n">
        <v>294.35</v>
      </c>
      <c r="L49" t="inlineStr">
        <is>
          <t>#44432288285021</t>
        </is>
      </c>
      <c r="M49" t="inlineStr">
        <is>
          <t>card</t>
        </is>
      </c>
      <c r="N49" t="n">
        <v>300</v>
      </c>
      <c r="O49" t="inlineStr">
        <is>
          <t>EUR</t>
        </is>
      </c>
      <c r="P49" t="inlineStr">
        <is>
          <t>EUR</t>
        </is>
      </c>
      <c r="Q49" t="n">
        <v>0</v>
      </c>
      <c r="R49" t="inlineStr">
        <is>
          <t>VERO</t>
        </is>
      </c>
    </row>
    <row r="50">
      <c r="A50" t="inlineStr">
        <is>
          <t>2024-09-21 00:37:36 +0200</t>
        </is>
      </c>
      <c r="B50" t="inlineStr">
        <is>
          <t>charge</t>
        </is>
      </c>
      <c r="C50" t="inlineStr">
        <is>
          <t>#41870</t>
        </is>
      </c>
      <c r="D50" t="inlineStr">
        <is>
          <t>master</t>
        </is>
      </c>
      <c r="E50" t="inlineStr">
        <is>
          <t>online</t>
        </is>
      </c>
      <c r="F50" t="inlineStr">
        <is>
          <t>paid</t>
        </is>
      </c>
      <c r="G50" t="inlineStr">
        <is>
          <t>2024-09-25</t>
        </is>
      </c>
      <c r="H50" t="inlineStr">
        <is>
          <t>2024-09-25</t>
        </is>
      </c>
      <c r="I50" t="n">
        <v>260</v>
      </c>
      <c r="J50" t="n">
        <v>4.93</v>
      </c>
      <c r="K50" t="n">
        <v>255.07</v>
      </c>
      <c r="L50" t="inlineStr">
        <is>
          <t>#44427441701213</t>
        </is>
      </c>
      <c r="M50" t="inlineStr">
        <is>
          <t>card</t>
        </is>
      </c>
      <c r="N50" t="n">
        <v>260</v>
      </c>
      <c r="O50" t="inlineStr">
        <is>
          <t>EUR</t>
        </is>
      </c>
      <c r="P50" t="inlineStr">
        <is>
          <t>EUR</t>
        </is>
      </c>
      <c r="Q50" t="n">
        <v>0</v>
      </c>
      <c r="R50" t="inlineStr">
        <is>
          <t>VERO</t>
        </is>
      </c>
    </row>
    <row r="51">
      <c r="A51" t="inlineStr">
        <is>
          <t>2024-09-20 18:03:41 +0200</t>
        </is>
      </c>
      <c r="B51" t="inlineStr">
        <is>
          <t>charge</t>
        </is>
      </c>
      <c r="C51" t="inlineStr">
        <is>
          <t>#41863</t>
        </is>
      </c>
      <c r="D51" t="inlineStr">
        <is>
          <t>master</t>
        </is>
      </c>
      <c r="E51" t="inlineStr">
        <is>
          <t>online</t>
        </is>
      </c>
      <c r="F51" t="inlineStr">
        <is>
          <t>paid</t>
        </is>
      </c>
      <c r="G51" t="inlineStr">
        <is>
          <t>2024-09-25</t>
        </is>
      </c>
      <c r="H51" t="inlineStr">
        <is>
          <t>2024-09-25</t>
        </is>
      </c>
      <c r="I51" t="n">
        <v>100</v>
      </c>
      <c r="J51" t="n">
        <v>2.05</v>
      </c>
      <c r="K51" t="n">
        <v>97.95</v>
      </c>
      <c r="L51" t="inlineStr">
        <is>
          <t>#44431713468765</t>
        </is>
      </c>
      <c r="M51" t="inlineStr">
        <is>
          <t>card</t>
        </is>
      </c>
      <c r="N51" t="n">
        <v>100</v>
      </c>
      <c r="O51" t="inlineStr">
        <is>
          <t>EUR</t>
        </is>
      </c>
      <c r="P51" t="inlineStr">
        <is>
          <t>EUR</t>
        </is>
      </c>
      <c r="Q51" t="n">
        <v>0</v>
      </c>
      <c r="R51" t="inlineStr">
        <is>
          <t>VERO</t>
        </is>
      </c>
    </row>
    <row r="52">
      <c r="A52" t="inlineStr">
        <is>
          <t>2024-09-20 14:52:25 +0200</t>
        </is>
      </c>
      <c r="B52" t="inlineStr">
        <is>
          <t>charge</t>
        </is>
      </c>
      <c r="C52" t="inlineStr">
        <is>
          <t>#41856</t>
        </is>
      </c>
      <c r="D52" t="inlineStr">
        <is>
          <t>visa</t>
        </is>
      </c>
      <c r="E52" t="inlineStr">
        <is>
          <t>online</t>
        </is>
      </c>
      <c r="F52" t="inlineStr">
        <is>
          <t>paid</t>
        </is>
      </c>
      <c r="G52" t="inlineStr">
        <is>
          <t>2024-09-25</t>
        </is>
      </c>
      <c r="H52" t="inlineStr">
        <is>
          <t>2024-09-25</t>
        </is>
      </c>
      <c r="I52" t="n">
        <v>30</v>
      </c>
      <c r="J52" t="n">
        <v>0.79</v>
      </c>
      <c r="K52" t="n">
        <v>29.21</v>
      </c>
      <c r="L52" t="inlineStr">
        <is>
          <t>#44431215034717</t>
        </is>
      </c>
      <c r="M52" t="inlineStr">
        <is>
          <t>card</t>
        </is>
      </c>
      <c r="N52" t="n">
        <v>30</v>
      </c>
      <c r="O52" t="inlineStr">
        <is>
          <t>EUR</t>
        </is>
      </c>
      <c r="P52" t="inlineStr">
        <is>
          <t>EUR</t>
        </is>
      </c>
      <c r="Q52" t="n">
        <v>0</v>
      </c>
      <c r="R52" t="inlineStr">
        <is>
          <t>VERO</t>
        </is>
      </c>
    </row>
    <row r="53">
      <c r="A53" t="inlineStr">
        <is>
          <t>2024-09-20 11:03:43 +0200</t>
        </is>
      </c>
      <c r="B53" t="inlineStr">
        <is>
          <t>charge</t>
        </is>
      </c>
      <c r="C53" t="inlineStr">
        <is>
          <t>#41851</t>
        </is>
      </c>
      <c r="D53" t="inlineStr">
        <is>
          <t>master</t>
        </is>
      </c>
      <c r="E53" t="inlineStr">
        <is>
          <t>online</t>
        </is>
      </c>
      <c r="F53" t="inlineStr">
        <is>
          <t>paid</t>
        </is>
      </c>
      <c r="G53" t="inlineStr">
        <is>
          <t>2024-09-25</t>
        </is>
      </c>
      <c r="H53" t="inlineStr">
        <is>
          <t>2024-09-25</t>
        </is>
      </c>
      <c r="I53" t="n">
        <v>100</v>
      </c>
      <c r="J53" t="n">
        <v>2.05</v>
      </c>
      <c r="K53" t="n">
        <v>97.95</v>
      </c>
      <c r="L53" t="inlineStr">
        <is>
          <t>#44430234255709</t>
        </is>
      </c>
      <c r="M53" t="inlineStr">
        <is>
          <t>card</t>
        </is>
      </c>
      <c r="N53" t="n">
        <v>100</v>
      </c>
      <c r="O53" t="inlineStr">
        <is>
          <t>EUR</t>
        </is>
      </c>
      <c r="P53" t="inlineStr">
        <is>
          <t>EUR</t>
        </is>
      </c>
      <c r="Q53" t="n">
        <v>0</v>
      </c>
      <c r="R53" t="inlineStr">
        <is>
          <t>VERO</t>
        </is>
      </c>
    </row>
    <row r="54">
      <c r="A54" t="inlineStr">
        <is>
          <t>2024-09-20 10:49:00 +0200</t>
        </is>
      </c>
      <c r="B54" t="inlineStr">
        <is>
          <t>charge</t>
        </is>
      </c>
      <c r="C54" t="inlineStr">
        <is>
          <t>#41850</t>
        </is>
      </c>
      <c r="D54" t="inlineStr">
        <is>
          <t>visa</t>
        </is>
      </c>
      <c r="E54" t="inlineStr">
        <is>
          <t>online</t>
        </is>
      </c>
      <c r="F54" t="inlineStr">
        <is>
          <t>paid</t>
        </is>
      </c>
      <c r="G54" t="inlineStr">
        <is>
          <t>2024-09-25</t>
        </is>
      </c>
      <c r="H54" t="inlineStr">
        <is>
          <t>2024-09-25</t>
        </is>
      </c>
      <c r="I54" t="n">
        <v>670</v>
      </c>
      <c r="J54" t="n">
        <v>12.31</v>
      </c>
      <c r="K54" t="n">
        <v>657.6900000000001</v>
      </c>
      <c r="L54" t="inlineStr">
        <is>
          <t>#44430177829213</t>
        </is>
      </c>
      <c r="M54" t="inlineStr">
        <is>
          <t>card</t>
        </is>
      </c>
      <c r="N54" t="n">
        <v>670</v>
      </c>
      <c r="O54" t="inlineStr">
        <is>
          <t>EUR</t>
        </is>
      </c>
      <c r="P54" t="inlineStr">
        <is>
          <t>EUR</t>
        </is>
      </c>
      <c r="Q54" t="n">
        <v>0</v>
      </c>
      <c r="R54" t="inlineStr">
        <is>
          <t>VERO</t>
        </is>
      </c>
    </row>
    <row r="55">
      <c r="A55" t="inlineStr">
        <is>
          <t>2024-09-19 22:11:17 +0200</t>
        </is>
      </c>
      <c r="B55" t="inlineStr">
        <is>
          <t>charge</t>
        </is>
      </c>
      <c r="C55" t="inlineStr">
        <is>
          <t>#41847</t>
        </is>
      </c>
      <c r="D55" t="inlineStr">
        <is>
          <t>visa</t>
        </is>
      </c>
      <c r="E55" t="inlineStr">
        <is>
          <t>online</t>
        </is>
      </c>
      <c r="F55" t="inlineStr">
        <is>
          <t>paid</t>
        </is>
      </c>
      <c r="G55" t="inlineStr">
        <is>
          <t>2024-09-24</t>
        </is>
      </c>
      <c r="H55" t="inlineStr">
        <is>
          <t>2024-09-24</t>
        </is>
      </c>
      <c r="I55" t="n">
        <v>95</v>
      </c>
      <c r="J55" t="n">
        <v>1.96</v>
      </c>
      <c r="K55" t="n">
        <v>93.04000000000001</v>
      </c>
      <c r="L55" t="inlineStr">
        <is>
          <t>#44355921117533</t>
        </is>
      </c>
      <c r="M55" t="inlineStr">
        <is>
          <t>card</t>
        </is>
      </c>
      <c r="N55" t="n">
        <v>95</v>
      </c>
      <c r="O55" t="inlineStr">
        <is>
          <t>EUR</t>
        </is>
      </c>
      <c r="P55" t="inlineStr">
        <is>
          <t>EUR</t>
        </is>
      </c>
      <c r="Q55" t="n">
        <v>0</v>
      </c>
      <c r="R55" t="inlineStr">
        <is>
          <t>VERO</t>
        </is>
      </c>
    </row>
    <row r="56">
      <c r="A56" t="inlineStr">
        <is>
          <t>2024-09-19 21:49:35 +0200</t>
        </is>
      </c>
      <c r="B56" t="inlineStr">
        <is>
          <t>charge</t>
        </is>
      </c>
      <c r="C56" t="inlineStr">
        <is>
          <t>#41846</t>
        </is>
      </c>
      <c r="D56" t="inlineStr">
        <is>
          <t>visa</t>
        </is>
      </c>
      <c r="E56" t="inlineStr">
        <is>
          <t>online</t>
        </is>
      </c>
      <c r="F56" t="inlineStr">
        <is>
          <t>paid</t>
        </is>
      </c>
      <c r="G56" t="inlineStr">
        <is>
          <t>2024-09-24</t>
        </is>
      </c>
      <c r="H56" t="inlineStr">
        <is>
          <t>2024-09-24</t>
        </is>
      </c>
      <c r="I56" t="n">
        <v>159</v>
      </c>
      <c r="J56" t="n">
        <v>3.11</v>
      </c>
      <c r="K56" t="n">
        <v>155.89</v>
      </c>
      <c r="L56" t="inlineStr">
        <is>
          <t>#44427241095517</t>
        </is>
      </c>
      <c r="M56" t="inlineStr">
        <is>
          <t>card</t>
        </is>
      </c>
      <c r="N56" t="n">
        <v>159</v>
      </c>
      <c r="O56" t="inlineStr">
        <is>
          <t>EUR</t>
        </is>
      </c>
      <c r="P56" t="inlineStr">
        <is>
          <t>EUR</t>
        </is>
      </c>
      <c r="Q56" t="n">
        <v>0</v>
      </c>
      <c r="R56" t="inlineStr">
        <is>
          <t>VERO</t>
        </is>
      </c>
    </row>
    <row r="57">
      <c r="A57" t="inlineStr">
        <is>
          <t>2024-09-19 18:54:06 +0200</t>
        </is>
      </c>
      <c r="B57" t="inlineStr">
        <is>
          <t>charge</t>
        </is>
      </c>
      <c r="C57" t="inlineStr">
        <is>
          <t>#41843</t>
        </is>
      </c>
      <c r="D57" t="inlineStr">
        <is>
          <t>master</t>
        </is>
      </c>
      <c r="E57" t="inlineStr">
        <is>
          <t>online</t>
        </is>
      </c>
      <c r="F57" t="inlineStr">
        <is>
          <t>paid</t>
        </is>
      </c>
      <c r="G57" t="inlineStr">
        <is>
          <t>2024-09-24</t>
        </is>
      </c>
      <c r="H57" t="inlineStr">
        <is>
          <t>2024-09-24</t>
        </is>
      </c>
      <c r="I57" t="n">
        <v>169</v>
      </c>
      <c r="J57" t="n">
        <v>3.29</v>
      </c>
      <c r="K57" t="n">
        <v>165.71</v>
      </c>
      <c r="L57" t="inlineStr">
        <is>
          <t>#44426523410781</t>
        </is>
      </c>
      <c r="M57" t="inlineStr">
        <is>
          <t>card</t>
        </is>
      </c>
      <c r="N57" t="n">
        <v>169</v>
      </c>
      <c r="O57" t="inlineStr">
        <is>
          <t>EUR</t>
        </is>
      </c>
      <c r="P57" t="inlineStr">
        <is>
          <t>EUR</t>
        </is>
      </c>
      <c r="Q57" t="n">
        <v>0</v>
      </c>
      <c r="R57" t="inlineStr">
        <is>
          <t>VERO</t>
        </is>
      </c>
    </row>
    <row r="58">
      <c r="A58" t="inlineStr">
        <is>
          <t>2024-09-19 17:33:36 +0200</t>
        </is>
      </c>
      <c r="B58" t="inlineStr">
        <is>
          <t>charge</t>
        </is>
      </c>
      <c r="C58" t="inlineStr">
        <is>
          <t>#41840</t>
        </is>
      </c>
      <c r="D58" t="inlineStr">
        <is>
          <t>master</t>
        </is>
      </c>
      <c r="E58" t="inlineStr">
        <is>
          <t>online</t>
        </is>
      </c>
      <c r="F58" t="inlineStr">
        <is>
          <t>paid</t>
        </is>
      </c>
      <c r="G58" t="inlineStr">
        <is>
          <t>2024-09-24</t>
        </is>
      </c>
      <c r="H58" t="inlineStr">
        <is>
          <t>2024-09-24</t>
        </is>
      </c>
      <c r="I58" t="n">
        <v>247</v>
      </c>
      <c r="J58" t="n">
        <v>4.7</v>
      </c>
      <c r="K58" t="n">
        <v>242.3</v>
      </c>
      <c r="L58" t="inlineStr">
        <is>
          <t>#44426177380701</t>
        </is>
      </c>
      <c r="M58" t="inlineStr">
        <is>
          <t>card</t>
        </is>
      </c>
      <c r="N58" t="n">
        <v>247</v>
      </c>
      <c r="O58" t="inlineStr">
        <is>
          <t>EUR</t>
        </is>
      </c>
      <c r="P58" t="inlineStr">
        <is>
          <t>EUR</t>
        </is>
      </c>
      <c r="Q58" t="n">
        <v>0</v>
      </c>
      <c r="R58" t="inlineStr">
        <is>
          <t>VERO</t>
        </is>
      </c>
    </row>
    <row r="59">
      <c r="A59" t="inlineStr">
        <is>
          <t>2024-09-19 16:30:58 +0200</t>
        </is>
      </c>
      <c r="B59" t="inlineStr">
        <is>
          <t>charge</t>
        </is>
      </c>
      <c r="C59" t="inlineStr">
        <is>
          <t>#41839</t>
        </is>
      </c>
      <c r="D59" t="inlineStr">
        <is>
          <t>master</t>
        </is>
      </c>
      <c r="E59" t="inlineStr">
        <is>
          <t>online</t>
        </is>
      </c>
      <c r="F59" t="inlineStr">
        <is>
          <t>paid</t>
        </is>
      </c>
      <c r="G59" t="inlineStr">
        <is>
          <t>2024-09-24</t>
        </is>
      </c>
      <c r="H59" t="inlineStr">
        <is>
          <t>2024-09-24</t>
        </is>
      </c>
      <c r="I59" t="n">
        <v>204</v>
      </c>
      <c r="J59" t="n">
        <v>3.92</v>
      </c>
      <c r="K59" t="n">
        <v>200.08</v>
      </c>
      <c r="L59" t="inlineStr">
        <is>
          <t>#44425821225309</t>
        </is>
      </c>
      <c r="M59" t="inlineStr">
        <is>
          <t>card</t>
        </is>
      </c>
      <c r="N59" t="n">
        <v>204</v>
      </c>
      <c r="O59" t="inlineStr">
        <is>
          <t>EUR</t>
        </is>
      </c>
      <c r="P59" t="inlineStr">
        <is>
          <t>EUR</t>
        </is>
      </c>
      <c r="Q59" t="n">
        <v>0</v>
      </c>
      <c r="R59" t="inlineStr">
        <is>
          <t>VERO</t>
        </is>
      </c>
    </row>
    <row r="60">
      <c r="A60" t="inlineStr">
        <is>
          <t>2024-09-19 15:32:08 +0200</t>
        </is>
      </c>
      <c r="B60" t="inlineStr">
        <is>
          <t>charge</t>
        </is>
      </c>
      <c r="C60" t="inlineStr">
        <is>
          <t>#41838</t>
        </is>
      </c>
      <c r="D60" t="inlineStr">
        <is>
          <t>visa</t>
        </is>
      </c>
      <c r="E60" t="inlineStr">
        <is>
          <t>online</t>
        </is>
      </c>
      <c r="F60" t="inlineStr">
        <is>
          <t>paid</t>
        </is>
      </c>
      <c r="G60" t="inlineStr">
        <is>
          <t>2024-09-24</t>
        </is>
      </c>
      <c r="H60" t="inlineStr">
        <is>
          <t>2024-09-24</t>
        </is>
      </c>
      <c r="I60" t="n">
        <v>100</v>
      </c>
      <c r="J60" t="n">
        <v>2.05</v>
      </c>
      <c r="K60" t="n">
        <v>97.95</v>
      </c>
      <c r="L60" t="inlineStr">
        <is>
          <t>#44425223962973</t>
        </is>
      </c>
      <c r="M60" t="inlineStr">
        <is>
          <t>card</t>
        </is>
      </c>
      <c r="N60" t="n">
        <v>100</v>
      </c>
      <c r="O60" t="inlineStr">
        <is>
          <t>EUR</t>
        </is>
      </c>
      <c r="P60" t="inlineStr">
        <is>
          <t>EUR</t>
        </is>
      </c>
      <c r="Q60" t="n">
        <v>0</v>
      </c>
      <c r="R60" t="inlineStr">
        <is>
          <t>VERO</t>
        </is>
      </c>
    </row>
    <row r="61">
      <c r="A61" t="inlineStr">
        <is>
          <t>2024-09-19 14:41:39 +0200</t>
        </is>
      </c>
      <c r="B61" t="inlineStr">
        <is>
          <t>charge</t>
        </is>
      </c>
      <c r="C61" t="inlineStr">
        <is>
          <t>#41836</t>
        </is>
      </c>
      <c r="D61" t="inlineStr">
        <is>
          <t>master</t>
        </is>
      </c>
      <c r="E61" t="inlineStr">
        <is>
          <t>online</t>
        </is>
      </c>
      <c r="F61" t="inlineStr">
        <is>
          <t>paid</t>
        </is>
      </c>
      <c r="G61" t="inlineStr">
        <is>
          <t>2024-09-24</t>
        </is>
      </c>
      <c r="H61" t="inlineStr">
        <is>
          <t>2024-09-24</t>
        </is>
      </c>
      <c r="I61" t="n">
        <v>270</v>
      </c>
      <c r="J61" t="n">
        <v>5.11</v>
      </c>
      <c r="K61" t="n">
        <v>264.89</v>
      </c>
      <c r="L61" t="inlineStr">
        <is>
          <t>#44425411199325</t>
        </is>
      </c>
      <c r="M61" t="inlineStr">
        <is>
          <t>card</t>
        </is>
      </c>
      <c r="N61" t="n">
        <v>270</v>
      </c>
      <c r="O61" t="inlineStr">
        <is>
          <t>EUR</t>
        </is>
      </c>
      <c r="P61" t="inlineStr">
        <is>
          <t>EUR</t>
        </is>
      </c>
      <c r="Q61" t="n">
        <v>0</v>
      </c>
      <c r="R61" t="inlineStr">
        <is>
          <t>VERO</t>
        </is>
      </c>
    </row>
    <row r="62">
      <c r="A62" t="inlineStr">
        <is>
          <t>2024-09-19 08:29:05 +0200</t>
        </is>
      </c>
      <c r="B62" t="inlineStr">
        <is>
          <t>charge</t>
        </is>
      </c>
      <c r="C62" t="inlineStr">
        <is>
          <t>#41828</t>
        </is>
      </c>
      <c r="D62" t="inlineStr">
        <is>
          <t>master</t>
        </is>
      </c>
      <c r="E62" t="inlineStr">
        <is>
          <t>online</t>
        </is>
      </c>
      <c r="F62" t="inlineStr">
        <is>
          <t>paid</t>
        </is>
      </c>
      <c r="G62" t="inlineStr">
        <is>
          <t>2024-09-24</t>
        </is>
      </c>
      <c r="H62" t="inlineStr">
        <is>
          <t>2024-09-24</t>
        </is>
      </c>
      <c r="I62" t="n">
        <v>198</v>
      </c>
      <c r="J62" t="n">
        <v>3.81</v>
      </c>
      <c r="K62" t="n">
        <v>194.19</v>
      </c>
      <c r="L62" t="inlineStr">
        <is>
          <t>#44422207471965</t>
        </is>
      </c>
      <c r="M62" t="inlineStr">
        <is>
          <t>card</t>
        </is>
      </c>
      <c r="N62" t="n">
        <v>198</v>
      </c>
      <c r="O62" t="inlineStr">
        <is>
          <t>EUR</t>
        </is>
      </c>
      <c r="P62" t="inlineStr">
        <is>
          <t>EUR</t>
        </is>
      </c>
      <c r="Q62" t="n">
        <v>0</v>
      </c>
      <c r="R62" t="inlineStr">
        <is>
          <t>VERO</t>
        </is>
      </c>
    </row>
    <row r="63">
      <c r="A63" t="inlineStr">
        <is>
          <t>2024-09-18 17:33:39 +0200</t>
        </is>
      </c>
      <c r="B63" t="inlineStr">
        <is>
          <t>charge</t>
        </is>
      </c>
      <c r="C63" t="inlineStr">
        <is>
          <t>#41823</t>
        </is>
      </c>
      <c r="D63" t="inlineStr">
        <is>
          <t>master</t>
        </is>
      </c>
      <c r="E63" t="inlineStr">
        <is>
          <t>online</t>
        </is>
      </c>
      <c r="F63" t="inlineStr">
        <is>
          <t>paid</t>
        </is>
      </c>
      <c r="G63" t="inlineStr">
        <is>
          <t>2024-09-23</t>
        </is>
      </c>
      <c r="H63" t="inlineStr">
        <is>
          <t>2024-09-23</t>
        </is>
      </c>
      <c r="I63" t="n">
        <v>72</v>
      </c>
      <c r="J63" t="n">
        <v>1.55</v>
      </c>
      <c r="K63" t="n">
        <v>70.45</v>
      </c>
      <c r="L63" t="inlineStr">
        <is>
          <t>#44420461756765</t>
        </is>
      </c>
      <c r="M63" t="inlineStr">
        <is>
          <t>card</t>
        </is>
      </c>
      <c r="N63" t="n">
        <v>72</v>
      </c>
      <c r="O63" t="inlineStr">
        <is>
          <t>EUR</t>
        </is>
      </c>
      <c r="P63" t="inlineStr">
        <is>
          <t>EUR</t>
        </is>
      </c>
      <c r="Q63" t="n">
        <v>0</v>
      </c>
      <c r="R63" t="inlineStr">
        <is>
          <t>VERO</t>
        </is>
      </c>
    </row>
    <row r="64">
      <c r="A64" t="inlineStr">
        <is>
          <t>2024-09-18 16:21:49 +0200</t>
        </is>
      </c>
      <c r="B64" t="inlineStr">
        <is>
          <t>charge</t>
        </is>
      </c>
      <c r="C64" t="inlineStr">
        <is>
          <t>#41819</t>
        </is>
      </c>
      <c r="D64" t="inlineStr">
        <is>
          <t>master</t>
        </is>
      </c>
      <c r="E64" t="inlineStr">
        <is>
          <t>online</t>
        </is>
      </c>
      <c r="F64" t="inlineStr">
        <is>
          <t>paid</t>
        </is>
      </c>
      <c r="G64" t="inlineStr">
        <is>
          <t>2024-09-23</t>
        </is>
      </c>
      <c r="H64" t="inlineStr">
        <is>
          <t>2024-09-23</t>
        </is>
      </c>
      <c r="I64" t="n">
        <v>170</v>
      </c>
      <c r="J64" t="n">
        <v>3.31</v>
      </c>
      <c r="K64" t="n">
        <v>166.69</v>
      </c>
      <c r="L64" t="inlineStr">
        <is>
          <t>#44420399956317</t>
        </is>
      </c>
      <c r="M64" t="inlineStr">
        <is>
          <t>card</t>
        </is>
      </c>
      <c r="N64" t="n">
        <v>170</v>
      </c>
      <c r="O64" t="inlineStr">
        <is>
          <t>EUR</t>
        </is>
      </c>
      <c r="P64" t="inlineStr">
        <is>
          <t>EUR</t>
        </is>
      </c>
      <c r="Q64" t="n">
        <v>0</v>
      </c>
      <c r="R64" t="inlineStr">
        <is>
          <t>VERO</t>
        </is>
      </c>
    </row>
    <row r="65">
      <c r="A65" t="inlineStr">
        <is>
          <t>2024-09-18 15:01:26 +0200</t>
        </is>
      </c>
      <c r="B65" t="inlineStr">
        <is>
          <t>charge</t>
        </is>
      </c>
      <c r="C65" t="inlineStr">
        <is>
          <t>#41816</t>
        </is>
      </c>
      <c r="D65" t="inlineStr">
        <is>
          <t>visa</t>
        </is>
      </c>
      <c r="E65" t="inlineStr">
        <is>
          <t>online</t>
        </is>
      </c>
      <c r="F65" t="inlineStr">
        <is>
          <t>paid</t>
        </is>
      </c>
      <c r="G65" t="inlineStr">
        <is>
          <t>2024-09-23</t>
        </is>
      </c>
      <c r="H65" t="inlineStr">
        <is>
          <t>2024-09-23</t>
        </is>
      </c>
      <c r="I65" t="n">
        <v>132</v>
      </c>
      <c r="J65" t="n">
        <v>2.63</v>
      </c>
      <c r="K65" t="n">
        <v>129.37</v>
      </c>
      <c r="L65" t="inlineStr">
        <is>
          <t>#44420109205853</t>
        </is>
      </c>
      <c r="M65" t="inlineStr">
        <is>
          <t>card</t>
        </is>
      </c>
      <c r="N65" t="n">
        <v>132</v>
      </c>
      <c r="O65" t="inlineStr">
        <is>
          <t>EUR</t>
        </is>
      </c>
      <c r="P65" t="inlineStr">
        <is>
          <t>EUR</t>
        </is>
      </c>
      <c r="Q65" t="n">
        <v>0</v>
      </c>
      <c r="R65" t="inlineStr">
        <is>
          <t>VERO</t>
        </is>
      </c>
    </row>
    <row r="66">
      <c r="A66" t="inlineStr">
        <is>
          <t>2024-09-18 14:50:08 +0200</t>
        </is>
      </c>
      <c r="B66" t="inlineStr">
        <is>
          <t>charge</t>
        </is>
      </c>
      <c r="C66" t="inlineStr">
        <is>
          <t>#41815</t>
        </is>
      </c>
      <c r="D66" t="inlineStr">
        <is>
          <t>master</t>
        </is>
      </c>
      <c r="E66" t="inlineStr">
        <is>
          <t>online</t>
        </is>
      </c>
      <c r="F66" t="inlineStr">
        <is>
          <t>paid</t>
        </is>
      </c>
      <c r="G66" t="inlineStr">
        <is>
          <t>2024-09-23</t>
        </is>
      </c>
      <c r="H66" t="inlineStr">
        <is>
          <t>2024-09-23</t>
        </is>
      </c>
      <c r="I66" t="n">
        <v>30</v>
      </c>
      <c r="J66" t="n">
        <v>0.79</v>
      </c>
      <c r="K66" t="n">
        <v>29.21</v>
      </c>
      <c r="L66" t="inlineStr">
        <is>
          <t>#44420070506845</t>
        </is>
      </c>
      <c r="M66" t="inlineStr">
        <is>
          <t>card</t>
        </is>
      </c>
      <c r="N66" t="n">
        <v>30</v>
      </c>
      <c r="O66" t="inlineStr">
        <is>
          <t>EUR</t>
        </is>
      </c>
      <c r="P66" t="inlineStr">
        <is>
          <t>EUR</t>
        </is>
      </c>
      <c r="Q66" t="n">
        <v>0</v>
      </c>
      <c r="R66" t="inlineStr">
        <is>
          <t>VERO</t>
        </is>
      </c>
    </row>
    <row r="67">
      <c r="A67" t="inlineStr">
        <is>
          <t>2024-09-18 11:56:34 +0200</t>
        </is>
      </c>
      <c r="B67" t="inlineStr">
        <is>
          <t>charge</t>
        </is>
      </c>
      <c r="C67" t="inlineStr">
        <is>
          <t>#41810</t>
        </is>
      </c>
      <c r="D67" t="inlineStr">
        <is>
          <t>master</t>
        </is>
      </c>
      <c r="E67" t="inlineStr">
        <is>
          <t>online</t>
        </is>
      </c>
      <c r="F67" t="inlineStr">
        <is>
          <t>paid</t>
        </is>
      </c>
      <c r="G67" t="inlineStr">
        <is>
          <t>2024-09-23</t>
        </is>
      </c>
      <c r="H67" t="inlineStr">
        <is>
          <t>2024-09-23</t>
        </is>
      </c>
      <c r="I67" t="n">
        <v>272</v>
      </c>
      <c r="J67" t="n">
        <v>5.15</v>
      </c>
      <c r="K67" t="n">
        <v>266.85</v>
      </c>
      <c r="L67" t="inlineStr">
        <is>
          <t>#44413808935261</t>
        </is>
      </c>
      <c r="M67" t="inlineStr">
        <is>
          <t>card</t>
        </is>
      </c>
      <c r="N67" t="n">
        <v>272</v>
      </c>
      <c r="O67" t="inlineStr">
        <is>
          <t>EUR</t>
        </is>
      </c>
      <c r="P67" t="inlineStr">
        <is>
          <t>EUR</t>
        </is>
      </c>
      <c r="Q67" t="n">
        <v>0</v>
      </c>
      <c r="R67" t="inlineStr">
        <is>
          <t>VERO</t>
        </is>
      </c>
    </row>
    <row r="68">
      <c r="A68" t="inlineStr">
        <is>
          <t>2024-09-18 11:20:35 +0200</t>
        </is>
      </c>
      <c r="B68" t="inlineStr">
        <is>
          <t>charge</t>
        </is>
      </c>
      <c r="C68" t="inlineStr">
        <is>
          <t>#41806</t>
        </is>
      </c>
      <c r="D68" t="inlineStr">
        <is>
          <t>visa</t>
        </is>
      </c>
      <c r="E68" t="inlineStr">
        <is>
          <t>online</t>
        </is>
      </c>
      <c r="F68" t="inlineStr">
        <is>
          <t>paid</t>
        </is>
      </c>
      <c r="G68" t="inlineStr">
        <is>
          <t>2024-09-23</t>
        </is>
      </c>
      <c r="H68" t="inlineStr">
        <is>
          <t>2024-09-23</t>
        </is>
      </c>
      <c r="I68" t="n">
        <v>218</v>
      </c>
      <c r="J68" t="n">
        <v>4.17</v>
      </c>
      <c r="K68" t="n">
        <v>213.83</v>
      </c>
      <c r="L68" t="inlineStr">
        <is>
          <t>#44419119153501</t>
        </is>
      </c>
      <c r="M68" t="inlineStr">
        <is>
          <t>card</t>
        </is>
      </c>
      <c r="N68" t="n">
        <v>218</v>
      </c>
      <c r="O68" t="inlineStr">
        <is>
          <t>EUR</t>
        </is>
      </c>
      <c r="P68" t="inlineStr">
        <is>
          <t>EUR</t>
        </is>
      </c>
      <c r="Q68" t="n">
        <v>0</v>
      </c>
      <c r="R68" t="inlineStr">
        <is>
          <t>VERO</t>
        </is>
      </c>
    </row>
    <row r="69">
      <c r="A69" t="inlineStr">
        <is>
          <t>2024-09-17 19:15:22 +0200</t>
        </is>
      </c>
      <c r="B69" t="inlineStr">
        <is>
          <t>charge</t>
        </is>
      </c>
      <c r="C69" t="inlineStr">
        <is>
          <t>#41801</t>
        </is>
      </c>
      <c r="D69" t="inlineStr">
        <is>
          <t>master</t>
        </is>
      </c>
      <c r="E69" t="inlineStr">
        <is>
          <t>online</t>
        </is>
      </c>
      <c r="F69" t="inlineStr">
        <is>
          <t>paid</t>
        </is>
      </c>
      <c r="G69" t="inlineStr">
        <is>
          <t>2024-09-20</t>
        </is>
      </c>
      <c r="H69" t="inlineStr">
        <is>
          <t>2024-09-20</t>
        </is>
      </c>
      <c r="I69" t="n">
        <v>177</v>
      </c>
      <c r="J69" t="n">
        <v>3.44</v>
      </c>
      <c r="K69" t="n">
        <v>173.56</v>
      </c>
      <c r="L69" t="inlineStr">
        <is>
          <t>#44408588534109</t>
        </is>
      </c>
      <c r="M69" t="inlineStr">
        <is>
          <t>card</t>
        </is>
      </c>
      <c r="N69" t="n">
        <v>177</v>
      </c>
      <c r="O69" t="inlineStr">
        <is>
          <t>EUR</t>
        </is>
      </c>
      <c r="P69" t="inlineStr">
        <is>
          <t>EUR</t>
        </is>
      </c>
      <c r="Q69" t="n">
        <v>0</v>
      </c>
      <c r="R69" t="inlineStr">
        <is>
          <t>VERO</t>
        </is>
      </c>
    </row>
    <row r="70">
      <c r="A70" t="inlineStr">
        <is>
          <t>2024-09-17 17:06:39 +0200</t>
        </is>
      </c>
      <c r="B70" t="inlineStr">
        <is>
          <t>charge</t>
        </is>
      </c>
      <c r="C70" t="inlineStr">
        <is>
          <t>#41794</t>
        </is>
      </c>
      <c r="D70" t="inlineStr">
        <is>
          <t>master</t>
        </is>
      </c>
      <c r="E70" t="inlineStr">
        <is>
          <t>online</t>
        </is>
      </c>
      <c r="F70" t="inlineStr">
        <is>
          <t>paid</t>
        </is>
      </c>
      <c r="G70" t="inlineStr">
        <is>
          <t>2024-09-20</t>
        </is>
      </c>
      <c r="H70" t="inlineStr">
        <is>
          <t>2024-09-20</t>
        </is>
      </c>
      <c r="I70" t="n">
        <v>100</v>
      </c>
      <c r="J70" t="n">
        <v>2.05</v>
      </c>
      <c r="K70" t="n">
        <v>97.95</v>
      </c>
      <c r="L70" t="inlineStr">
        <is>
          <t>#44415086133597</t>
        </is>
      </c>
      <c r="M70" t="inlineStr">
        <is>
          <t>card</t>
        </is>
      </c>
      <c r="N70" t="n">
        <v>100</v>
      </c>
      <c r="O70" t="inlineStr">
        <is>
          <t>EUR</t>
        </is>
      </c>
      <c r="P70" t="inlineStr">
        <is>
          <t>EUR</t>
        </is>
      </c>
      <c r="Q70" t="n">
        <v>0</v>
      </c>
      <c r="R70" t="inlineStr">
        <is>
          <t>VERO</t>
        </is>
      </c>
    </row>
    <row r="71">
      <c r="A71" t="inlineStr">
        <is>
          <t>2024-09-17 16:46:03 +0200</t>
        </is>
      </c>
      <c r="B71" t="inlineStr">
        <is>
          <t>charge</t>
        </is>
      </c>
      <c r="C71" t="inlineStr">
        <is>
          <t>#41792</t>
        </is>
      </c>
      <c r="D71" t="inlineStr">
        <is>
          <t>master</t>
        </is>
      </c>
      <c r="E71" t="inlineStr">
        <is>
          <t>online</t>
        </is>
      </c>
      <c r="F71" t="inlineStr">
        <is>
          <t>paid</t>
        </is>
      </c>
      <c r="G71" t="inlineStr">
        <is>
          <t>2024-09-20</t>
        </is>
      </c>
      <c r="H71" t="inlineStr">
        <is>
          <t>2024-09-20</t>
        </is>
      </c>
      <c r="I71" t="n">
        <v>146</v>
      </c>
      <c r="J71" t="n">
        <v>2.88</v>
      </c>
      <c r="K71" t="n">
        <v>143.12</v>
      </c>
      <c r="L71" t="inlineStr">
        <is>
          <t>#44414977605981</t>
        </is>
      </c>
      <c r="M71" t="inlineStr">
        <is>
          <t>card</t>
        </is>
      </c>
      <c r="N71" t="n">
        <v>146</v>
      </c>
      <c r="O71" t="inlineStr">
        <is>
          <t>EUR</t>
        </is>
      </c>
      <c r="P71" t="inlineStr">
        <is>
          <t>EUR</t>
        </is>
      </c>
      <c r="Q71" t="n">
        <v>0</v>
      </c>
      <c r="R71" t="inlineStr">
        <is>
          <t>VERO</t>
        </is>
      </c>
    </row>
    <row r="72">
      <c r="A72" t="inlineStr">
        <is>
          <t>2024-09-17 16:20:51 +0200</t>
        </is>
      </c>
      <c r="B72" t="inlineStr">
        <is>
          <t>charge</t>
        </is>
      </c>
      <c r="C72" t="inlineStr">
        <is>
          <t>#41791</t>
        </is>
      </c>
      <c r="D72" t="inlineStr">
        <is>
          <t>visa</t>
        </is>
      </c>
      <c r="E72" t="inlineStr">
        <is>
          <t>online</t>
        </is>
      </c>
      <c r="F72" t="inlineStr">
        <is>
          <t>paid</t>
        </is>
      </c>
      <c r="G72" t="inlineStr">
        <is>
          <t>2024-09-20</t>
        </is>
      </c>
      <c r="H72" t="inlineStr">
        <is>
          <t>2024-09-20</t>
        </is>
      </c>
      <c r="I72" t="n">
        <v>220</v>
      </c>
      <c r="J72" t="n">
        <v>4.21</v>
      </c>
      <c r="K72" t="n">
        <v>215.79</v>
      </c>
      <c r="L72" t="inlineStr">
        <is>
          <t>#44414945657181</t>
        </is>
      </c>
      <c r="M72" t="inlineStr">
        <is>
          <t>card</t>
        </is>
      </c>
      <c r="N72" t="n">
        <v>220</v>
      </c>
      <c r="O72" t="inlineStr">
        <is>
          <t>EUR</t>
        </is>
      </c>
      <c r="P72" t="inlineStr">
        <is>
          <t>EUR</t>
        </is>
      </c>
      <c r="Q72" t="n">
        <v>0</v>
      </c>
      <c r="R72" t="inlineStr">
        <is>
          <t>VERO</t>
        </is>
      </c>
    </row>
    <row r="73">
      <c r="A73" t="inlineStr">
        <is>
          <t>2024-09-17 16:16:57 +0200</t>
        </is>
      </c>
      <c r="B73" t="inlineStr">
        <is>
          <t>charge</t>
        </is>
      </c>
      <c r="C73" t="inlineStr">
        <is>
          <t>#41789</t>
        </is>
      </c>
      <c r="D73" t="inlineStr">
        <is>
          <t>master</t>
        </is>
      </c>
      <c r="E73" t="inlineStr">
        <is>
          <t>online</t>
        </is>
      </c>
      <c r="F73" t="inlineStr">
        <is>
          <t>paid</t>
        </is>
      </c>
      <c r="G73" t="inlineStr">
        <is>
          <t>2024-09-20</t>
        </is>
      </c>
      <c r="H73" t="inlineStr">
        <is>
          <t>2024-09-20</t>
        </is>
      </c>
      <c r="I73" t="n">
        <v>100</v>
      </c>
      <c r="J73" t="n">
        <v>2.05</v>
      </c>
      <c r="K73" t="n">
        <v>97.95</v>
      </c>
      <c r="L73" t="inlineStr">
        <is>
          <t>#44107111137629</t>
        </is>
      </c>
      <c r="M73" t="inlineStr">
        <is>
          <t>card</t>
        </is>
      </c>
      <c r="N73" t="n">
        <v>100</v>
      </c>
      <c r="O73" t="inlineStr">
        <is>
          <t>EUR</t>
        </is>
      </c>
      <c r="P73" t="inlineStr">
        <is>
          <t>EUR</t>
        </is>
      </c>
      <c r="Q73" t="n">
        <v>0</v>
      </c>
      <c r="R73" t="inlineStr">
        <is>
          <t>VERO</t>
        </is>
      </c>
    </row>
    <row r="74">
      <c r="A74" t="inlineStr">
        <is>
          <t>2024-09-17 15:41:46 +0200</t>
        </is>
      </c>
      <c r="B74" t="inlineStr">
        <is>
          <t>charge</t>
        </is>
      </c>
      <c r="C74" t="inlineStr">
        <is>
          <t>#41788</t>
        </is>
      </c>
      <c r="D74" t="inlineStr">
        <is>
          <t>visa</t>
        </is>
      </c>
      <c r="E74" t="inlineStr">
        <is>
          <t>online</t>
        </is>
      </c>
      <c r="F74" t="inlineStr">
        <is>
          <t>paid</t>
        </is>
      </c>
      <c r="G74" t="inlineStr">
        <is>
          <t>2024-09-20</t>
        </is>
      </c>
      <c r="H74" t="inlineStr">
        <is>
          <t>2024-09-20</t>
        </is>
      </c>
      <c r="I74" t="n">
        <v>95</v>
      </c>
      <c r="J74" t="n">
        <v>1.96</v>
      </c>
      <c r="K74" t="n">
        <v>93.04000000000001</v>
      </c>
      <c r="L74" t="inlineStr">
        <is>
          <t>#44414695047517</t>
        </is>
      </c>
      <c r="M74" t="inlineStr">
        <is>
          <t>card</t>
        </is>
      </c>
      <c r="N74" t="n">
        <v>95</v>
      </c>
      <c r="O74" t="inlineStr">
        <is>
          <t>EUR</t>
        </is>
      </c>
      <c r="P74" t="inlineStr">
        <is>
          <t>EUR</t>
        </is>
      </c>
      <c r="Q74" t="n">
        <v>0</v>
      </c>
      <c r="R74" t="inlineStr">
        <is>
          <t>VERO</t>
        </is>
      </c>
    </row>
    <row r="75">
      <c r="A75" t="inlineStr">
        <is>
          <t>2024-09-16 21:13:22 +0200</t>
        </is>
      </c>
      <c r="B75" t="inlineStr">
        <is>
          <t>charge</t>
        </is>
      </c>
      <c r="C75" t="inlineStr">
        <is>
          <t>#41782</t>
        </is>
      </c>
      <c r="D75" t="inlineStr">
        <is>
          <t>master</t>
        </is>
      </c>
      <c r="E75" t="inlineStr">
        <is>
          <t>online</t>
        </is>
      </c>
      <c r="F75" t="inlineStr">
        <is>
          <t>paid</t>
        </is>
      </c>
      <c r="G75" t="inlineStr">
        <is>
          <t>2024-09-19</t>
        </is>
      </c>
      <c r="H75" t="inlineStr">
        <is>
          <t>2024-09-19</t>
        </is>
      </c>
      <c r="I75" t="n">
        <v>95</v>
      </c>
      <c r="J75" t="n">
        <v>1.96</v>
      </c>
      <c r="K75" t="n">
        <v>93.04000000000001</v>
      </c>
      <c r="L75" t="inlineStr">
        <is>
          <t>#44410746798429</t>
        </is>
      </c>
      <c r="M75" t="inlineStr">
        <is>
          <t>card</t>
        </is>
      </c>
      <c r="N75" t="n">
        <v>95</v>
      </c>
      <c r="O75" t="inlineStr">
        <is>
          <t>EUR</t>
        </is>
      </c>
      <c r="P75" t="inlineStr">
        <is>
          <t>EUR</t>
        </is>
      </c>
      <c r="Q75" t="n">
        <v>0</v>
      </c>
      <c r="R75" t="inlineStr">
        <is>
          <t>VERO</t>
        </is>
      </c>
    </row>
    <row r="76">
      <c r="A76" t="inlineStr">
        <is>
          <t>2024-09-16 14:25:42 +0200</t>
        </is>
      </c>
      <c r="B76" t="inlineStr">
        <is>
          <t>charge</t>
        </is>
      </c>
      <c r="C76" t="inlineStr">
        <is>
          <t>#41779</t>
        </is>
      </c>
      <c r="D76" t="inlineStr">
        <is>
          <t>master</t>
        </is>
      </c>
      <c r="E76" t="inlineStr">
        <is>
          <t>online</t>
        </is>
      </c>
      <c r="F76" t="inlineStr">
        <is>
          <t>paid</t>
        </is>
      </c>
      <c r="G76" t="inlineStr">
        <is>
          <t>2024-09-19</t>
        </is>
      </c>
      <c r="H76" t="inlineStr">
        <is>
          <t>2024-09-19</t>
        </is>
      </c>
      <c r="I76" t="n">
        <v>90</v>
      </c>
      <c r="J76" t="n">
        <v>1.87</v>
      </c>
      <c r="K76" t="n">
        <v>88.13</v>
      </c>
      <c r="L76" t="inlineStr">
        <is>
          <t>#44408886002013</t>
        </is>
      </c>
      <c r="M76" t="inlineStr">
        <is>
          <t>card</t>
        </is>
      </c>
      <c r="N76" t="n">
        <v>90</v>
      </c>
      <c r="O76" t="inlineStr">
        <is>
          <t>EUR</t>
        </is>
      </c>
      <c r="P76" t="inlineStr">
        <is>
          <t>EUR</t>
        </is>
      </c>
      <c r="Q76" t="n">
        <v>0</v>
      </c>
      <c r="R76" t="inlineStr">
        <is>
          <t>VERO</t>
        </is>
      </c>
    </row>
    <row r="77">
      <c r="A77" t="inlineStr">
        <is>
          <t>2024-09-16 13:25:18 +0200</t>
        </is>
      </c>
      <c r="B77" t="inlineStr">
        <is>
          <t>charge</t>
        </is>
      </c>
      <c r="C77" t="inlineStr">
        <is>
          <t>#41777</t>
        </is>
      </c>
      <c r="D77" t="inlineStr">
        <is>
          <t>master</t>
        </is>
      </c>
      <c r="E77" t="inlineStr">
        <is>
          <t>online</t>
        </is>
      </c>
      <c r="F77" t="inlineStr">
        <is>
          <t>paid</t>
        </is>
      </c>
      <c r="G77" t="inlineStr">
        <is>
          <t>2024-09-19</t>
        </is>
      </c>
      <c r="H77" t="inlineStr">
        <is>
          <t>2024-09-19</t>
        </is>
      </c>
      <c r="I77" t="n">
        <v>20</v>
      </c>
      <c r="J77" t="n">
        <v>0.61</v>
      </c>
      <c r="K77" t="n">
        <v>19.39</v>
      </c>
      <c r="L77" t="inlineStr">
        <is>
          <t>#44408609145181</t>
        </is>
      </c>
      <c r="M77" t="inlineStr">
        <is>
          <t>card</t>
        </is>
      </c>
      <c r="N77" t="n">
        <v>20</v>
      </c>
      <c r="O77" t="inlineStr">
        <is>
          <t>EUR</t>
        </is>
      </c>
      <c r="P77" t="inlineStr">
        <is>
          <t>EUR</t>
        </is>
      </c>
      <c r="Q77" t="n">
        <v>0</v>
      </c>
      <c r="R77" t="inlineStr">
        <is>
          <t>VERO</t>
        </is>
      </c>
    </row>
    <row r="78">
      <c r="A78" t="inlineStr">
        <is>
          <t>2024-09-16 13:06:16 +0200</t>
        </is>
      </c>
      <c r="B78" t="inlineStr">
        <is>
          <t>charge</t>
        </is>
      </c>
      <c r="C78" t="inlineStr">
        <is>
          <t>#41776</t>
        </is>
      </c>
      <c r="D78" t="inlineStr">
        <is>
          <t>master</t>
        </is>
      </c>
      <c r="E78" t="inlineStr">
        <is>
          <t>online</t>
        </is>
      </c>
      <c r="F78" t="inlineStr">
        <is>
          <t>paid</t>
        </is>
      </c>
      <c r="G78" t="inlineStr">
        <is>
          <t>2024-09-19</t>
        </is>
      </c>
      <c r="H78" t="inlineStr">
        <is>
          <t>2024-09-19</t>
        </is>
      </c>
      <c r="I78" t="n">
        <v>125</v>
      </c>
      <c r="J78" t="n">
        <v>2.5</v>
      </c>
      <c r="K78" t="n">
        <v>122.5</v>
      </c>
      <c r="L78" t="inlineStr">
        <is>
          <t>#44408524603741</t>
        </is>
      </c>
      <c r="M78" t="inlineStr">
        <is>
          <t>card</t>
        </is>
      </c>
      <c r="N78" t="n">
        <v>125</v>
      </c>
      <c r="O78" t="inlineStr">
        <is>
          <t>EUR</t>
        </is>
      </c>
      <c r="P78" t="inlineStr">
        <is>
          <t>EUR</t>
        </is>
      </c>
      <c r="Q78" t="n">
        <v>0</v>
      </c>
      <c r="R78" t="inlineStr">
        <is>
          <t>VERO</t>
        </is>
      </c>
    </row>
    <row r="79">
      <c r="A79" t="inlineStr">
        <is>
          <t>2024-09-16 11:37:59 +0200</t>
        </is>
      </c>
      <c r="B79" t="inlineStr">
        <is>
          <t>charge</t>
        </is>
      </c>
      <c r="C79" t="inlineStr">
        <is>
          <t>#41772</t>
        </is>
      </c>
      <c r="D79" t="inlineStr">
        <is>
          <t>master</t>
        </is>
      </c>
      <c r="E79" t="inlineStr">
        <is>
          <t>online</t>
        </is>
      </c>
      <c r="F79" t="inlineStr">
        <is>
          <t>paid</t>
        </is>
      </c>
      <c r="G79" t="inlineStr">
        <is>
          <t>2024-09-19</t>
        </is>
      </c>
      <c r="H79" t="inlineStr">
        <is>
          <t>2024-09-19</t>
        </is>
      </c>
      <c r="I79" t="n">
        <v>270</v>
      </c>
      <c r="J79" t="n">
        <v>5.11</v>
      </c>
      <c r="K79" t="n">
        <v>264.89</v>
      </c>
      <c r="L79" t="inlineStr">
        <is>
          <t>#44408134173021</t>
        </is>
      </c>
      <c r="M79" t="inlineStr">
        <is>
          <t>card</t>
        </is>
      </c>
      <c r="N79" t="n">
        <v>270</v>
      </c>
      <c r="O79" t="inlineStr">
        <is>
          <t>EUR</t>
        </is>
      </c>
      <c r="P79" t="inlineStr">
        <is>
          <t>EUR</t>
        </is>
      </c>
      <c r="Q79" t="n">
        <v>0</v>
      </c>
      <c r="R79" t="inlineStr">
        <is>
          <t>VERO</t>
        </is>
      </c>
    </row>
    <row r="80">
      <c r="A80" t="inlineStr">
        <is>
          <t>2024-09-15 22:17:44 +0200</t>
        </is>
      </c>
      <c r="B80" t="inlineStr">
        <is>
          <t>charge</t>
        </is>
      </c>
      <c r="C80" t="inlineStr">
        <is>
          <t>#41766</t>
        </is>
      </c>
      <c r="D80" t="inlineStr">
        <is>
          <t>master</t>
        </is>
      </c>
      <c r="E80" t="inlineStr">
        <is>
          <t>online</t>
        </is>
      </c>
      <c r="F80" t="inlineStr">
        <is>
          <t>paid</t>
        </is>
      </c>
      <c r="G80" t="inlineStr">
        <is>
          <t>2024-09-18</t>
        </is>
      </c>
      <c r="H80" t="inlineStr">
        <is>
          <t>2024-09-18</t>
        </is>
      </c>
      <c r="I80" t="n">
        <v>140</v>
      </c>
      <c r="J80" t="n">
        <v>2.77</v>
      </c>
      <c r="K80" t="n">
        <v>137.23</v>
      </c>
      <c r="L80" t="inlineStr">
        <is>
          <t>#44405525774685</t>
        </is>
      </c>
      <c r="M80" t="inlineStr">
        <is>
          <t>card</t>
        </is>
      </c>
      <c r="N80" t="n">
        <v>140</v>
      </c>
      <c r="O80" t="inlineStr">
        <is>
          <t>EUR</t>
        </is>
      </c>
      <c r="P80" t="inlineStr">
        <is>
          <t>EUR</t>
        </is>
      </c>
      <c r="Q80" t="n">
        <v>0</v>
      </c>
      <c r="R80" t="inlineStr">
        <is>
          <t>VERO</t>
        </is>
      </c>
    </row>
    <row r="81">
      <c r="A81" t="inlineStr">
        <is>
          <t>2024-09-15 19:42:15 +0200</t>
        </is>
      </c>
      <c r="B81" t="inlineStr">
        <is>
          <t>charge</t>
        </is>
      </c>
      <c r="C81" t="inlineStr">
        <is>
          <t>#41762</t>
        </is>
      </c>
      <c r="D81" t="inlineStr">
        <is>
          <t>master</t>
        </is>
      </c>
      <c r="E81" t="inlineStr">
        <is>
          <t>online</t>
        </is>
      </c>
      <c r="F81" t="inlineStr">
        <is>
          <t>paid</t>
        </is>
      </c>
      <c r="G81" t="inlineStr">
        <is>
          <t>2024-09-18</t>
        </is>
      </c>
      <c r="H81" t="inlineStr">
        <is>
          <t>2024-09-18</t>
        </is>
      </c>
      <c r="I81" t="n">
        <v>120</v>
      </c>
      <c r="J81" t="n">
        <v>2.41</v>
      </c>
      <c r="K81" t="n">
        <v>117.59</v>
      </c>
      <c r="L81" t="inlineStr">
        <is>
          <t>#44404777943389</t>
        </is>
      </c>
      <c r="M81" t="inlineStr">
        <is>
          <t>card</t>
        </is>
      </c>
      <c r="N81" t="n">
        <v>120</v>
      </c>
      <c r="O81" t="inlineStr">
        <is>
          <t>EUR</t>
        </is>
      </c>
      <c r="P81" t="inlineStr">
        <is>
          <t>EUR</t>
        </is>
      </c>
      <c r="Q81" t="n">
        <v>0</v>
      </c>
      <c r="R81" t="inlineStr">
        <is>
          <t>VERO</t>
        </is>
      </c>
    </row>
    <row r="82">
      <c r="A82" t="inlineStr">
        <is>
          <t>2024-09-15 19:12:12 +0200</t>
        </is>
      </c>
      <c r="B82" t="inlineStr">
        <is>
          <t>charge</t>
        </is>
      </c>
      <c r="C82" t="inlineStr">
        <is>
          <t>#41761</t>
        </is>
      </c>
      <c r="D82" t="inlineStr">
        <is>
          <t>visa</t>
        </is>
      </c>
      <c r="E82" t="inlineStr">
        <is>
          <t>online</t>
        </is>
      </c>
      <c r="F82" t="inlineStr">
        <is>
          <t>paid</t>
        </is>
      </c>
      <c r="G82" t="inlineStr">
        <is>
          <t>2024-09-18</t>
        </is>
      </c>
      <c r="H82" t="inlineStr">
        <is>
          <t>2024-09-18</t>
        </is>
      </c>
      <c r="I82" t="n">
        <v>300</v>
      </c>
      <c r="J82" t="n">
        <v>5.65</v>
      </c>
      <c r="K82" t="n">
        <v>294.35</v>
      </c>
      <c r="L82" t="inlineStr">
        <is>
          <t>#44404614234461</t>
        </is>
      </c>
      <c r="M82" t="inlineStr">
        <is>
          <t>card</t>
        </is>
      </c>
      <c r="N82" t="n">
        <v>300</v>
      </c>
      <c r="O82" t="inlineStr">
        <is>
          <t>EUR</t>
        </is>
      </c>
      <c r="P82" t="inlineStr">
        <is>
          <t>EUR</t>
        </is>
      </c>
      <c r="Q82" t="n">
        <v>0</v>
      </c>
      <c r="R82" t="inlineStr">
        <is>
          <t>VERO</t>
        </is>
      </c>
    </row>
    <row r="83">
      <c r="A83" t="inlineStr">
        <is>
          <t>2024-09-15 18:47:50 +0200</t>
        </is>
      </c>
      <c r="B83" t="inlineStr">
        <is>
          <t>charge</t>
        </is>
      </c>
      <c r="C83" t="inlineStr">
        <is>
          <t>#41760</t>
        </is>
      </c>
      <c r="D83" t="inlineStr">
        <is>
          <t>visa</t>
        </is>
      </c>
      <c r="E83" t="inlineStr">
        <is>
          <t>online</t>
        </is>
      </c>
      <c r="F83" t="inlineStr">
        <is>
          <t>paid</t>
        </is>
      </c>
      <c r="G83" t="inlineStr">
        <is>
          <t>2024-09-18</t>
        </is>
      </c>
      <c r="H83" t="inlineStr">
        <is>
          <t>2024-09-18</t>
        </is>
      </c>
      <c r="I83" t="n">
        <v>150</v>
      </c>
      <c r="J83" t="n">
        <v>2.95</v>
      </c>
      <c r="K83" t="n">
        <v>147.05</v>
      </c>
      <c r="L83" t="inlineStr">
        <is>
          <t>#44404521369949</t>
        </is>
      </c>
      <c r="M83" t="inlineStr">
        <is>
          <t>card</t>
        </is>
      </c>
      <c r="N83" t="n">
        <v>150</v>
      </c>
      <c r="O83" t="inlineStr">
        <is>
          <t>EUR</t>
        </is>
      </c>
      <c r="P83" t="inlineStr">
        <is>
          <t>EUR</t>
        </is>
      </c>
      <c r="Q83" t="n">
        <v>0</v>
      </c>
      <c r="R83" t="inlineStr">
        <is>
          <t>VERO</t>
        </is>
      </c>
    </row>
    <row r="84">
      <c r="A84" t="inlineStr">
        <is>
          <t>2024-09-15 18:43:54 +0200</t>
        </is>
      </c>
      <c r="B84" t="inlineStr">
        <is>
          <t>charge</t>
        </is>
      </c>
      <c r="C84" t="inlineStr">
        <is>
          <t>#41759</t>
        </is>
      </c>
      <c r="D84" t="inlineStr">
        <is>
          <t>visa</t>
        </is>
      </c>
      <c r="E84" t="inlineStr">
        <is>
          <t>online</t>
        </is>
      </c>
      <c r="F84" t="inlineStr">
        <is>
          <t>paid</t>
        </is>
      </c>
      <c r="G84" t="inlineStr">
        <is>
          <t>2024-09-18</t>
        </is>
      </c>
      <c r="H84" t="inlineStr">
        <is>
          <t>2024-09-18</t>
        </is>
      </c>
      <c r="I84" t="n">
        <v>300</v>
      </c>
      <c r="J84" t="n">
        <v>5.65</v>
      </c>
      <c r="K84" t="n">
        <v>294.35</v>
      </c>
      <c r="L84" t="inlineStr">
        <is>
          <t>#44404483850589</t>
        </is>
      </c>
      <c r="M84" t="inlineStr">
        <is>
          <t>card</t>
        </is>
      </c>
      <c r="N84" t="n">
        <v>300</v>
      </c>
      <c r="O84" t="inlineStr">
        <is>
          <t>EUR</t>
        </is>
      </c>
      <c r="P84" t="inlineStr">
        <is>
          <t>EUR</t>
        </is>
      </c>
      <c r="Q84" t="n">
        <v>0</v>
      </c>
      <c r="R84" t="inlineStr">
        <is>
          <t>VERO</t>
        </is>
      </c>
    </row>
    <row r="85">
      <c r="A85" t="inlineStr">
        <is>
          <t>2024-09-15 13:35:08 +0200</t>
        </is>
      </c>
      <c r="B85" t="inlineStr">
        <is>
          <t>charge</t>
        </is>
      </c>
      <c r="C85" t="inlineStr">
        <is>
          <t>#41756</t>
        </is>
      </c>
      <c r="D85" t="inlineStr">
        <is>
          <t>master</t>
        </is>
      </c>
      <c r="E85" t="inlineStr">
        <is>
          <t>online</t>
        </is>
      </c>
      <c r="F85" t="inlineStr">
        <is>
          <t>paid</t>
        </is>
      </c>
      <c r="G85" t="inlineStr">
        <is>
          <t>2024-09-18</t>
        </is>
      </c>
      <c r="H85" t="inlineStr">
        <is>
          <t>2024-09-18</t>
        </is>
      </c>
      <c r="I85" t="n">
        <v>130</v>
      </c>
      <c r="J85" t="n">
        <v>2.59</v>
      </c>
      <c r="K85" t="n">
        <v>127.41</v>
      </c>
      <c r="L85" t="inlineStr">
        <is>
          <t>#44393764454749</t>
        </is>
      </c>
      <c r="M85" t="inlineStr">
        <is>
          <t>card</t>
        </is>
      </c>
      <c r="N85" t="n">
        <v>130</v>
      </c>
      <c r="O85" t="inlineStr">
        <is>
          <t>EUR</t>
        </is>
      </c>
      <c r="P85" t="inlineStr">
        <is>
          <t>EUR</t>
        </is>
      </c>
      <c r="Q85" t="n">
        <v>0</v>
      </c>
      <c r="R85" t="inlineStr">
        <is>
          <t>VERO</t>
        </is>
      </c>
    </row>
    <row r="86">
      <c r="A86" t="inlineStr">
        <is>
          <t>2024-09-14 18:43:06 +0200</t>
        </is>
      </c>
      <c r="B86" t="inlineStr">
        <is>
          <t>charge</t>
        </is>
      </c>
      <c r="C86" t="inlineStr">
        <is>
          <t>#41749</t>
        </is>
      </c>
      <c r="D86" t="inlineStr">
        <is>
          <t>master</t>
        </is>
      </c>
      <c r="E86" t="inlineStr">
        <is>
          <t>online</t>
        </is>
      </c>
      <c r="F86" t="inlineStr">
        <is>
          <t>paid</t>
        </is>
      </c>
      <c r="G86" t="inlineStr">
        <is>
          <t>2024-09-18</t>
        </is>
      </c>
      <c r="H86" t="inlineStr">
        <is>
          <t>2024-09-18</t>
        </is>
      </c>
      <c r="I86" t="n">
        <v>260</v>
      </c>
      <c r="J86" t="n">
        <v>4.93</v>
      </c>
      <c r="K86" t="n">
        <v>255.07</v>
      </c>
      <c r="L86" t="inlineStr">
        <is>
          <t>#44399300477277</t>
        </is>
      </c>
      <c r="M86" t="inlineStr">
        <is>
          <t>card</t>
        </is>
      </c>
      <c r="N86" t="n">
        <v>260</v>
      </c>
      <c r="O86" t="inlineStr">
        <is>
          <t>EUR</t>
        </is>
      </c>
      <c r="P86" t="inlineStr">
        <is>
          <t>EUR</t>
        </is>
      </c>
      <c r="Q86" t="n">
        <v>0</v>
      </c>
      <c r="R86" t="inlineStr">
        <is>
          <t>VERO</t>
        </is>
      </c>
    </row>
    <row r="87">
      <c r="A87" t="inlineStr">
        <is>
          <t>2024-09-14 18:40:57 +0200</t>
        </is>
      </c>
      <c r="B87" t="inlineStr">
        <is>
          <t>charge</t>
        </is>
      </c>
      <c r="C87" t="inlineStr">
        <is>
          <t>#41748</t>
        </is>
      </c>
      <c r="D87" t="inlineStr">
        <is>
          <t>master</t>
        </is>
      </c>
      <c r="E87" t="inlineStr">
        <is>
          <t>online</t>
        </is>
      </c>
      <c r="F87" t="inlineStr">
        <is>
          <t>paid</t>
        </is>
      </c>
      <c r="G87" t="inlineStr">
        <is>
          <t>2024-09-18</t>
        </is>
      </c>
      <c r="H87" t="inlineStr">
        <is>
          <t>2024-09-18</t>
        </is>
      </c>
      <c r="I87" t="n">
        <v>105</v>
      </c>
      <c r="J87" t="n">
        <v>2.14</v>
      </c>
      <c r="K87" t="n">
        <v>102.86</v>
      </c>
      <c r="L87" t="inlineStr">
        <is>
          <t>#44398957789533</t>
        </is>
      </c>
      <c r="M87" t="inlineStr">
        <is>
          <t>card</t>
        </is>
      </c>
      <c r="N87" t="n">
        <v>105</v>
      </c>
      <c r="O87" t="inlineStr">
        <is>
          <t>EUR</t>
        </is>
      </c>
      <c r="P87" t="inlineStr">
        <is>
          <t>EUR</t>
        </is>
      </c>
      <c r="Q87" t="n">
        <v>0</v>
      </c>
      <c r="R87" t="inlineStr">
        <is>
          <t>VERO</t>
        </is>
      </c>
    </row>
    <row r="88">
      <c r="A88" t="inlineStr">
        <is>
          <t>2024-09-14 15:53:01 +0200</t>
        </is>
      </c>
      <c r="B88" t="inlineStr">
        <is>
          <t>charge</t>
        </is>
      </c>
      <c r="C88" t="inlineStr">
        <is>
          <t>#41740</t>
        </is>
      </c>
      <c r="D88" t="inlineStr">
        <is>
          <t>master</t>
        </is>
      </c>
      <c r="E88" t="inlineStr">
        <is>
          <t>online</t>
        </is>
      </c>
      <c r="F88" t="inlineStr">
        <is>
          <t>paid</t>
        </is>
      </c>
      <c r="G88" t="inlineStr">
        <is>
          <t>2024-09-18</t>
        </is>
      </c>
      <c r="H88" t="inlineStr">
        <is>
          <t>2024-09-18</t>
        </is>
      </c>
      <c r="I88" t="n">
        <v>180</v>
      </c>
      <c r="J88" t="n">
        <v>3.49</v>
      </c>
      <c r="K88" t="n">
        <v>176.51</v>
      </c>
      <c r="L88" t="inlineStr">
        <is>
          <t>#44397742686557</t>
        </is>
      </c>
      <c r="M88" t="inlineStr">
        <is>
          <t>card</t>
        </is>
      </c>
      <c r="N88" t="n">
        <v>180</v>
      </c>
      <c r="O88" t="inlineStr">
        <is>
          <t>EUR</t>
        </is>
      </c>
      <c r="P88" t="inlineStr">
        <is>
          <t>EUR</t>
        </is>
      </c>
      <c r="Q88" t="n">
        <v>0</v>
      </c>
      <c r="R88" t="inlineStr">
        <is>
          <t>VERO</t>
        </is>
      </c>
    </row>
    <row r="89">
      <c r="A89" t="inlineStr">
        <is>
          <t>2024-09-13 22:17:18 +0200</t>
        </is>
      </c>
      <c r="B89" t="inlineStr">
        <is>
          <t>charge</t>
        </is>
      </c>
      <c r="C89" t="inlineStr">
        <is>
          <t>#41726</t>
        </is>
      </c>
      <c r="D89" t="inlineStr">
        <is>
          <t>master</t>
        </is>
      </c>
      <c r="E89" t="inlineStr">
        <is>
          <t>online</t>
        </is>
      </c>
      <c r="F89" t="inlineStr">
        <is>
          <t>paid</t>
        </is>
      </c>
      <c r="G89" t="inlineStr">
        <is>
          <t>2024-09-18</t>
        </is>
      </c>
      <c r="H89" t="inlineStr">
        <is>
          <t>2024-09-18</t>
        </is>
      </c>
      <c r="I89" t="n">
        <v>205</v>
      </c>
      <c r="J89" t="n">
        <v>3.94</v>
      </c>
      <c r="K89" t="n">
        <v>201.06</v>
      </c>
      <c r="L89" t="inlineStr">
        <is>
          <t>#44392039022941</t>
        </is>
      </c>
      <c r="M89" t="inlineStr">
        <is>
          <t>card</t>
        </is>
      </c>
      <c r="N89" t="n">
        <v>205</v>
      </c>
      <c r="O89" t="inlineStr">
        <is>
          <t>EUR</t>
        </is>
      </c>
      <c r="P89" t="inlineStr">
        <is>
          <t>EUR</t>
        </is>
      </c>
      <c r="Q89" t="n">
        <v>0</v>
      </c>
      <c r="R89" t="inlineStr">
        <is>
          <t>VERO</t>
        </is>
      </c>
    </row>
    <row r="90">
      <c r="A90" t="inlineStr">
        <is>
          <t>2024-09-13 18:15:20 +0200</t>
        </is>
      </c>
      <c r="B90" t="inlineStr">
        <is>
          <t>charge</t>
        </is>
      </c>
      <c r="C90" t="inlineStr">
        <is>
          <t>#41718</t>
        </is>
      </c>
      <c r="D90" t="inlineStr">
        <is>
          <t>master</t>
        </is>
      </c>
      <c r="E90" t="inlineStr">
        <is>
          <t>online</t>
        </is>
      </c>
      <c r="F90" t="inlineStr">
        <is>
          <t>paid</t>
        </is>
      </c>
      <c r="G90" t="inlineStr">
        <is>
          <t>2024-09-18</t>
        </is>
      </c>
      <c r="H90" t="inlineStr">
        <is>
          <t>2024-09-18</t>
        </is>
      </c>
      <c r="I90" t="n">
        <v>90</v>
      </c>
      <c r="J90" t="n">
        <v>1.87</v>
      </c>
      <c r="K90" t="n">
        <v>88.13</v>
      </c>
      <c r="L90" t="inlineStr">
        <is>
          <t>#44392102822237</t>
        </is>
      </c>
      <c r="M90" t="inlineStr">
        <is>
          <t>card</t>
        </is>
      </c>
      <c r="N90" t="n">
        <v>90</v>
      </c>
      <c r="O90" t="inlineStr">
        <is>
          <t>EUR</t>
        </is>
      </c>
      <c r="P90" t="inlineStr">
        <is>
          <t>EUR</t>
        </is>
      </c>
      <c r="Q90" t="n">
        <v>0</v>
      </c>
      <c r="R90" t="inlineStr">
        <is>
          <t>VERO</t>
        </is>
      </c>
    </row>
    <row r="91">
      <c r="A91" t="inlineStr">
        <is>
          <t>2024-09-13 13:25:52 +0200</t>
        </is>
      </c>
      <c r="B91" t="inlineStr">
        <is>
          <t>charge</t>
        </is>
      </c>
      <c r="C91" t="inlineStr">
        <is>
          <t>#41707</t>
        </is>
      </c>
      <c r="D91" t="inlineStr">
        <is>
          <t>master</t>
        </is>
      </c>
      <c r="E91" t="inlineStr">
        <is>
          <t>online</t>
        </is>
      </c>
      <c r="F91" t="inlineStr">
        <is>
          <t>paid</t>
        </is>
      </c>
      <c r="G91" t="inlineStr">
        <is>
          <t>2024-09-18</t>
        </is>
      </c>
      <c r="H91" t="inlineStr">
        <is>
          <t>2024-09-18</t>
        </is>
      </c>
      <c r="I91" t="n">
        <v>240</v>
      </c>
      <c r="J91" t="n">
        <v>4.57</v>
      </c>
      <c r="K91" t="n">
        <v>235.43</v>
      </c>
      <c r="L91" t="inlineStr">
        <is>
          <t>#44388448928093</t>
        </is>
      </c>
      <c r="M91" t="inlineStr">
        <is>
          <t>card</t>
        </is>
      </c>
      <c r="N91" t="n">
        <v>240</v>
      </c>
      <c r="O91" t="inlineStr">
        <is>
          <t>EUR</t>
        </is>
      </c>
      <c r="P91" t="inlineStr">
        <is>
          <t>EUR</t>
        </is>
      </c>
      <c r="Q91" t="n">
        <v>0</v>
      </c>
      <c r="R91" t="inlineStr">
        <is>
          <t>VERO</t>
        </is>
      </c>
    </row>
    <row r="92">
      <c r="A92" t="inlineStr">
        <is>
          <t>2024-09-13 12:02:12 +0200</t>
        </is>
      </c>
      <c r="B92" t="inlineStr">
        <is>
          <t>refund</t>
        </is>
      </c>
      <c r="C92" t="inlineStr">
        <is>
          <t>#41051</t>
        </is>
      </c>
      <c r="D92" t="inlineStr">
        <is>
          <t>master</t>
        </is>
      </c>
      <c r="E92" t="inlineStr">
        <is>
          <t>online</t>
        </is>
      </c>
      <c r="F92" t="inlineStr">
        <is>
          <t>paid</t>
        </is>
      </c>
      <c r="G92" t="inlineStr">
        <is>
          <t>2024-09-17</t>
        </is>
      </c>
      <c r="H92" t="inlineStr">
        <is>
          <t>2024-09-13</t>
        </is>
      </c>
      <c r="I92" t="n">
        <v>-206</v>
      </c>
      <c r="J92" t="n">
        <v>0</v>
      </c>
      <c r="K92" t="n">
        <v>-206</v>
      </c>
      <c r="L92" t="inlineStr">
        <is>
          <t>#44157274882397</t>
        </is>
      </c>
      <c r="M92" t="inlineStr">
        <is>
          <t>card</t>
        </is>
      </c>
      <c r="N92" t="n">
        <v>206</v>
      </c>
      <c r="O92" t="inlineStr">
        <is>
          <t>EUR</t>
        </is>
      </c>
      <c r="P92" t="inlineStr">
        <is>
          <t>EUR</t>
        </is>
      </c>
      <c r="Q92" t="n">
        <v>0</v>
      </c>
      <c r="R92" t="inlineStr">
        <is>
          <t>NON TROVATO</t>
        </is>
      </c>
    </row>
    <row r="93">
      <c r="A93" t="inlineStr">
        <is>
          <t>2024-09-13 11:21:21 +0200</t>
        </is>
      </c>
      <c r="B93" t="inlineStr">
        <is>
          <t>charge</t>
        </is>
      </c>
      <c r="C93" t="inlineStr">
        <is>
          <t>#41703</t>
        </is>
      </c>
      <c r="D93" t="inlineStr">
        <is>
          <t>master</t>
        </is>
      </c>
      <c r="E93" t="inlineStr">
        <is>
          <t>online</t>
        </is>
      </c>
      <c r="F93" t="inlineStr">
        <is>
          <t>paid</t>
        </is>
      </c>
      <c r="G93" t="inlineStr">
        <is>
          <t>2024-09-18</t>
        </is>
      </c>
      <c r="H93" t="inlineStr">
        <is>
          <t>2024-09-18</t>
        </is>
      </c>
      <c r="I93" t="n">
        <v>125</v>
      </c>
      <c r="J93" t="n">
        <v>2.5</v>
      </c>
      <c r="K93" t="n">
        <v>122.5</v>
      </c>
      <c r="L93" t="inlineStr">
        <is>
          <t>#44392011104605</t>
        </is>
      </c>
      <c r="M93" t="inlineStr">
        <is>
          <t>card</t>
        </is>
      </c>
      <c r="N93" t="n">
        <v>125</v>
      </c>
      <c r="O93" t="inlineStr">
        <is>
          <t>EUR</t>
        </is>
      </c>
      <c r="P93" t="inlineStr">
        <is>
          <t>EUR</t>
        </is>
      </c>
      <c r="Q93" t="n">
        <v>0</v>
      </c>
      <c r="R93" t="inlineStr">
        <is>
          <t>VERO</t>
        </is>
      </c>
    </row>
    <row r="94">
      <c r="A94" t="inlineStr">
        <is>
          <t>2024-09-13 11:14:09 +0200</t>
        </is>
      </c>
      <c r="B94" t="inlineStr">
        <is>
          <t>charge</t>
        </is>
      </c>
      <c r="C94" t="inlineStr">
        <is>
          <t>#41702</t>
        </is>
      </c>
      <c r="D94" t="inlineStr">
        <is>
          <t>master</t>
        </is>
      </c>
      <c r="E94" t="inlineStr">
        <is>
          <t>online</t>
        </is>
      </c>
      <c r="F94" t="inlineStr">
        <is>
          <t>paid</t>
        </is>
      </c>
      <c r="G94" t="inlineStr">
        <is>
          <t>2024-09-18</t>
        </is>
      </c>
      <c r="H94" t="inlineStr">
        <is>
          <t>2024-09-18</t>
        </is>
      </c>
      <c r="I94" t="n">
        <v>92</v>
      </c>
      <c r="J94" t="n">
        <v>1.91</v>
      </c>
      <c r="K94" t="n">
        <v>90.09</v>
      </c>
      <c r="L94" t="inlineStr">
        <is>
          <t>#44391910539613</t>
        </is>
      </c>
      <c r="M94" t="inlineStr">
        <is>
          <t>card</t>
        </is>
      </c>
      <c r="N94" t="n">
        <v>92</v>
      </c>
      <c r="O94" t="inlineStr">
        <is>
          <t>EUR</t>
        </is>
      </c>
      <c r="P94" t="inlineStr">
        <is>
          <t>EUR</t>
        </is>
      </c>
      <c r="Q94" t="n">
        <v>0</v>
      </c>
      <c r="R94" t="inlineStr">
        <is>
          <t>VERO</t>
        </is>
      </c>
    </row>
    <row r="95">
      <c r="A95" t="inlineStr">
        <is>
          <t>2024-09-13 09:52:30 +0200</t>
        </is>
      </c>
      <c r="B95" t="inlineStr">
        <is>
          <t>charge</t>
        </is>
      </c>
      <c r="C95" t="inlineStr">
        <is>
          <t>#41700</t>
        </is>
      </c>
      <c r="D95" t="inlineStr">
        <is>
          <t>master</t>
        </is>
      </c>
      <c r="E95" t="inlineStr">
        <is>
          <t>online</t>
        </is>
      </c>
      <c r="F95" t="inlineStr">
        <is>
          <t>paid</t>
        </is>
      </c>
      <c r="G95" t="inlineStr">
        <is>
          <t>2024-09-18</t>
        </is>
      </c>
      <c r="H95" t="inlineStr">
        <is>
          <t>2024-09-18</t>
        </is>
      </c>
      <c r="I95" t="n">
        <v>40</v>
      </c>
      <c r="J95" t="n">
        <v>0.97</v>
      </c>
      <c r="K95" t="n">
        <v>39.03</v>
      </c>
      <c r="L95" t="inlineStr">
        <is>
          <t>#44391610286429</t>
        </is>
      </c>
      <c r="M95" t="inlineStr">
        <is>
          <t>card</t>
        </is>
      </c>
      <c r="N95" t="n">
        <v>40</v>
      </c>
      <c r="O95" t="inlineStr">
        <is>
          <t>EUR</t>
        </is>
      </c>
      <c r="P95" t="inlineStr">
        <is>
          <t>EUR</t>
        </is>
      </c>
      <c r="Q95" t="n">
        <v>0</v>
      </c>
      <c r="R95" t="inlineStr">
        <is>
          <t>VERO</t>
        </is>
      </c>
    </row>
    <row r="96">
      <c r="A96" t="inlineStr">
        <is>
          <t>2024-09-13 08:24:25 +0200</t>
        </is>
      </c>
      <c r="B96" t="inlineStr">
        <is>
          <t>charge</t>
        </is>
      </c>
      <c r="C96" t="inlineStr">
        <is>
          <t>#41698</t>
        </is>
      </c>
      <c r="D96" t="inlineStr">
        <is>
          <t>visa</t>
        </is>
      </c>
      <c r="E96" t="inlineStr">
        <is>
          <t>online</t>
        </is>
      </c>
      <c r="F96" t="inlineStr">
        <is>
          <t>paid</t>
        </is>
      </c>
      <c r="G96" t="inlineStr">
        <is>
          <t>2024-09-18</t>
        </is>
      </c>
      <c r="H96" t="inlineStr">
        <is>
          <t>2024-09-18</t>
        </is>
      </c>
      <c r="I96" t="n">
        <v>202</v>
      </c>
      <c r="J96" t="n">
        <v>3.89</v>
      </c>
      <c r="K96" t="n">
        <v>198.11</v>
      </c>
      <c r="L96" t="inlineStr">
        <is>
          <t>#44391282934109</t>
        </is>
      </c>
      <c r="M96" t="inlineStr">
        <is>
          <t>card</t>
        </is>
      </c>
      <c r="N96" t="n">
        <v>202</v>
      </c>
      <c r="O96" t="inlineStr">
        <is>
          <t>EUR</t>
        </is>
      </c>
      <c r="P96" t="inlineStr">
        <is>
          <t>EUR</t>
        </is>
      </c>
      <c r="Q96" t="n">
        <v>0</v>
      </c>
      <c r="R96" t="inlineStr">
        <is>
          <t>VERO</t>
        </is>
      </c>
    </row>
    <row r="97">
      <c r="A97" t="inlineStr">
        <is>
          <t>2024-09-12 16:53:01 +0200</t>
        </is>
      </c>
      <c r="B97" t="inlineStr">
        <is>
          <t>charge</t>
        </is>
      </c>
      <c r="C97" t="inlineStr">
        <is>
          <t>#41690</t>
        </is>
      </c>
      <c r="D97" t="inlineStr">
        <is>
          <t>visa</t>
        </is>
      </c>
      <c r="E97" t="inlineStr">
        <is>
          <t>online</t>
        </is>
      </c>
      <c r="F97" t="inlineStr">
        <is>
          <t>paid</t>
        </is>
      </c>
      <c r="G97" t="inlineStr">
        <is>
          <t>2024-09-17</t>
        </is>
      </c>
      <c r="H97" t="inlineStr">
        <is>
          <t>2024-09-17</t>
        </is>
      </c>
      <c r="I97" t="n">
        <v>218</v>
      </c>
      <c r="J97" t="n">
        <v>4.17</v>
      </c>
      <c r="K97" t="n">
        <v>213.83</v>
      </c>
      <c r="L97" t="inlineStr">
        <is>
          <t>#44387908026717</t>
        </is>
      </c>
      <c r="M97" t="inlineStr">
        <is>
          <t>card</t>
        </is>
      </c>
      <c r="N97" t="n">
        <v>218</v>
      </c>
      <c r="O97" t="inlineStr">
        <is>
          <t>EUR</t>
        </is>
      </c>
      <c r="P97" t="inlineStr">
        <is>
          <t>EUR</t>
        </is>
      </c>
      <c r="Q97" t="n">
        <v>0</v>
      </c>
      <c r="R97" t="inlineStr">
        <is>
          <t>VERO</t>
        </is>
      </c>
    </row>
    <row r="98">
      <c r="A98" t="inlineStr">
        <is>
          <t>2024-09-12 00:38:45 +0200</t>
        </is>
      </c>
      <c r="B98" t="inlineStr">
        <is>
          <t>charge</t>
        </is>
      </c>
      <c r="C98" t="inlineStr">
        <is>
          <t>#41679</t>
        </is>
      </c>
      <c r="D98" t="inlineStr">
        <is>
          <t>visa</t>
        </is>
      </c>
      <c r="E98" t="inlineStr">
        <is>
          <t>online</t>
        </is>
      </c>
      <c r="F98" t="inlineStr">
        <is>
          <t>paid</t>
        </is>
      </c>
      <c r="G98" t="inlineStr">
        <is>
          <t>2024-09-16</t>
        </is>
      </c>
      <c r="H98" t="inlineStr">
        <is>
          <t>2024-09-16</t>
        </is>
      </c>
      <c r="I98" t="n">
        <v>145</v>
      </c>
      <c r="J98" t="n">
        <v>2.86</v>
      </c>
      <c r="K98" t="n">
        <v>142.14</v>
      </c>
      <c r="L98" t="inlineStr">
        <is>
          <t>#44375497408861</t>
        </is>
      </c>
      <c r="M98" t="inlineStr">
        <is>
          <t>card</t>
        </is>
      </c>
      <c r="N98" t="n">
        <v>145</v>
      </c>
      <c r="O98" t="inlineStr">
        <is>
          <t>EUR</t>
        </is>
      </c>
      <c r="P98" t="inlineStr">
        <is>
          <t>EUR</t>
        </is>
      </c>
      <c r="Q98" t="n">
        <v>0</v>
      </c>
      <c r="R98" t="inlineStr">
        <is>
          <t>VERO</t>
        </is>
      </c>
    </row>
    <row r="99">
      <c r="A99" t="inlineStr">
        <is>
          <t>2024-09-11 21:53:29 +0200</t>
        </is>
      </c>
      <c r="B99" t="inlineStr">
        <is>
          <t>charge</t>
        </is>
      </c>
      <c r="C99" t="inlineStr">
        <is>
          <t>#41678</t>
        </is>
      </c>
      <c r="D99" t="inlineStr">
        <is>
          <t>master</t>
        </is>
      </c>
      <c r="E99" t="inlineStr">
        <is>
          <t>online</t>
        </is>
      </c>
      <c r="F99" t="inlineStr">
        <is>
          <t>paid</t>
        </is>
      </c>
      <c r="G99" t="inlineStr">
        <is>
          <t>2024-09-16</t>
        </is>
      </c>
      <c r="H99" t="inlineStr">
        <is>
          <t>2024-09-16</t>
        </is>
      </c>
      <c r="I99" t="n">
        <v>126</v>
      </c>
      <c r="J99" t="n">
        <v>2.52</v>
      </c>
      <c r="K99" t="n">
        <v>123.48</v>
      </c>
      <c r="L99" t="inlineStr">
        <is>
          <t>#44383840633181</t>
        </is>
      </c>
      <c r="M99" t="inlineStr">
        <is>
          <t>card</t>
        </is>
      </c>
      <c r="N99" t="n">
        <v>126</v>
      </c>
      <c r="O99" t="inlineStr">
        <is>
          <t>EUR</t>
        </is>
      </c>
      <c r="P99" t="inlineStr">
        <is>
          <t>EUR</t>
        </is>
      </c>
      <c r="Q99" t="n">
        <v>0</v>
      </c>
      <c r="R99" t="inlineStr">
        <is>
          <t>VERO</t>
        </is>
      </c>
    </row>
    <row r="100">
      <c r="A100" t="inlineStr">
        <is>
          <t>2024-09-11 20:26:55 +0200</t>
        </is>
      </c>
      <c r="B100" t="inlineStr">
        <is>
          <t>charge</t>
        </is>
      </c>
      <c r="C100" t="inlineStr">
        <is>
          <t>#41676</t>
        </is>
      </c>
      <c r="D100" t="inlineStr">
        <is>
          <t>master</t>
        </is>
      </c>
      <c r="E100" t="inlineStr">
        <is>
          <t>online</t>
        </is>
      </c>
      <c r="F100" t="inlineStr">
        <is>
          <t>paid</t>
        </is>
      </c>
      <c r="G100" t="inlineStr">
        <is>
          <t>2024-09-16</t>
        </is>
      </c>
      <c r="H100" t="inlineStr">
        <is>
          <t>2024-09-16</t>
        </is>
      </c>
      <c r="I100" t="n">
        <v>45</v>
      </c>
      <c r="J100" t="n">
        <v>1.06</v>
      </c>
      <c r="K100" t="n">
        <v>43.94</v>
      </c>
      <c r="L100" t="inlineStr">
        <is>
          <t>#44255242584413</t>
        </is>
      </c>
      <c r="M100" t="inlineStr">
        <is>
          <t>card</t>
        </is>
      </c>
      <c r="N100" t="n">
        <v>45</v>
      </c>
      <c r="O100" t="inlineStr">
        <is>
          <t>EUR</t>
        </is>
      </c>
      <c r="P100" t="inlineStr">
        <is>
          <t>EUR</t>
        </is>
      </c>
      <c r="Q100" t="n">
        <v>0</v>
      </c>
      <c r="R100" t="inlineStr">
        <is>
          <t>VERO</t>
        </is>
      </c>
    </row>
    <row r="101">
      <c r="A101" t="inlineStr">
        <is>
          <t>2024-09-11 16:12:22 +0200</t>
        </is>
      </c>
      <c r="B101" t="inlineStr">
        <is>
          <t>charge</t>
        </is>
      </c>
      <c r="C101" t="inlineStr">
        <is>
          <t>#41666</t>
        </is>
      </c>
      <c r="D101" t="inlineStr">
        <is>
          <t>master</t>
        </is>
      </c>
      <c r="E101" t="inlineStr">
        <is>
          <t>online</t>
        </is>
      </c>
      <c r="F101" t="inlineStr">
        <is>
          <t>paid</t>
        </is>
      </c>
      <c r="G101" t="inlineStr">
        <is>
          <t>2024-09-16</t>
        </is>
      </c>
      <c r="H101" t="inlineStr">
        <is>
          <t>2024-09-16</t>
        </is>
      </c>
      <c r="I101" t="n">
        <v>105</v>
      </c>
      <c r="J101" t="n">
        <v>2.14</v>
      </c>
      <c r="K101" t="n">
        <v>102.86</v>
      </c>
      <c r="L101" t="inlineStr">
        <is>
          <t>#44382244602205</t>
        </is>
      </c>
      <c r="M101" t="inlineStr">
        <is>
          <t>card</t>
        </is>
      </c>
      <c r="N101" t="n">
        <v>105</v>
      </c>
      <c r="O101" t="inlineStr">
        <is>
          <t>EUR</t>
        </is>
      </c>
      <c r="P101" t="inlineStr">
        <is>
          <t>EUR</t>
        </is>
      </c>
      <c r="Q101" t="n">
        <v>0</v>
      </c>
      <c r="R101" t="inlineStr">
        <is>
          <t>VERO</t>
        </is>
      </c>
    </row>
    <row r="102">
      <c r="A102" t="inlineStr">
        <is>
          <t>2024-09-11 14:17:34 +0200</t>
        </is>
      </c>
      <c r="B102" t="inlineStr">
        <is>
          <t>charge</t>
        </is>
      </c>
      <c r="C102" t="inlineStr">
        <is>
          <t>#41664</t>
        </is>
      </c>
      <c r="D102" t="inlineStr">
        <is>
          <t>visa</t>
        </is>
      </c>
      <c r="E102" t="inlineStr">
        <is>
          <t>online</t>
        </is>
      </c>
      <c r="F102" t="inlineStr">
        <is>
          <t>paid</t>
        </is>
      </c>
      <c r="G102" t="inlineStr">
        <is>
          <t>2024-09-16</t>
        </is>
      </c>
      <c r="H102" t="inlineStr">
        <is>
          <t>2024-09-16</t>
        </is>
      </c>
      <c r="I102" t="n">
        <v>627</v>
      </c>
      <c r="J102" t="n">
        <v>11.54</v>
      </c>
      <c r="K102" t="n">
        <v>615.46</v>
      </c>
      <c r="L102" t="inlineStr">
        <is>
          <t>#44381638492509</t>
        </is>
      </c>
      <c r="M102" t="inlineStr">
        <is>
          <t>card</t>
        </is>
      </c>
      <c r="N102" t="n">
        <v>627</v>
      </c>
      <c r="O102" t="inlineStr">
        <is>
          <t>EUR</t>
        </is>
      </c>
      <c r="P102" t="inlineStr">
        <is>
          <t>EUR</t>
        </is>
      </c>
      <c r="Q102" t="n">
        <v>0</v>
      </c>
      <c r="R102" t="inlineStr">
        <is>
          <t>VERO</t>
        </is>
      </c>
    </row>
    <row r="103">
      <c r="A103" t="inlineStr">
        <is>
          <t>2024-09-11 11:42:04 +0200</t>
        </is>
      </c>
      <c r="B103" t="inlineStr">
        <is>
          <t>charge</t>
        </is>
      </c>
      <c r="C103" t="inlineStr">
        <is>
          <t>#41657</t>
        </is>
      </c>
      <c r="D103" t="inlineStr">
        <is>
          <t>master</t>
        </is>
      </c>
      <c r="E103" t="inlineStr">
        <is>
          <t>online</t>
        </is>
      </c>
      <c r="F103" t="inlineStr">
        <is>
          <t>paid</t>
        </is>
      </c>
      <c r="G103" t="inlineStr">
        <is>
          <t>2024-09-16</t>
        </is>
      </c>
      <c r="H103" t="inlineStr">
        <is>
          <t>2024-09-16</t>
        </is>
      </c>
      <c r="I103" t="n">
        <v>637.76</v>
      </c>
      <c r="J103" t="n">
        <v>24.01</v>
      </c>
      <c r="K103" t="n">
        <v>613.75</v>
      </c>
      <c r="L103" t="inlineStr">
        <is>
          <t>#44380932866397</t>
        </is>
      </c>
      <c r="M103" t="inlineStr">
        <is>
          <t>card</t>
        </is>
      </c>
      <c r="N103" t="n">
        <v>4759</v>
      </c>
      <c r="O103" t="inlineStr">
        <is>
          <t>DKK</t>
        </is>
      </c>
      <c r="P103" t="inlineStr">
        <is>
          <t>EUR</t>
        </is>
      </c>
      <c r="Q103" t="n">
        <v>0</v>
      </c>
      <c r="R103" t="inlineStr">
        <is>
          <t>VERO</t>
        </is>
      </c>
    </row>
    <row r="104">
      <c r="A104" t="inlineStr">
        <is>
          <t>2024-09-11 10:13:09 +0200</t>
        </is>
      </c>
      <c r="B104" t="inlineStr">
        <is>
          <t>charge</t>
        </is>
      </c>
      <c r="C104" t="inlineStr">
        <is>
          <t>#41655</t>
        </is>
      </c>
      <c r="D104" t="inlineStr">
        <is>
          <t>master</t>
        </is>
      </c>
      <c r="E104" t="inlineStr">
        <is>
          <t>online</t>
        </is>
      </c>
      <c r="F104" t="inlineStr">
        <is>
          <t>paid</t>
        </is>
      </c>
      <c r="G104" t="inlineStr">
        <is>
          <t>2024-09-16</t>
        </is>
      </c>
      <c r="H104" t="inlineStr">
        <is>
          <t>2024-09-16</t>
        </is>
      </c>
      <c r="I104" t="n">
        <v>108</v>
      </c>
      <c r="J104" t="n">
        <v>2.19</v>
      </c>
      <c r="K104" t="n">
        <v>105.81</v>
      </c>
      <c r="L104" t="inlineStr">
        <is>
          <t>#44378104562013</t>
        </is>
      </c>
      <c r="M104" t="inlineStr">
        <is>
          <t>card</t>
        </is>
      </c>
      <c r="N104" t="n">
        <v>108</v>
      </c>
      <c r="O104" t="inlineStr">
        <is>
          <t>EUR</t>
        </is>
      </c>
      <c r="P104" t="inlineStr">
        <is>
          <t>EUR</t>
        </is>
      </c>
      <c r="Q104" t="n">
        <v>0</v>
      </c>
      <c r="R104" t="inlineStr">
        <is>
          <t>VERO</t>
        </is>
      </c>
    </row>
    <row r="105">
      <c r="A105" t="inlineStr">
        <is>
          <t>2024-09-10 20:47:57 +0200</t>
        </is>
      </c>
      <c r="B105" t="inlineStr">
        <is>
          <t>charge</t>
        </is>
      </c>
      <c r="C105" t="inlineStr">
        <is>
          <t>#41649</t>
        </is>
      </c>
      <c r="D105" t="inlineStr">
        <is>
          <t>master</t>
        </is>
      </c>
      <c r="E105" t="inlineStr">
        <is>
          <t>online</t>
        </is>
      </c>
      <c r="F105" t="inlineStr">
        <is>
          <t>paid</t>
        </is>
      </c>
      <c r="G105" t="inlineStr">
        <is>
          <t>2024-09-13</t>
        </is>
      </c>
      <c r="H105" t="inlineStr">
        <is>
          <t>2024-09-13</t>
        </is>
      </c>
      <c r="I105" t="n">
        <v>90</v>
      </c>
      <c r="J105" t="n">
        <v>1.87</v>
      </c>
      <c r="K105" t="n">
        <v>88.13</v>
      </c>
      <c r="L105" t="inlineStr">
        <is>
          <t>#44347960328541</t>
        </is>
      </c>
      <c r="M105" t="inlineStr">
        <is>
          <t>card</t>
        </is>
      </c>
      <c r="N105" t="n">
        <v>90</v>
      </c>
      <c r="O105" t="inlineStr">
        <is>
          <t>EUR</t>
        </is>
      </c>
      <c r="P105" t="inlineStr">
        <is>
          <t>EUR</t>
        </is>
      </c>
      <c r="Q105" t="n">
        <v>0</v>
      </c>
      <c r="R105" t="inlineStr">
        <is>
          <t>VERO</t>
        </is>
      </c>
    </row>
    <row r="106">
      <c r="A106" t="inlineStr">
        <is>
          <t>2024-09-10 20:41:52 +0200</t>
        </is>
      </c>
      <c r="B106" t="inlineStr">
        <is>
          <t>charge</t>
        </is>
      </c>
      <c r="C106" t="inlineStr">
        <is>
          <t>#41648</t>
        </is>
      </c>
      <c r="D106" t="inlineStr">
        <is>
          <t>master</t>
        </is>
      </c>
      <c r="E106" t="inlineStr">
        <is>
          <t>online</t>
        </is>
      </c>
      <c r="F106" t="inlineStr">
        <is>
          <t>paid</t>
        </is>
      </c>
      <c r="G106" t="inlineStr">
        <is>
          <t>2024-09-13</t>
        </is>
      </c>
      <c r="H106" t="inlineStr">
        <is>
          <t>2024-09-13</t>
        </is>
      </c>
      <c r="I106" t="n">
        <v>60</v>
      </c>
      <c r="J106" t="n">
        <v>1.33</v>
      </c>
      <c r="K106" t="n">
        <v>58.67</v>
      </c>
      <c r="L106" t="inlineStr">
        <is>
          <t>#44377681363293</t>
        </is>
      </c>
      <c r="M106" t="inlineStr">
        <is>
          <t>card</t>
        </is>
      </c>
      <c r="N106" t="n">
        <v>60</v>
      </c>
      <c r="O106" t="inlineStr">
        <is>
          <t>EUR</t>
        </is>
      </c>
      <c r="P106" t="inlineStr">
        <is>
          <t>EUR</t>
        </is>
      </c>
      <c r="Q106" t="n">
        <v>0</v>
      </c>
      <c r="R106" t="inlineStr">
        <is>
          <t>VERO</t>
        </is>
      </c>
    </row>
    <row r="107">
      <c r="A107" t="inlineStr">
        <is>
          <t>2024-09-10 20:05:07 +0200</t>
        </is>
      </c>
      <c r="B107" t="inlineStr">
        <is>
          <t>charge</t>
        </is>
      </c>
      <c r="C107" t="inlineStr">
        <is>
          <t>#41647</t>
        </is>
      </c>
      <c r="D107" t="inlineStr">
        <is>
          <t>visa</t>
        </is>
      </c>
      <c r="E107" t="inlineStr">
        <is>
          <t>online</t>
        </is>
      </c>
      <c r="F107" t="inlineStr">
        <is>
          <t>paid</t>
        </is>
      </c>
      <c r="G107" t="inlineStr">
        <is>
          <t>2024-09-13</t>
        </is>
      </c>
      <c r="H107" t="inlineStr">
        <is>
          <t>2024-09-13</t>
        </is>
      </c>
      <c r="I107" t="n">
        <v>144</v>
      </c>
      <c r="J107" t="n">
        <v>2.84</v>
      </c>
      <c r="K107" t="n">
        <v>141.16</v>
      </c>
      <c r="L107" t="inlineStr">
        <is>
          <t>#44377478660445</t>
        </is>
      </c>
      <c r="M107" t="inlineStr">
        <is>
          <t>card</t>
        </is>
      </c>
      <c r="N107" t="n">
        <v>144</v>
      </c>
      <c r="O107" t="inlineStr">
        <is>
          <t>EUR</t>
        </is>
      </c>
      <c r="P107" t="inlineStr">
        <is>
          <t>EUR</t>
        </is>
      </c>
      <c r="Q107" t="n">
        <v>0</v>
      </c>
      <c r="R107" t="inlineStr">
        <is>
          <t>VERO</t>
        </is>
      </c>
    </row>
    <row r="108">
      <c r="A108" t="inlineStr">
        <is>
          <t>2024-09-10 18:01:17 +0200</t>
        </is>
      </c>
      <c r="B108" t="inlineStr">
        <is>
          <t>charge</t>
        </is>
      </c>
      <c r="C108" t="inlineStr">
        <is>
          <t>#41643</t>
        </is>
      </c>
      <c r="D108" t="inlineStr">
        <is>
          <t>master</t>
        </is>
      </c>
      <c r="E108" t="inlineStr">
        <is>
          <t>online</t>
        </is>
      </c>
      <c r="F108" t="inlineStr">
        <is>
          <t>paid</t>
        </is>
      </c>
      <c r="G108" t="inlineStr">
        <is>
          <t>2024-09-13</t>
        </is>
      </c>
      <c r="H108" t="inlineStr">
        <is>
          <t>2024-09-13</t>
        </is>
      </c>
      <c r="I108" t="n">
        <v>85</v>
      </c>
      <c r="J108" t="n">
        <v>1.78</v>
      </c>
      <c r="K108" t="n">
        <v>83.22</v>
      </c>
      <c r="L108" t="inlineStr">
        <is>
          <t>#44369669816669</t>
        </is>
      </c>
      <c r="M108" t="inlineStr">
        <is>
          <t>card</t>
        </is>
      </c>
      <c r="N108" t="n">
        <v>85</v>
      </c>
      <c r="O108" t="inlineStr">
        <is>
          <t>EUR</t>
        </is>
      </c>
      <c r="P108" t="inlineStr">
        <is>
          <t>EUR</t>
        </is>
      </c>
      <c r="Q108" t="n">
        <v>0</v>
      </c>
      <c r="R108" t="inlineStr">
        <is>
          <t>VERO</t>
        </is>
      </c>
    </row>
    <row r="109">
      <c r="A109" t="inlineStr">
        <is>
          <t>2024-09-10 13:01:06 +0200</t>
        </is>
      </c>
      <c r="B109" t="inlineStr">
        <is>
          <t>charge</t>
        </is>
      </c>
      <c r="C109" t="inlineStr">
        <is>
          <t>#41631</t>
        </is>
      </c>
      <c r="D109" t="inlineStr">
        <is>
          <t>master</t>
        </is>
      </c>
      <c r="E109" t="inlineStr">
        <is>
          <t>online</t>
        </is>
      </c>
      <c r="F109" t="inlineStr">
        <is>
          <t>paid</t>
        </is>
      </c>
      <c r="G109" t="inlineStr">
        <is>
          <t>2024-09-13</t>
        </is>
      </c>
      <c r="H109" t="inlineStr">
        <is>
          <t>2024-09-13</t>
        </is>
      </c>
      <c r="I109" t="n">
        <v>90</v>
      </c>
      <c r="J109" t="n">
        <v>1.87</v>
      </c>
      <c r="K109" t="n">
        <v>88.13</v>
      </c>
      <c r="L109" t="inlineStr">
        <is>
          <t>#44375443800413</t>
        </is>
      </c>
      <c r="M109" t="inlineStr">
        <is>
          <t>card</t>
        </is>
      </c>
      <c r="N109" t="n">
        <v>90</v>
      </c>
      <c r="O109" t="inlineStr">
        <is>
          <t>EUR</t>
        </is>
      </c>
      <c r="P109" t="inlineStr">
        <is>
          <t>EUR</t>
        </is>
      </c>
      <c r="Q109" t="n">
        <v>0</v>
      </c>
      <c r="R109" t="inlineStr">
        <is>
          <t>VERO</t>
        </is>
      </c>
    </row>
    <row r="110">
      <c r="A110" t="inlineStr">
        <is>
          <t>2024-09-10 10:23:07 +0200</t>
        </is>
      </c>
      <c r="B110" t="inlineStr">
        <is>
          <t>charge</t>
        </is>
      </c>
      <c r="C110" t="inlineStr">
        <is>
          <t>#41629</t>
        </is>
      </c>
      <c r="D110" t="inlineStr">
        <is>
          <t>visa</t>
        </is>
      </c>
      <c r="E110" t="inlineStr">
        <is>
          <t>online</t>
        </is>
      </c>
      <c r="F110" t="inlineStr">
        <is>
          <t>paid</t>
        </is>
      </c>
      <c r="G110" t="inlineStr">
        <is>
          <t>2024-09-13</t>
        </is>
      </c>
      <c r="H110" t="inlineStr">
        <is>
          <t>2024-09-13</t>
        </is>
      </c>
      <c r="I110" t="n">
        <v>144</v>
      </c>
      <c r="J110" t="n">
        <v>2.84</v>
      </c>
      <c r="K110" t="n">
        <v>141.16</v>
      </c>
      <c r="L110" t="inlineStr">
        <is>
          <t>#44303677456733</t>
        </is>
      </c>
      <c r="M110" t="inlineStr">
        <is>
          <t>card</t>
        </is>
      </c>
      <c r="N110" t="n">
        <v>144</v>
      </c>
      <c r="O110" t="inlineStr">
        <is>
          <t>EUR</t>
        </is>
      </c>
      <c r="P110" t="inlineStr">
        <is>
          <t>EUR</t>
        </is>
      </c>
      <c r="Q110" t="n">
        <v>0</v>
      </c>
      <c r="R110" t="inlineStr">
        <is>
          <t>VERO</t>
        </is>
      </c>
    </row>
    <row r="111">
      <c r="A111" t="inlineStr">
        <is>
          <t>2024-09-10 09:19:09 +0200</t>
        </is>
      </c>
      <c r="B111" t="inlineStr">
        <is>
          <t>charge</t>
        </is>
      </c>
      <c r="C111" t="inlineStr">
        <is>
          <t>#41626</t>
        </is>
      </c>
      <c r="D111" t="inlineStr">
        <is>
          <t>visa</t>
        </is>
      </c>
      <c r="E111" t="inlineStr">
        <is>
          <t>online</t>
        </is>
      </c>
      <c r="F111" t="inlineStr">
        <is>
          <t>paid</t>
        </is>
      </c>
      <c r="G111" t="inlineStr">
        <is>
          <t>2024-09-13</t>
        </is>
      </c>
      <c r="H111" t="inlineStr">
        <is>
          <t>2024-09-13</t>
        </is>
      </c>
      <c r="I111" t="n">
        <v>200</v>
      </c>
      <c r="J111" t="n">
        <v>3.85</v>
      </c>
      <c r="K111" t="n">
        <v>196.15</v>
      </c>
      <c r="L111" t="inlineStr">
        <is>
          <t>#44374439166301</t>
        </is>
      </c>
      <c r="M111" t="inlineStr">
        <is>
          <t>card</t>
        </is>
      </c>
      <c r="N111" t="n">
        <v>200</v>
      </c>
      <c r="O111" t="inlineStr">
        <is>
          <t>EUR</t>
        </is>
      </c>
      <c r="P111" t="inlineStr">
        <is>
          <t>EUR</t>
        </is>
      </c>
      <c r="Q111" t="n">
        <v>0</v>
      </c>
      <c r="R111" t="inlineStr">
        <is>
          <t>VERO</t>
        </is>
      </c>
    </row>
    <row r="112">
      <c r="A112" t="inlineStr">
        <is>
          <t>2024-09-10 08:35:37 +0200</t>
        </is>
      </c>
      <c r="B112" t="inlineStr">
        <is>
          <t>charge</t>
        </is>
      </c>
      <c r="C112" t="inlineStr">
        <is>
          <t>#41624</t>
        </is>
      </c>
      <c r="D112" t="inlineStr">
        <is>
          <t>master</t>
        </is>
      </c>
      <c r="E112" t="inlineStr">
        <is>
          <t>online</t>
        </is>
      </c>
      <c r="F112" t="inlineStr">
        <is>
          <t>paid</t>
        </is>
      </c>
      <c r="G112" t="inlineStr">
        <is>
          <t>2024-09-13</t>
        </is>
      </c>
      <c r="H112" t="inlineStr">
        <is>
          <t>2024-09-13</t>
        </is>
      </c>
      <c r="I112" t="n">
        <v>80</v>
      </c>
      <c r="J112" t="n">
        <v>1.69</v>
      </c>
      <c r="K112" t="n">
        <v>78.31</v>
      </c>
      <c r="L112" t="inlineStr">
        <is>
          <t>#44374246654301</t>
        </is>
      </c>
      <c r="M112" t="inlineStr">
        <is>
          <t>card</t>
        </is>
      </c>
      <c r="N112" t="n">
        <v>80</v>
      </c>
      <c r="O112" t="inlineStr">
        <is>
          <t>EUR</t>
        </is>
      </c>
      <c r="P112" t="inlineStr">
        <is>
          <t>EUR</t>
        </is>
      </c>
      <c r="Q112" t="n">
        <v>0</v>
      </c>
      <c r="R112" t="inlineStr">
        <is>
          <t>VERO</t>
        </is>
      </c>
    </row>
    <row r="113">
      <c r="A113" t="inlineStr">
        <is>
          <t>2024-09-10 08:20:28 +0200</t>
        </is>
      </c>
      <c r="B113" t="inlineStr">
        <is>
          <t>charge</t>
        </is>
      </c>
      <c r="C113" t="inlineStr">
        <is>
          <t>#41623</t>
        </is>
      </c>
      <c r="D113" t="inlineStr">
        <is>
          <t>visa</t>
        </is>
      </c>
      <c r="E113" t="inlineStr">
        <is>
          <t>online</t>
        </is>
      </c>
      <c r="F113" t="inlineStr">
        <is>
          <t>paid</t>
        </is>
      </c>
      <c r="G113" t="inlineStr">
        <is>
          <t>2024-09-13</t>
        </is>
      </c>
      <c r="H113" t="inlineStr">
        <is>
          <t>2024-09-13</t>
        </is>
      </c>
      <c r="I113" t="n">
        <v>30</v>
      </c>
      <c r="J113" t="n">
        <v>0.79</v>
      </c>
      <c r="K113" t="n">
        <v>29.21</v>
      </c>
      <c r="L113" t="inlineStr">
        <is>
          <t>#44374198419805</t>
        </is>
      </c>
      <c r="M113" t="inlineStr">
        <is>
          <t>card</t>
        </is>
      </c>
      <c r="N113" t="n">
        <v>30</v>
      </c>
      <c r="O113" t="inlineStr">
        <is>
          <t>EUR</t>
        </is>
      </c>
      <c r="P113" t="inlineStr">
        <is>
          <t>EUR</t>
        </is>
      </c>
      <c r="Q113" t="n">
        <v>0</v>
      </c>
      <c r="R113" t="inlineStr">
        <is>
          <t>VERO</t>
        </is>
      </c>
    </row>
    <row r="114">
      <c r="A114" t="inlineStr">
        <is>
          <t>2024-09-10 03:31:09 +0200</t>
        </is>
      </c>
      <c r="B114" t="inlineStr">
        <is>
          <t>charge</t>
        </is>
      </c>
      <c r="C114" t="inlineStr">
        <is>
          <t>#41622</t>
        </is>
      </c>
      <c r="D114" t="inlineStr">
        <is>
          <t>visa</t>
        </is>
      </c>
      <c r="E114" t="inlineStr">
        <is>
          <t>online</t>
        </is>
      </c>
      <c r="F114" t="inlineStr">
        <is>
          <t>paid</t>
        </is>
      </c>
      <c r="G114" t="inlineStr">
        <is>
          <t>2024-09-13</t>
        </is>
      </c>
      <c r="H114" t="inlineStr">
        <is>
          <t>2024-09-13</t>
        </is>
      </c>
      <c r="I114" t="n">
        <v>331.58</v>
      </c>
      <c r="J114" t="n">
        <v>17.8</v>
      </c>
      <c r="K114" t="n">
        <v>313.78</v>
      </c>
      <c r="L114" t="inlineStr">
        <is>
          <t>#44373389214045</t>
        </is>
      </c>
      <c r="M114" t="inlineStr">
        <is>
          <t>card</t>
        </is>
      </c>
      <c r="N114" t="n">
        <v>280</v>
      </c>
      <c r="O114" t="inlineStr">
        <is>
          <t>GBP</t>
        </is>
      </c>
      <c r="P114" t="inlineStr">
        <is>
          <t>EUR</t>
        </is>
      </c>
      <c r="Q114" t="n">
        <v>0</v>
      </c>
      <c r="R114" t="inlineStr">
        <is>
          <t>VERO</t>
        </is>
      </c>
    </row>
    <row r="115">
      <c r="A115" t="inlineStr">
        <is>
          <t>2024-09-09 23:00:49 +0200</t>
        </is>
      </c>
      <c r="B115" t="inlineStr">
        <is>
          <t>charge</t>
        </is>
      </c>
      <c r="C115" t="inlineStr">
        <is>
          <t>#41621</t>
        </is>
      </c>
      <c r="D115" t="inlineStr">
        <is>
          <t>master</t>
        </is>
      </c>
      <c r="E115" t="inlineStr">
        <is>
          <t>online</t>
        </is>
      </c>
      <c r="F115" t="inlineStr">
        <is>
          <t>paid</t>
        </is>
      </c>
      <c r="G115" t="inlineStr">
        <is>
          <t>2024-09-12</t>
        </is>
      </c>
      <c r="H115" t="inlineStr">
        <is>
          <t>2024-09-12</t>
        </is>
      </c>
      <c r="I115" t="n">
        <v>33.09</v>
      </c>
      <c r="J115" t="n">
        <v>1.47</v>
      </c>
      <c r="K115" t="n">
        <v>31.62</v>
      </c>
      <c r="L115" t="inlineStr">
        <is>
          <t>#44372584759645</t>
        </is>
      </c>
      <c r="M115" t="inlineStr">
        <is>
          <t>card</t>
        </is>
      </c>
      <c r="N115" t="n">
        <v>31</v>
      </c>
      <c r="O115" t="inlineStr">
        <is>
          <t>CHF</t>
        </is>
      </c>
      <c r="P115" t="inlineStr">
        <is>
          <t>EUR</t>
        </is>
      </c>
      <c r="Q115" t="n">
        <v>0</v>
      </c>
      <c r="R115" t="inlineStr">
        <is>
          <t>VERO</t>
        </is>
      </c>
    </row>
    <row r="116">
      <c r="A116" t="inlineStr">
        <is>
          <t>2024-09-09 20:01:37 +0200</t>
        </is>
      </c>
      <c r="B116" t="inlineStr">
        <is>
          <t>charge</t>
        </is>
      </c>
      <c r="C116" t="inlineStr">
        <is>
          <t>#41620</t>
        </is>
      </c>
      <c r="D116" t="inlineStr">
        <is>
          <t>master</t>
        </is>
      </c>
      <c r="E116" t="inlineStr">
        <is>
          <t>online</t>
        </is>
      </c>
      <c r="F116" t="inlineStr">
        <is>
          <t>paid</t>
        </is>
      </c>
      <c r="G116" t="inlineStr">
        <is>
          <t>2024-09-12</t>
        </is>
      </c>
      <c r="H116" t="inlineStr">
        <is>
          <t>2024-09-12</t>
        </is>
      </c>
      <c r="I116" t="n">
        <v>120</v>
      </c>
      <c r="J116" t="n">
        <v>2.41</v>
      </c>
      <c r="K116" t="n">
        <v>117.59</v>
      </c>
      <c r="L116" t="inlineStr">
        <is>
          <t>#44371728073053</t>
        </is>
      </c>
      <c r="M116" t="inlineStr">
        <is>
          <t>card</t>
        </is>
      </c>
      <c r="N116" t="n">
        <v>120</v>
      </c>
      <c r="O116" t="inlineStr">
        <is>
          <t>EUR</t>
        </is>
      </c>
      <c r="P116" t="inlineStr">
        <is>
          <t>EUR</t>
        </is>
      </c>
      <c r="Q116" t="n">
        <v>0</v>
      </c>
      <c r="R116" t="inlineStr">
        <is>
          <t>VERO</t>
        </is>
      </c>
    </row>
    <row r="117">
      <c r="A117" t="inlineStr">
        <is>
          <t>2024-09-09 16:31:03 +0200</t>
        </is>
      </c>
      <c r="B117" t="inlineStr">
        <is>
          <t>charge</t>
        </is>
      </c>
      <c r="C117" t="inlineStr">
        <is>
          <t>#41616</t>
        </is>
      </c>
      <c r="D117" t="inlineStr">
        <is>
          <t>visa</t>
        </is>
      </c>
      <c r="E117" t="inlineStr">
        <is>
          <t>online</t>
        </is>
      </c>
      <c r="F117" t="inlineStr">
        <is>
          <t>paid</t>
        </is>
      </c>
      <c r="G117" t="inlineStr">
        <is>
          <t>2024-09-12</t>
        </is>
      </c>
      <c r="H117" t="inlineStr">
        <is>
          <t>2024-09-12</t>
        </is>
      </c>
      <c r="I117" t="n">
        <v>72</v>
      </c>
      <c r="J117" t="n">
        <v>1.55</v>
      </c>
      <c r="K117" t="n">
        <v>70.45</v>
      </c>
      <c r="L117" t="inlineStr">
        <is>
          <t>#44369342759261</t>
        </is>
      </c>
      <c r="M117" t="inlineStr">
        <is>
          <t>card</t>
        </is>
      </c>
      <c r="N117" t="n">
        <v>72</v>
      </c>
      <c r="O117" t="inlineStr">
        <is>
          <t>EUR</t>
        </is>
      </c>
      <c r="P117" t="inlineStr">
        <is>
          <t>EUR</t>
        </is>
      </c>
      <c r="Q117" t="n">
        <v>0</v>
      </c>
      <c r="R117" t="inlineStr">
        <is>
          <t>VERO</t>
        </is>
      </c>
    </row>
    <row r="118">
      <c r="A118" t="inlineStr">
        <is>
          <t>2024-09-09 12:09:06 +0200</t>
        </is>
      </c>
      <c r="B118" t="inlineStr">
        <is>
          <t>charge</t>
        </is>
      </c>
      <c r="C118" t="inlineStr">
        <is>
          <t>#41612</t>
        </is>
      </c>
      <c r="D118" t="inlineStr">
        <is>
          <t>master</t>
        </is>
      </c>
      <c r="E118" t="inlineStr">
        <is>
          <t>online</t>
        </is>
      </c>
      <c r="F118" t="inlineStr">
        <is>
          <t>paid</t>
        </is>
      </c>
      <c r="G118" t="inlineStr">
        <is>
          <t>2024-09-12</t>
        </is>
      </c>
      <c r="H118" t="inlineStr">
        <is>
          <t>2024-09-12</t>
        </is>
      </c>
      <c r="I118" t="n">
        <v>220</v>
      </c>
      <c r="J118" t="n">
        <v>4.21</v>
      </c>
      <c r="K118" t="n">
        <v>215.79</v>
      </c>
      <c r="L118" t="inlineStr">
        <is>
          <t>#44273521328477</t>
        </is>
      </c>
      <c r="M118" t="inlineStr">
        <is>
          <t>card</t>
        </is>
      </c>
      <c r="N118" t="n">
        <v>220</v>
      </c>
      <c r="O118" t="inlineStr">
        <is>
          <t>EUR</t>
        </is>
      </c>
      <c r="P118" t="inlineStr">
        <is>
          <t>EUR</t>
        </is>
      </c>
      <c r="Q118" t="n">
        <v>0</v>
      </c>
      <c r="R118" t="inlineStr">
        <is>
          <t>VERO</t>
        </is>
      </c>
    </row>
    <row r="119">
      <c r="A119" t="inlineStr">
        <is>
          <t>2024-09-09 10:33:19 +0200</t>
        </is>
      </c>
      <c r="B119" t="inlineStr">
        <is>
          <t>charge</t>
        </is>
      </c>
      <c r="C119" t="inlineStr">
        <is>
          <t>#41611</t>
        </is>
      </c>
      <c r="D119" t="inlineStr">
        <is>
          <t>visa</t>
        </is>
      </c>
      <c r="E119" t="inlineStr">
        <is>
          <t>online</t>
        </is>
      </c>
      <c r="F119" t="inlineStr">
        <is>
          <t>paid</t>
        </is>
      </c>
      <c r="G119" t="inlineStr">
        <is>
          <t>2024-09-12</t>
        </is>
      </c>
      <c r="H119" t="inlineStr">
        <is>
          <t>2024-09-12</t>
        </is>
      </c>
      <c r="I119" t="n">
        <v>113</v>
      </c>
      <c r="J119" t="n">
        <v>2.28</v>
      </c>
      <c r="K119" t="n">
        <v>110.72</v>
      </c>
      <c r="L119" t="inlineStr">
        <is>
          <t>#44369125179741</t>
        </is>
      </c>
      <c r="M119" t="inlineStr">
        <is>
          <t>card</t>
        </is>
      </c>
      <c r="N119" t="n">
        <v>113</v>
      </c>
      <c r="O119" t="inlineStr">
        <is>
          <t>EUR</t>
        </is>
      </c>
      <c r="P119" t="inlineStr">
        <is>
          <t>EUR</t>
        </is>
      </c>
      <c r="Q119" t="n">
        <v>0</v>
      </c>
      <c r="R119" t="inlineStr">
        <is>
          <t>VERO</t>
        </is>
      </c>
    </row>
    <row r="120">
      <c r="A120" t="inlineStr">
        <is>
          <t>2024-09-08 16:47:56 +0200</t>
        </is>
      </c>
      <c r="B120" t="inlineStr">
        <is>
          <t>charge</t>
        </is>
      </c>
      <c r="C120" t="inlineStr">
        <is>
          <t>#41605</t>
        </is>
      </c>
      <c r="D120" t="inlineStr">
        <is>
          <t>master</t>
        </is>
      </c>
      <c r="E120" t="inlineStr">
        <is>
          <t>online</t>
        </is>
      </c>
      <c r="F120" t="inlineStr">
        <is>
          <t>paid</t>
        </is>
      </c>
      <c r="G120" t="inlineStr">
        <is>
          <t>2024-09-11</t>
        </is>
      </c>
      <c r="H120" t="inlineStr">
        <is>
          <t>2024-09-11</t>
        </is>
      </c>
      <c r="I120" t="n">
        <v>331.73</v>
      </c>
      <c r="J120" t="n">
        <v>17.81</v>
      </c>
      <c r="K120" t="n">
        <v>313.92</v>
      </c>
      <c r="L120" t="inlineStr">
        <is>
          <t>#44365313802589</t>
        </is>
      </c>
      <c r="M120" t="inlineStr">
        <is>
          <t>card</t>
        </is>
      </c>
      <c r="N120" t="n">
        <v>280</v>
      </c>
      <c r="O120" t="inlineStr">
        <is>
          <t>GBP</t>
        </is>
      </c>
      <c r="P120" t="inlineStr">
        <is>
          <t>EUR</t>
        </is>
      </c>
      <c r="Q120" t="n">
        <v>0</v>
      </c>
      <c r="R120" t="inlineStr">
        <is>
          <t>VERO</t>
        </is>
      </c>
    </row>
    <row r="121">
      <c r="A121" t="inlineStr">
        <is>
          <t>2024-09-08 16:13:40 +0200</t>
        </is>
      </c>
      <c r="B121" t="inlineStr">
        <is>
          <t>charge</t>
        </is>
      </c>
      <c r="C121" t="inlineStr">
        <is>
          <t>#41604</t>
        </is>
      </c>
      <c r="D121" t="inlineStr">
        <is>
          <t>visa</t>
        </is>
      </c>
      <c r="E121" t="inlineStr">
        <is>
          <t>online</t>
        </is>
      </c>
      <c r="F121" t="inlineStr">
        <is>
          <t>paid</t>
        </is>
      </c>
      <c r="G121" t="inlineStr">
        <is>
          <t>2024-09-11</t>
        </is>
      </c>
      <c r="H121" t="inlineStr">
        <is>
          <t>2024-09-11</t>
        </is>
      </c>
      <c r="I121" t="n">
        <v>221</v>
      </c>
      <c r="J121" t="n">
        <v>4.23</v>
      </c>
      <c r="K121" t="n">
        <v>216.77</v>
      </c>
      <c r="L121" t="inlineStr">
        <is>
          <t>#44364945981789</t>
        </is>
      </c>
      <c r="M121" t="inlineStr">
        <is>
          <t>card</t>
        </is>
      </c>
      <c r="N121" t="n">
        <v>221</v>
      </c>
      <c r="O121" t="inlineStr">
        <is>
          <t>EUR</t>
        </is>
      </c>
      <c r="P121" t="inlineStr">
        <is>
          <t>EUR</t>
        </is>
      </c>
      <c r="Q121" t="n">
        <v>0</v>
      </c>
      <c r="R121" t="inlineStr">
        <is>
          <t>VERO</t>
        </is>
      </c>
    </row>
    <row r="122">
      <c r="A122" t="inlineStr">
        <is>
          <t>2024-09-08 12:25:50 +0200</t>
        </is>
      </c>
      <c r="B122" t="inlineStr">
        <is>
          <t>charge</t>
        </is>
      </c>
      <c r="C122" t="inlineStr">
        <is>
          <t>#41600</t>
        </is>
      </c>
      <c r="D122" t="inlineStr">
        <is>
          <t>visa</t>
        </is>
      </c>
      <c r="E122" t="inlineStr">
        <is>
          <t>online</t>
        </is>
      </c>
      <c r="F122" t="inlineStr">
        <is>
          <t>paid</t>
        </is>
      </c>
      <c r="G122" t="inlineStr">
        <is>
          <t>2024-09-11</t>
        </is>
      </c>
      <c r="H122" t="inlineStr">
        <is>
          <t>2024-09-11</t>
        </is>
      </c>
      <c r="I122" t="n">
        <v>402.87</v>
      </c>
      <c r="J122" t="n">
        <v>21.58</v>
      </c>
      <c r="K122" t="n">
        <v>381.29</v>
      </c>
      <c r="L122" t="inlineStr">
        <is>
          <t>#44353666515293</t>
        </is>
      </c>
      <c r="M122" t="inlineStr">
        <is>
          <t>card</t>
        </is>
      </c>
      <c r="N122" t="n">
        <v>340</v>
      </c>
      <c r="O122" t="inlineStr">
        <is>
          <t>GBP</t>
        </is>
      </c>
      <c r="P122" t="inlineStr">
        <is>
          <t>EUR</t>
        </is>
      </c>
      <c r="Q122" t="n">
        <v>0</v>
      </c>
      <c r="R122" t="inlineStr">
        <is>
          <t>VERO</t>
        </is>
      </c>
    </row>
    <row r="123">
      <c r="A123" t="inlineStr">
        <is>
          <t>2024-09-08 11:18:10 +0200</t>
        </is>
      </c>
      <c r="B123" t="inlineStr">
        <is>
          <t>charge</t>
        </is>
      </c>
      <c r="C123" t="inlineStr">
        <is>
          <t>#41598</t>
        </is>
      </c>
      <c r="D123" t="inlineStr">
        <is>
          <t>visa</t>
        </is>
      </c>
      <c r="E123" t="inlineStr">
        <is>
          <t>online</t>
        </is>
      </c>
      <c r="F123" t="inlineStr">
        <is>
          <t>paid</t>
        </is>
      </c>
      <c r="G123" t="inlineStr">
        <is>
          <t>2024-09-11</t>
        </is>
      </c>
      <c r="H123" t="inlineStr">
        <is>
          <t>2024-09-11</t>
        </is>
      </c>
      <c r="I123" t="n">
        <v>223</v>
      </c>
      <c r="J123" t="n">
        <v>4.26</v>
      </c>
      <c r="K123" t="n">
        <v>218.74</v>
      </c>
      <c r="L123" t="inlineStr">
        <is>
          <t>#44354640970077</t>
        </is>
      </c>
      <c r="M123" t="inlineStr">
        <is>
          <t>card</t>
        </is>
      </c>
      <c r="N123" t="n">
        <v>223</v>
      </c>
      <c r="O123" t="inlineStr">
        <is>
          <t>EUR</t>
        </is>
      </c>
      <c r="P123" t="inlineStr">
        <is>
          <t>EUR</t>
        </is>
      </c>
      <c r="Q123" t="n">
        <v>0</v>
      </c>
      <c r="R123" t="inlineStr">
        <is>
          <t>VERO</t>
        </is>
      </c>
    </row>
    <row r="124">
      <c r="A124" t="inlineStr">
        <is>
          <t>2024-09-07 17:45:08 +0200</t>
        </is>
      </c>
      <c r="B124" t="inlineStr">
        <is>
          <t>charge</t>
        </is>
      </c>
      <c r="C124" t="inlineStr">
        <is>
          <t>#41589</t>
        </is>
      </c>
      <c r="D124" t="inlineStr">
        <is>
          <t>master</t>
        </is>
      </c>
      <c r="E124" t="inlineStr">
        <is>
          <t>online</t>
        </is>
      </c>
      <c r="F124" t="inlineStr">
        <is>
          <t>paid</t>
        </is>
      </c>
      <c r="G124" t="inlineStr">
        <is>
          <t>2024-09-11</t>
        </is>
      </c>
      <c r="H124" t="inlineStr">
        <is>
          <t>2024-09-11</t>
        </is>
      </c>
      <c r="I124" t="n">
        <v>135</v>
      </c>
      <c r="J124" t="n">
        <v>2.68</v>
      </c>
      <c r="K124" t="n">
        <v>132.32</v>
      </c>
      <c r="L124" t="inlineStr">
        <is>
          <t>#44360311505245</t>
        </is>
      </c>
      <c r="M124" t="inlineStr">
        <is>
          <t>card</t>
        </is>
      </c>
      <c r="N124" t="n">
        <v>135</v>
      </c>
      <c r="O124" t="inlineStr">
        <is>
          <t>EUR</t>
        </is>
      </c>
      <c r="P124" t="inlineStr">
        <is>
          <t>EUR</t>
        </is>
      </c>
      <c r="Q124" t="n">
        <v>0</v>
      </c>
      <c r="R124" t="inlineStr">
        <is>
          <t>VERO</t>
        </is>
      </c>
    </row>
    <row r="125">
      <c r="A125" t="inlineStr">
        <is>
          <t>2024-09-07 16:24:07 +0200</t>
        </is>
      </c>
      <c r="B125" t="inlineStr">
        <is>
          <t>charge</t>
        </is>
      </c>
      <c r="C125" t="inlineStr">
        <is>
          <t>#41584</t>
        </is>
      </c>
      <c r="D125" t="inlineStr">
        <is>
          <t>master</t>
        </is>
      </c>
      <c r="E125" t="inlineStr">
        <is>
          <t>online</t>
        </is>
      </c>
      <c r="F125" t="inlineStr">
        <is>
          <t>paid</t>
        </is>
      </c>
      <c r="G125" t="inlineStr">
        <is>
          <t>2024-09-11</t>
        </is>
      </c>
      <c r="H125" t="inlineStr">
        <is>
          <t>2024-09-11</t>
        </is>
      </c>
      <c r="I125" t="n">
        <v>300</v>
      </c>
      <c r="J125" t="n">
        <v>5.65</v>
      </c>
      <c r="K125" t="n">
        <v>294.35</v>
      </c>
      <c r="L125" t="inlineStr">
        <is>
          <t>#44359925498205</t>
        </is>
      </c>
      <c r="M125" t="inlineStr">
        <is>
          <t>card</t>
        </is>
      </c>
      <c r="N125" t="n">
        <v>300</v>
      </c>
      <c r="O125" t="inlineStr">
        <is>
          <t>EUR</t>
        </is>
      </c>
      <c r="P125" t="inlineStr">
        <is>
          <t>EUR</t>
        </is>
      </c>
      <c r="Q125" t="n">
        <v>0</v>
      </c>
      <c r="R125" t="inlineStr">
        <is>
          <t>VERO</t>
        </is>
      </c>
    </row>
    <row r="126">
      <c r="A126" t="inlineStr">
        <is>
          <t>2024-09-07 13:53:23 +0200</t>
        </is>
      </c>
      <c r="B126" t="inlineStr">
        <is>
          <t>charge</t>
        </is>
      </c>
      <c r="C126" t="inlineStr">
        <is>
          <t>#41575</t>
        </is>
      </c>
      <c r="D126" t="inlineStr">
        <is>
          <t>master</t>
        </is>
      </c>
      <c r="E126" t="inlineStr">
        <is>
          <t>online</t>
        </is>
      </c>
      <c r="F126" t="inlineStr">
        <is>
          <t>paid</t>
        </is>
      </c>
      <c r="G126" t="inlineStr">
        <is>
          <t>2024-09-11</t>
        </is>
      </c>
      <c r="H126" t="inlineStr">
        <is>
          <t>2024-09-11</t>
        </is>
      </c>
      <c r="I126" t="n">
        <v>203</v>
      </c>
      <c r="J126" t="n">
        <v>3.9</v>
      </c>
      <c r="K126" t="n">
        <v>199.1</v>
      </c>
      <c r="L126" t="inlineStr">
        <is>
          <t>#44359222231389</t>
        </is>
      </c>
      <c r="M126" t="inlineStr">
        <is>
          <t>card</t>
        </is>
      </c>
      <c r="N126" t="n">
        <v>203</v>
      </c>
      <c r="O126" t="inlineStr">
        <is>
          <t>EUR</t>
        </is>
      </c>
      <c r="P126" t="inlineStr">
        <is>
          <t>EUR</t>
        </is>
      </c>
      <c r="Q126" t="n">
        <v>0</v>
      </c>
      <c r="R126" t="inlineStr">
        <is>
          <t>VERO</t>
        </is>
      </c>
    </row>
    <row r="127">
      <c r="A127" t="inlineStr">
        <is>
          <t>2024-09-07 12:57:59 +0200</t>
        </is>
      </c>
      <c r="B127" t="inlineStr">
        <is>
          <t>charge</t>
        </is>
      </c>
      <c r="C127" t="inlineStr">
        <is>
          <t>#41573</t>
        </is>
      </c>
      <c r="D127" t="inlineStr">
        <is>
          <t>visa</t>
        </is>
      </c>
      <c r="E127" t="inlineStr">
        <is>
          <t>online</t>
        </is>
      </c>
      <c r="F127" t="inlineStr">
        <is>
          <t>paid</t>
        </is>
      </c>
      <c r="G127" t="inlineStr">
        <is>
          <t>2024-09-11</t>
        </is>
      </c>
      <c r="H127" t="inlineStr">
        <is>
          <t>2024-09-11</t>
        </is>
      </c>
      <c r="I127" t="n">
        <v>216</v>
      </c>
      <c r="J127" t="n">
        <v>4.14</v>
      </c>
      <c r="K127" t="n">
        <v>211.86</v>
      </c>
      <c r="L127" t="inlineStr">
        <is>
          <t>#44357687837021</t>
        </is>
      </c>
      <c r="M127" t="inlineStr">
        <is>
          <t>card</t>
        </is>
      </c>
      <c r="N127" t="n">
        <v>216</v>
      </c>
      <c r="O127" t="inlineStr">
        <is>
          <t>EUR</t>
        </is>
      </c>
      <c r="P127" t="inlineStr">
        <is>
          <t>EUR</t>
        </is>
      </c>
      <c r="Q127" t="n">
        <v>0</v>
      </c>
      <c r="R127" t="inlineStr">
        <is>
          <t>VERO</t>
        </is>
      </c>
    </row>
    <row r="128">
      <c r="A128" t="inlineStr">
        <is>
          <t>2024-09-06 23:37:41 +0200</t>
        </is>
      </c>
      <c r="B128" t="inlineStr">
        <is>
          <t>charge</t>
        </is>
      </c>
      <c r="C128" t="inlineStr">
        <is>
          <t>#41568</t>
        </is>
      </c>
      <c r="D128" t="inlineStr">
        <is>
          <t>visa</t>
        </is>
      </c>
      <c r="E128" t="inlineStr">
        <is>
          <t>online</t>
        </is>
      </c>
      <c r="F128" t="inlineStr">
        <is>
          <t>paid</t>
        </is>
      </c>
      <c r="G128" t="inlineStr">
        <is>
          <t>2024-09-11</t>
        </is>
      </c>
      <c r="H128" t="inlineStr">
        <is>
          <t>2024-09-11</t>
        </is>
      </c>
      <c r="I128" t="n">
        <v>110</v>
      </c>
      <c r="J128" t="n">
        <v>2.23</v>
      </c>
      <c r="K128" t="n">
        <v>107.77</v>
      </c>
      <c r="L128" t="inlineStr">
        <is>
          <t>#44353792770397</t>
        </is>
      </c>
      <c r="M128" t="inlineStr">
        <is>
          <t>card</t>
        </is>
      </c>
      <c r="N128" t="n">
        <v>110</v>
      </c>
      <c r="O128" t="inlineStr">
        <is>
          <t>EUR</t>
        </is>
      </c>
      <c r="P128" t="inlineStr">
        <is>
          <t>EUR</t>
        </is>
      </c>
      <c r="Q128" t="n">
        <v>0</v>
      </c>
      <c r="R128" t="inlineStr">
        <is>
          <t>VERO</t>
        </is>
      </c>
    </row>
    <row r="129">
      <c r="A129" t="inlineStr">
        <is>
          <t>2024-09-06 23:01:49 +0200</t>
        </is>
      </c>
      <c r="B129" t="inlineStr">
        <is>
          <t>charge</t>
        </is>
      </c>
      <c r="C129" t="inlineStr">
        <is>
          <t>#41567</t>
        </is>
      </c>
      <c r="D129" t="inlineStr">
        <is>
          <t>master</t>
        </is>
      </c>
      <c r="E129" t="inlineStr">
        <is>
          <t>online</t>
        </is>
      </c>
      <c r="F129" t="inlineStr">
        <is>
          <t>paid</t>
        </is>
      </c>
      <c r="G129" t="inlineStr">
        <is>
          <t>2024-09-11</t>
        </is>
      </c>
      <c r="H129" t="inlineStr">
        <is>
          <t>2024-09-11</t>
        </is>
      </c>
      <c r="I129" t="n">
        <v>145</v>
      </c>
      <c r="J129" t="n">
        <v>2.86</v>
      </c>
      <c r="K129" t="n">
        <v>142.14</v>
      </c>
      <c r="L129" t="inlineStr">
        <is>
          <t>#44356359061853</t>
        </is>
      </c>
      <c r="M129" t="inlineStr">
        <is>
          <t>card</t>
        </is>
      </c>
      <c r="N129" t="n">
        <v>145</v>
      </c>
      <c r="O129" t="inlineStr">
        <is>
          <t>EUR</t>
        </is>
      </c>
      <c r="P129" t="inlineStr">
        <is>
          <t>EUR</t>
        </is>
      </c>
      <c r="Q129" t="n">
        <v>0</v>
      </c>
      <c r="R129" t="inlineStr">
        <is>
          <t>VERO</t>
        </is>
      </c>
    </row>
    <row r="130">
      <c r="A130" t="inlineStr">
        <is>
          <t>2024-09-06 20:52:00 +0200</t>
        </is>
      </c>
      <c r="B130" t="inlineStr">
        <is>
          <t>charge</t>
        </is>
      </c>
      <c r="C130" t="inlineStr">
        <is>
          <t>#41565</t>
        </is>
      </c>
      <c r="D130" t="inlineStr">
        <is>
          <t>visa</t>
        </is>
      </c>
      <c r="E130" t="inlineStr">
        <is>
          <t>online</t>
        </is>
      </c>
      <c r="F130" t="inlineStr">
        <is>
          <t>paid</t>
        </is>
      </c>
      <c r="G130" t="inlineStr">
        <is>
          <t>2024-09-11</t>
        </is>
      </c>
      <c r="H130" t="inlineStr">
        <is>
          <t>2024-09-11</t>
        </is>
      </c>
      <c r="I130" t="n">
        <v>30</v>
      </c>
      <c r="J130" t="n">
        <v>0.79</v>
      </c>
      <c r="K130" t="n">
        <v>29.21</v>
      </c>
      <c r="L130" t="inlineStr">
        <is>
          <t>#44355880321373</t>
        </is>
      </c>
      <c r="M130" t="inlineStr">
        <is>
          <t>card</t>
        </is>
      </c>
      <c r="N130" t="n">
        <v>30</v>
      </c>
      <c r="O130" t="inlineStr">
        <is>
          <t>EUR</t>
        </is>
      </c>
      <c r="P130" t="inlineStr">
        <is>
          <t>EUR</t>
        </is>
      </c>
      <c r="Q130" t="n">
        <v>0</v>
      </c>
      <c r="R130" t="inlineStr">
        <is>
          <t>VERO</t>
        </is>
      </c>
    </row>
    <row r="131">
      <c r="A131" t="inlineStr">
        <is>
          <t>2024-09-06 18:19:14 +0200</t>
        </is>
      </c>
      <c r="B131" t="inlineStr">
        <is>
          <t>charge</t>
        </is>
      </c>
      <c r="C131" t="inlineStr">
        <is>
          <t>#41563</t>
        </is>
      </c>
      <c r="D131" t="inlineStr">
        <is>
          <t>visa</t>
        </is>
      </c>
      <c r="E131" t="inlineStr">
        <is>
          <t>online</t>
        </is>
      </c>
      <c r="F131" t="inlineStr">
        <is>
          <t>paid</t>
        </is>
      </c>
      <c r="G131" t="inlineStr">
        <is>
          <t>2024-09-11</t>
        </is>
      </c>
      <c r="H131" t="inlineStr">
        <is>
          <t>2024-09-11</t>
        </is>
      </c>
      <c r="I131" t="n">
        <v>187</v>
      </c>
      <c r="J131" t="n">
        <v>3.62</v>
      </c>
      <c r="K131" t="n">
        <v>183.38</v>
      </c>
      <c r="L131" t="inlineStr">
        <is>
          <t>#44349286908253</t>
        </is>
      </c>
      <c r="M131" t="inlineStr">
        <is>
          <t>card</t>
        </is>
      </c>
      <c r="N131" t="n">
        <v>187</v>
      </c>
      <c r="O131" t="inlineStr">
        <is>
          <t>EUR</t>
        </is>
      </c>
      <c r="P131" t="inlineStr">
        <is>
          <t>EUR</t>
        </is>
      </c>
      <c r="Q131" t="n">
        <v>0</v>
      </c>
      <c r="R131" t="inlineStr">
        <is>
          <t>VERO</t>
        </is>
      </c>
    </row>
    <row r="132">
      <c r="A132" t="inlineStr">
        <is>
          <t>2024-09-06 16:22:20 +0200</t>
        </is>
      </c>
      <c r="B132" t="inlineStr">
        <is>
          <t>charge</t>
        </is>
      </c>
      <c r="C132" t="inlineStr">
        <is>
          <t>#41555</t>
        </is>
      </c>
      <c r="D132" t="inlineStr">
        <is>
          <t>visa</t>
        </is>
      </c>
      <c r="E132" t="inlineStr">
        <is>
          <t>online</t>
        </is>
      </c>
      <c r="F132" t="inlineStr">
        <is>
          <t>paid</t>
        </is>
      </c>
      <c r="G132" t="inlineStr">
        <is>
          <t>2024-09-11</t>
        </is>
      </c>
      <c r="H132" t="inlineStr">
        <is>
          <t>2024-09-11</t>
        </is>
      </c>
      <c r="I132" t="n">
        <v>260</v>
      </c>
      <c r="J132" t="n">
        <v>4.93</v>
      </c>
      <c r="K132" t="n">
        <v>255.07</v>
      </c>
      <c r="L132" t="inlineStr">
        <is>
          <t>#44218181026141</t>
        </is>
      </c>
      <c r="M132" t="inlineStr">
        <is>
          <t>card</t>
        </is>
      </c>
      <c r="N132" t="n">
        <v>260</v>
      </c>
      <c r="O132" t="inlineStr">
        <is>
          <t>EUR</t>
        </is>
      </c>
      <c r="P132" t="inlineStr">
        <is>
          <t>EUR</t>
        </is>
      </c>
      <c r="Q132" t="n">
        <v>0</v>
      </c>
      <c r="R132" t="inlineStr">
        <is>
          <t>VERO</t>
        </is>
      </c>
    </row>
    <row r="133">
      <c r="A133" t="inlineStr">
        <is>
          <t>2024-09-06 14:23:40 +0200</t>
        </is>
      </c>
      <c r="B133" t="inlineStr">
        <is>
          <t>charge</t>
        </is>
      </c>
      <c r="C133" t="inlineStr">
        <is>
          <t>#41552</t>
        </is>
      </c>
      <c r="D133" t="inlineStr">
        <is>
          <t>master</t>
        </is>
      </c>
      <c r="E133" t="inlineStr">
        <is>
          <t>online</t>
        </is>
      </c>
      <c r="F133" t="inlineStr">
        <is>
          <t>paid</t>
        </is>
      </c>
      <c r="G133" t="inlineStr">
        <is>
          <t>2024-09-11</t>
        </is>
      </c>
      <c r="H133" t="inlineStr">
        <is>
          <t>2024-09-11</t>
        </is>
      </c>
      <c r="I133" t="n">
        <v>105</v>
      </c>
      <c r="J133" t="n">
        <v>2.14</v>
      </c>
      <c r="K133" t="n">
        <v>102.86</v>
      </c>
      <c r="L133" t="inlineStr">
        <is>
          <t>#44308736180573</t>
        </is>
      </c>
      <c r="M133" t="inlineStr">
        <is>
          <t>card</t>
        </is>
      </c>
      <c r="N133" t="n">
        <v>105</v>
      </c>
      <c r="O133" t="inlineStr">
        <is>
          <t>EUR</t>
        </is>
      </c>
      <c r="P133" t="inlineStr">
        <is>
          <t>EUR</t>
        </is>
      </c>
      <c r="Q133" t="n">
        <v>0</v>
      </c>
      <c r="R133" t="inlineStr">
        <is>
          <t>VERO</t>
        </is>
      </c>
    </row>
    <row r="134">
      <c r="A134" t="inlineStr">
        <is>
          <t>2024-09-06 13:16:20 +0200</t>
        </is>
      </c>
      <c r="B134" t="inlineStr">
        <is>
          <t>charge</t>
        </is>
      </c>
      <c r="C134" t="inlineStr">
        <is>
          <t>#41550</t>
        </is>
      </c>
      <c r="D134" t="inlineStr">
        <is>
          <t>master</t>
        </is>
      </c>
      <c r="E134" t="inlineStr">
        <is>
          <t>online</t>
        </is>
      </c>
      <c r="F134" t="inlineStr">
        <is>
          <t>paid</t>
        </is>
      </c>
      <c r="G134" t="inlineStr">
        <is>
          <t>2024-09-11</t>
        </is>
      </c>
      <c r="H134" t="inlineStr">
        <is>
          <t>2024-09-11</t>
        </is>
      </c>
      <c r="I134" t="n">
        <v>300</v>
      </c>
      <c r="J134" t="n">
        <v>5.65</v>
      </c>
      <c r="K134" t="n">
        <v>294.35</v>
      </c>
      <c r="L134" t="inlineStr">
        <is>
          <t>#44353897955677</t>
        </is>
      </c>
      <c r="M134" t="inlineStr">
        <is>
          <t>card</t>
        </is>
      </c>
      <c r="N134" t="n">
        <v>300</v>
      </c>
      <c r="O134" t="inlineStr">
        <is>
          <t>EUR</t>
        </is>
      </c>
      <c r="P134" t="inlineStr">
        <is>
          <t>EUR</t>
        </is>
      </c>
      <c r="Q134" t="n">
        <v>0</v>
      </c>
      <c r="R134" t="inlineStr">
        <is>
          <t>VERO</t>
        </is>
      </c>
    </row>
    <row r="135">
      <c r="A135" t="inlineStr">
        <is>
          <t>2024-09-05 14:58:47 +0200</t>
        </is>
      </c>
      <c r="B135" t="inlineStr">
        <is>
          <t>charge</t>
        </is>
      </c>
      <c r="C135" t="inlineStr">
        <is>
          <t>#41540</t>
        </is>
      </c>
      <c r="D135" t="inlineStr">
        <is>
          <t>master</t>
        </is>
      </c>
      <c r="E135" t="inlineStr">
        <is>
          <t>online</t>
        </is>
      </c>
      <c r="F135" t="inlineStr">
        <is>
          <t>paid</t>
        </is>
      </c>
      <c r="G135" t="inlineStr">
        <is>
          <t>2024-09-10</t>
        </is>
      </c>
      <c r="H135" t="inlineStr">
        <is>
          <t>2024-09-10</t>
        </is>
      </c>
      <c r="I135" t="n">
        <v>160</v>
      </c>
      <c r="J135" t="n">
        <v>3.13</v>
      </c>
      <c r="K135" t="n">
        <v>156.87</v>
      </c>
      <c r="L135" t="inlineStr">
        <is>
          <t>#44348986720605</t>
        </is>
      </c>
      <c r="M135" t="inlineStr">
        <is>
          <t>card</t>
        </is>
      </c>
      <c r="N135" t="n">
        <v>160</v>
      </c>
      <c r="O135" t="inlineStr">
        <is>
          <t>EUR</t>
        </is>
      </c>
      <c r="P135" t="inlineStr">
        <is>
          <t>EUR</t>
        </is>
      </c>
      <c r="Q135" t="n">
        <v>0</v>
      </c>
      <c r="R135" t="inlineStr">
        <is>
          <t>VERO</t>
        </is>
      </c>
    </row>
    <row r="136">
      <c r="A136" t="inlineStr">
        <is>
          <t>2024-09-05 13:46:35 +0200</t>
        </is>
      </c>
      <c r="B136" t="inlineStr">
        <is>
          <t>charge</t>
        </is>
      </c>
      <c r="C136" t="inlineStr">
        <is>
          <t>#41537</t>
        </is>
      </c>
      <c r="D136" t="inlineStr">
        <is>
          <t>master</t>
        </is>
      </c>
      <c r="E136" t="inlineStr">
        <is>
          <t>online</t>
        </is>
      </c>
      <c r="F136" t="inlineStr">
        <is>
          <t>paid</t>
        </is>
      </c>
      <c r="G136" t="inlineStr">
        <is>
          <t>2024-09-10</t>
        </is>
      </c>
      <c r="H136" t="inlineStr">
        <is>
          <t>2024-09-10</t>
        </is>
      </c>
      <c r="I136" t="n">
        <v>218</v>
      </c>
      <c r="J136" t="n">
        <v>7.66</v>
      </c>
      <c r="K136" t="n">
        <v>210.34</v>
      </c>
      <c r="L136" t="inlineStr">
        <is>
          <t>#44348630991197</t>
        </is>
      </c>
      <c r="M136" t="inlineStr">
        <is>
          <t>card</t>
        </is>
      </c>
      <c r="N136" t="n">
        <v>218</v>
      </c>
      <c r="O136" t="inlineStr">
        <is>
          <t>EUR</t>
        </is>
      </c>
      <c r="P136" t="inlineStr">
        <is>
          <t>EUR</t>
        </is>
      </c>
      <c r="Q136" t="n">
        <v>0</v>
      </c>
      <c r="R136" t="inlineStr">
        <is>
          <t>VERO</t>
        </is>
      </c>
    </row>
    <row r="137">
      <c r="A137" t="inlineStr">
        <is>
          <t>2024-09-05 11:51:06 +0200</t>
        </is>
      </c>
      <c r="B137" t="inlineStr">
        <is>
          <t>charge</t>
        </is>
      </c>
      <c r="C137" t="inlineStr">
        <is>
          <t>#41530</t>
        </is>
      </c>
      <c r="D137" t="inlineStr">
        <is>
          <t>master</t>
        </is>
      </c>
      <c r="E137" t="inlineStr">
        <is>
          <t>online</t>
        </is>
      </c>
      <c r="F137" t="inlineStr">
        <is>
          <t>paid</t>
        </is>
      </c>
      <c r="G137" t="inlineStr">
        <is>
          <t>2024-09-10</t>
        </is>
      </c>
      <c r="H137" t="inlineStr">
        <is>
          <t>2024-09-10</t>
        </is>
      </c>
      <c r="I137" t="n">
        <v>304</v>
      </c>
      <c r="J137" t="n">
        <v>5.72</v>
      </c>
      <c r="K137" t="n">
        <v>298.28</v>
      </c>
      <c r="L137" t="inlineStr">
        <is>
          <t>#44348127379805</t>
        </is>
      </c>
      <c r="M137" t="inlineStr">
        <is>
          <t>card</t>
        </is>
      </c>
      <c r="N137" t="n">
        <v>304</v>
      </c>
      <c r="O137" t="inlineStr">
        <is>
          <t>EUR</t>
        </is>
      </c>
      <c r="P137" t="inlineStr">
        <is>
          <t>EUR</t>
        </is>
      </c>
      <c r="Q137" t="n">
        <v>0</v>
      </c>
      <c r="R137" t="inlineStr">
        <is>
          <t>VERO</t>
        </is>
      </c>
    </row>
    <row r="138">
      <c r="A138" t="inlineStr">
        <is>
          <t>2024-09-05 10:38:02 +0200</t>
        </is>
      </c>
      <c r="B138" t="inlineStr">
        <is>
          <t>charge</t>
        </is>
      </c>
      <c r="C138" t="inlineStr">
        <is>
          <t>#41527</t>
        </is>
      </c>
      <c r="D138" t="inlineStr">
        <is>
          <t>visa</t>
        </is>
      </c>
      <c r="E138" t="inlineStr">
        <is>
          <t>online</t>
        </is>
      </c>
      <c r="F138" t="inlineStr">
        <is>
          <t>paid</t>
        </is>
      </c>
      <c r="G138" t="inlineStr">
        <is>
          <t>2024-09-10</t>
        </is>
      </c>
      <c r="H138" t="inlineStr">
        <is>
          <t>2024-09-10</t>
        </is>
      </c>
      <c r="I138" t="n">
        <v>198</v>
      </c>
      <c r="J138" t="n">
        <v>3.81</v>
      </c>
      <c r="K138" t="n">
        <v>194.19</v>
      </c>
      <c r="L138" t="inlineStr">
        <is>
          <t>#44347805565277</t>
        </is>
      </c>
      <c r="M138" t="inlineStr">
        <is>
          <t>card</t>
        </is>
      </c>
      <c r="N138" t="n">
        <v>198</v>
      </c>
      <c r="O138" t="inlineStr">
        <is>
          <t>EUR</t>
        </is>
      </c>
      <c r="P138" t="inlineStr">
        <is>
          <t>EUR</t>
        </is>
      </c>
      <c r="Q138" t="n">
        <v>0</v>
      </c>
      <c r="R138" t="inlineStr">
        <is>
          <t>VERO</t>
        </is>
      </c>
    </row>
    <row r="139">
      <c r="A139" t="inlineStr">
        <is>
          <t>2024-09-05 09:42:12 +0200</t>
        </is>
      </c>
      <c r="B139" t="inlineStr">
        <is>
          <t>charge</t>
        </is>
      </c>
      <c r="C139" t="inlineStr">
        <is>
          <t>#41526</t>
        </is>
      </c>
      <c r="D139" t="inlineStr">
        <is>
          <t>visa</t>
        </is>
      </c>
      <c r="E139" t="inlineStr">
        <is>
          <t>online</t>
        </is>
      </c>
      <c r="F139" t="inlineStr">
        <is>
          <t>paid</t>
        </is>
      </c>
      <c r="G139" t="inlineStr">
        <is>
          <t>2024-09-10</t>
        </is>
      </c>
      <c r="H139" t="inlineStr">
        <is>
          <t>2024-09-10</t>
        </is>
      </c>
      <c r="I139" t="n">
        <v>300</v>
      </c>
      <c r="J139" t="n">
        <v>5.65</v>
      </c>
      <c r="K139" t="n">
        <v>294.35</v>
      </c>
      <c r="L139" t="inlineStr">
        <is>
          <t>#44347578220893</t>
        </is>
      </c>
      <c r="M139" t="inlineStr">
        <is>
          <t>card</t>
        </is>
      </c>
      <c r="N139" t="n">
        <v>300</v>
      </c>
      <c r="O139" t="inlineStr">
        <is>
          <t>EUR</t>
        </is>
      </c>
      <c r="P139" t="inlineStr">
        <is>
          <t>EUR</t>
        </is>
      </c>
      <c r="Q139" t="n">
        <v>0</v>
      </c>
      <c r="R139" t="inlineStr">
        <is>
          <t>VERO</t>
        </is>
      </c>
    </row>
    <row r="140">
      <c r="A140" t="inlineStr">
        <is>
          <t>2024-09-04 21:50:06 +0200</t>
        </is>
      </c>
      <c r="B140" t="inlineStr">
        <is>
          <t>charge</t>
        </is>
      </c>
      <c r="C140" t="inlineStr">
        <is>
          <t>#41524</t>
        </is>
      </c>
      <c r="D140" t="inlineStr">
        <is>
          <t>master</t>
        </is>
      </c>
      <c r="E140" t="inlineStr">
        <is>
          <t>online</t>
        </is>
      </c>
      <c r="F140" t="inlineStr">
        <is>
          <t>paid</t>
        </is>
      </c>
      <c r="G140" t="inlineStr">
        <is>
          <t>2024-09-09</t>
        </is>
      </c>
      <c r="H140" t="inlineStr">
        <is>
          <t>2024-09-09</t>
        </is>
      </c>
      <c r="I140" t="n">
        <v>135</v>
      </c>
      <c r="J140" t="n">
        <v>2.68</v>
      </c>
      <c r="K140" t="n">
        <v>132.32</v>
      </c>
      <c r="L140" t="inlineStr">
        <is>
          <t>#44345297830237</t>
        </is>
      </c>
      <c r="M140" t="inlineStr">
        <is>
          <t>card</t>
        </is>
      </c>
      <c r="N140" t="n">
        <v>135</v>
      </c>
      <c r="O140" t="inlineStr">
        <is>
          <t>EUR</t>
        </is>
      </c>
      <c r="P140" t="inlineStr">
        <is>
          <t>EUR</t>
        </is>
      </c>
      <c r="Q140" t="n">
        <v>0</v>
      </c>
      <c r="R140" t="inlineStr">
        <is>
          <t>VERO</t>
        </is>
      </c>
    </row>
    <row r="141">
      <c r="A141" t="inlineStr">
        <is>
          <t>2024-09-04 21:39:33 +0200</t>
        </is>
      </c>
      <c r="B141" t="inlineStr">
        <is>
          <t>charge</t>
        </is>
      </c>
      <c r="C141" t="inlineStr">
        <is>
          <t>#41523</t>
        </is>
      </c>
      <c r="D141" t="inlineStr">
        <is>
          <t>visa</t>
        </is>
      </c>
      <c r="E141" t="inlineStr">
        <is>
          <t>online</t>
        </is>
      </c>
      <c r="F141" t="inlineStr">
        <is>
          <t>paid</t>
        </is>
      </c>
      <c r="G141" t="inlineStr">
        <is>
          <t>2024-09-09</t>
        </is>
      </c>
      <c r="H141" t="inlineStr">
        <is>
          <t>2024-09-09</t>
        </is>
      </c>
      <c r="I141" t="n">
        <v>150</v>
      </c>
      <c r="J141" t="n">
        <v>2.95</v>
      </c>
      <c r="K141" t="n">
        <v>147.05</v>
      </c>
      <c r="L141" t="inlineStr">
        <is>
          <t>#44345321128285</t>
        </is>
      </c>
      <c r="M141" t="inlineStr">
        <is>
          <t>card</t>
        </is>
      </c>
      <c r="N141" t="n">
        <v>150</v>
      </c>
      <c r="O141" t="inlineStr">
        <is>
          <t>EUR</t>
        </is>
      </c>
      <c r="P141" t="inlineStr">
        <is>
          <t>EUR</t>
        </is>
      </c>
      <c r="Q141" t="n">
        <v>0</v>
      </c>
      <c r="R141" t="inlineStr">
        <is>
          <t>VERO</t>
        </is>
      </c>
    </row>
    <row r="142">
      <c r="A142" t="inlineStr">
        <is>
          <t>2024-09-04 17:33:47 +0200</t>
        </is>
      </c>
      <c r="B142" t="inlineStr">
        <is>
          <t>charge</t>
        </is>
      </c>
      <c r="C142" t="inlineStr">
        <is>
          <t>#41518</t>
        </is>
      </c>
      <c r="D142" t="inlineStr">
        <is>
          <t>master</t>
        </is>
      </c>
      <c r="E142" t="inlineStr">
        <is>
          <t>online</t>
        </is>
      </c>
      <c r="F142" t="inlineStr">
        <is>
          <t>paid</t>
        </is>
      </c>
      <c r="G142" t="inlineStr">
        <is>
          <t>2024-09-09</t>
        </is>
      </c>
      <c r="H142" t="inlineStr">
        <is>
          <t>2024-09-09</t>
        </is>
      </c>
      <c r="I142" t="n">
        <v>110</v>
      </c>
      <c r="J142" t="n">
        <v>2.23</v>
      </c>
      <c r="K142" t="n">
        <v>107.77</v>
      </c>
      <c r="L142" t="inlineStr">
        <is>
          <t>#44344189092189</t>
        </is>
      </c>
      <c r="M142" t="inlineStr">
        <is>
          <t>card</t>
        </is>
      </c>
      <c r="N142" t="n">
        <v>110</v>
      </c>
      <c r="O142" t="inlineStr">
        <is>
          <t>EUR</t>
        </is>
      </c>
      <c r="P142" t="inlineStr">
        <is>
          <t>EUR</t>
        </is>
      </c>
      <c r="Q142" t="n">
        <v>0</v>
      </c>
      <c r="R142" t="inlineStr">
        <is>
          <t>VERO</t>
        </is>
      </c>
    </row>
    <row r="143">
      <c r="A143" t="inlineStr">
        <is>
          <t>2024-09-04 17:01:55 +0200</t>
        </is>
      </c>
      <c r="B143" t="inlineStr">
        <is>
          <t>charge</t>
        </is>
      </c>
      <c r="C143" t="inlineStr">
        <is>
          <t>#41510</t>
        </is>
      </c>
      <c r="D143" t="inlineStr">
        <is>
          <t>visa</t>
        </is>
      </c>
      <c r="E143" t="inlineStr">
        <is>
          <t>online</t>
        </is>
      </c>
      <c r="F143" t="inlineStr">
        <is>
          <t>paid</t>
        </is>
      </c>
      <c r="G143" t="inlineStr">
        <is>
          <t>2024-09-09</t>
        </is>
      </c>
      <c r="H143" t="inlineStr">
        <is>
          <t>2024-09-09</t>
        </is>
      </c>
      <c r="I143" t="n">
        <v>30.56</v>
      </c>
      <c r="J143" t="n">
        <v>1.38</v>
      </c>
      <c r="K143" t="n">
        <v>29.18</v>
      </c>
      <c r="L143" t="inlineStr">
        <is>
          <t>#44342689726813</t>
        </is>
      </c>
      <c r="M143" t="inlineStr">
        <is>
          <t>card</t>
        </is>
      </c>
      <c r="N143" t="n">
        <v>228</v>
      </c>
      <c r="O143" t="inlineStr">
        <is>
          <t>DKK</t>
        </is>
      </c>
      <c r="P143" t="inlineStr">
        <is>
          <t>EUR</t>
        </is>
      </c>
      <c r="Q143" t="n">
        <v>0</v>
      </c>
      <c r="R143" t="inlineStr">
        <is>
          <t>VERO</t>
        </is>
      </c>
    </row>
    <row r="144">
      <c r="A144" t="inlineStr">
        <is>
          <t>2024-09-04 15:19:23 +0200</t>
        </is>
      </c>
      <c r="B144" t="inlineStr">
        <is>
          <t>charge</t>
        </is>
      </c>
      <c r="C144" t="inlineStr">
        <is>
          <t>#41515</t>
        </is>
      </c>
      <c r="D144" t="inlineStr">
        <is>
          <t>master</t>
        </is>
      </c>
      <c r="E144" t="inlineStr">
        <is>
          <t>online</t>
        </is>
      </c>
      <c r="F144" t="inlineStr">
        <is>
          <t>paid</t>
        </is>
      </c>
      <c r="G144" t="inlineStr">
        <is>
          <t>2024-09-09</t>
        </is>
      </c>
      <c r="H144" t="inlineStr">
        <is>
          <t>2024-09-09</t>
        </is>
      </c>
      <c r="I144" t="n">
        <v>20</v>
      </c>
      <c r="J144" t="n">
        <v>0.61</v>
      </c>
      <c r="K144" t="n">
        <v>19.39</v>
      </c>
      <c r="L144" t="inlineStr">
        <is>
          <t>#44337228611933</t>
        </is>
      </c>
      <c r="M144" t="inlineStr">
        <is>
          <t>card</t>
        </is>
      </c>
      <c r="N144" t="n">
        <v>20</v>
      </c>
      <c r="O144" t="inlineStr">
        <is>
          <t>EUR</t>
        </is>
      </c>
      <c r="P144" t="inlineStr">
        <is>
          <t>EUR</t>
        </is>
      </c>
      <c r="Q144" t="n">
        <v>0</v>
      </c>
      <c r="R144" t="inlineStr">
        <is>
          <t>VERO</t>
        </is>
      </c>
    </row>
    <row r="145">
      <c r="A145" t="inlineStr">
        <is>
          <t>2024-09-04 12:03:44 +0200</t>
        </is>
      </c>
      <c r="B145" t="inlineStr">
        <is>
          <t>charge</t>
        </is>
      </c>
      <c r="C145" t="inlineStr">
        <is>
          <t>#41510</t>
        </is>
      </c>
      <c r="D145" t="inlineStr">
        <is>
          <t>visa</t>
        </is>
      </c>
      <c r="E145" t="inlineStr">
        <is>
          <t>online</t>
        </is>
      </c>
      <c r="F145" t="inlineStr">
        <is>
          <t>paid</t>
        </is>
      </c>
      <c r="G145" t="inlineStr">
        <is>
          <t>2024-09-09</t>
        </is>
      </c>
      <c r="H145" t="inlineStr">
        <is>
          <t>2024-09-09</t>
        </is>
      </c>
      <c r="I145" t="n">
        <v>10.32</v>
      </c>
      <c r="J145" t="n">
        <v>0.63</v>
      </c>
      <c r="K145" t="n">
        <v>9.69</v>
      </c>
      <c r="L145" t="inlineStr">
        <is>
          <t>#44342689726813</t>
        </is>
      </c>
      <c r="M145" t="inlineStr">
        <is>
          <t>card</t>
        </is>
      </c>
      <c r="N145" t="n">
        <v>77</v>
      </c>
      <c r="O145" t="inlineStr">
        <is>
          <t>DKK</t>
        </is>
      </c>
      <c r="P145" t="inlineStr">
        <is>
          <t>EUR</t>
        </is>
      </c>
      <c r="Q145" t="n">
        <v>0</v>
      </c>
      <c r="R145" t="inlineStr">
        <is>
          <t>VERO</t>
        </is>
      </c>
    </row>
    <row r="146">
      <c r="A146" t="inlineStr">
        <is>
          <t>2024-09-04 09:28:55 +0200</t>
        </is>
      </c>
      <c r="B146" t="inlineStr">
        <is>
          <t>charge</t>
        </is>
      </c>
      <c r="C146" t="inlineStr">
        <is>
          <t>#41508</t>
        </is>
      </c>
      <c r="D146" t="inlineStr">
        <is>
          <t>master</t>
        </is>
      </c>
      <c r="E146" t="inlineStr">
        <is>
          <t>online</t>
        </is>
      </c>
      <c r="F146" t="inlineStr">
        <is>
          <t>paid</t>
        </is>
      </c>
      <c r="G146" t="inlineStr">
        <is>
          <t>2024-09-09</t>
        </is>
      </c>
      <c r="H146" t="inlineStr">
        <is>
          <t>2024-09-09</t>
        </is>
      </c>
      <c r="I146" t="n">
        <v>180</v>
      </c>
      <c r="J146" t="n">
        <v>3.49</v>
      </c>
      <c r="K146" t="n">
        <v>176.51</v>
      </c>
      <c r="L146" t="inlineStr">
        <is>
          <t>#44342024667485</t>
        </is>
      </c>
      <c r="M146" t="inlineStr">
        <is>
          <t>card</t>
        </is>
      </c>
      <c r="N146" t="n">
        <v>180</v>
      </c>
      <c r="O146" t="inlineStr">
        <is>
          <t>EUR</t>
        </is>
      </c>
      <c r="P146" t="inlineStr">
        <is>
          <t>EUR</t>
        </is>
      </c>
      <c r="Q146" t="n">
        <v>0</v>
      </c>
      <c r="R146" t="inlineStr">
        <is>
          <t>VERO</t>
        </is>
      </c>
    </row>
    <row r="147">
      <c r="A147" t="inlineStr">
        <is>
          <t>2024-09-04 08:06:23 +0200</t>
        </is>
      </c>
      <c r="B147" t="inlineStr">
        <is>
          <t>charge</t>
        </is>
      </c>
      <c r="C147" t="inlineStr">
        <is>
          <t>#41507</t>
        </is>
      </c>
      <c r="D147" t="inlineStr">
        <is>
          <t>visa</t>
        </is>
      </c>
      <c r="E147" t="inlineStr">
        <is>
          <t>online</t>
        </is>
      </c>
      <c r="F147" t="inlineStr">
        <is>
          <t>paid</t>
        </is>
      </c>
      <c r="G147" t="inlineStr">
        <is>
          <t>2024-09-09</t>
        </is>
      </c>
      <c r="H147" t="inlineStr">
        <is>
          <t>2024-09-09</t>
        </is>
      </c>
      <c r="I147" t="n">
        <v>10</v>
      </c>
      <c r="J147" t="n">
        <v>0.43</v>
      </c>
      <c r="K147" t="n">
        <v>9.57</v>
      </c>
      <c r="L147" t="inlineStr">
        <is>
          <t>#44341738144093</t>
        </is>
      </c>
      <c r="M147" t="inlineStr">
        <is>
          <t>card</t>
        </is>
      </c>
      <c r="N147" t="n">
        <v>10</v>
      </c>
      <c r="O147" t="inlineStr">
        <is>
          <t>EUR</t>
        </is>
      </c>
      <c r="P147" t="inlineStr">
        <is>
          <t>EUR</t>
        </is>
      </c>
      <c r="Q147" t="n">
        <v>0</v>
      </c>
      <c r="R147" t="inlineStr">
        <is>
          <t>VERO</t>
        </is>
      </c>
    </row>
    <row r="148">
      <c r="A148" t="inlineStr">
        <is>
          <t>2024-09-03 22:10:18 +0200</t>
        </is>
      </c>
      <c r="B148" t="inlineStr">
        <is>
          <t>charge</t>
        </is>
      </c>
      <c r="C148" t="inlineStr">
        <is>
          <t>#41505</t>
        </is>
      </c>
      <c r="D148" t="inlineStr">
        <is>
          <t>master</t>
        </is>
      </c>
      <c r="E148" t="inlineStr">
        <is>
          <t>online</t>
        </is>
      </c>
      <c r="F148" t="inlineStr">
        <is>
          <t>paid</t>
        </is>
      </c>
      <c r="G148" t="inlineStr">
        <is>
          <t>2024-09-06</t>
        </is>
      </c>
      <c r="H148" t="inlineStr">
        <is>
          <t>2024-09-06</t>
        </is>
      </c>
      <c r="I148" t="n">
        <v>30</v>
      </c>
      <c r="J148" t="n">
        <v>0.79</v>
      </c>
      <c r="K148" t="n">
        <v>29.21</v>
      </c>
      <c r="L148" t="inlineStr">
        <is>
          <t>#44339796279645</t>
        </is>
      </c>
      <c r="M148" t="inlineStr">
        <is>
          <t>card</t>
        </is>
      </c>
      <c r="N148" t="n">
        <v>30</v>
      </c>
      <c r="O148" t="inlineStr">
        <is>
          <t>EUR</t>
        </is>
      </c>
      <c r="P148" t="inlineStr">
        <is>
          <t>EUR</t>
        </is>
      </c>
      <c r="Q148" t="n">
        <v>0</v>
      </c>
      <c r="R148" t="inlineStr">
        <is>
          <t>VERO</t>
        </is>
      </c>
    </row>
    <row r="149">
      <c r="A149" t="inlineStr">
        <is>
          <t>2024-09-03 16:28:30 +0200</t>
        </is>
      </c>
      <c r="B149" t="inlineStr">
        <is>
          <t>charge</t>
        </is>
      </c>
      <c r="C149" t="inlineStr">
        <is>
          <t>#41501</t>
        </is>
      </c>
      <c r="D149" t="inlineStr">
        <is>
          <t>master</t>
        </is>
      </c>
      <c r="E149" t="inlineStr">
        <is>
          <t>online</t>
        </is>
      </c>
      <c r="F149" t="inlineStr">
        <is>
          <t>paid</t>
        </is>
      </c>
      <c r="G149" t="inlineStr">
        <is>
          <t>2024-09-06</t>
        </is>
      </c>
      <c r="H149" t="inlineStr">
        <is>
          <t>2024-09-06</t>
        </is>
      </c>
      <c r="I149" t="n">
        <v>10</v>
      </c>
      <c r="J149" t="n">
        <v>0.43</v>
      </c>
      <c r="K149" t="n">
        <v>9.57</v>
      </c>
      <c r="L149" t="inlineStr">
        <is>
          <t>#44338053939549</t>
        </is>
      </c>
      <c r="M149" t="inlineStr">
        <is>
          <t>card</t>
        </is>
      </c>
      <c r="N149" t="n">
        <v>10</v>
      </c>
      <c r="O149" t="inlineStr">
        <is>
          <t>EUR</t>
        </is>
      </c>
      <c r="P149" t="inlineStr">
        <is>
          <t>EUR</t>
        </is>
      </c>
      <c r="Q149" t="n">
        <v>0</v>
      </c>
      <c r="R149" t="inlineStr">
        <is>
          <t>VERO</t>
        </is>
      </c>
    </row>
    <row r="150">
      <c r="A150" t="inlineStr">
        <is>
          <t>2024-09-03 15:36:01 +0200</t>
        </is>
      </c>
      <c r="B150" t="inlineStr">
        <is>
          <t>charge</t>
        </is>
      </c>
      <c r="C150" t="inlineStr">
        <is>
          <t>#41500</t>
        </is>
      </c>
      <c r="D150" t="inlineStr">
        <is>
          <t>visa</t>
        </is>
      </c>
      <c r="E150" t="inlineStr">
        <is>
          <t>online</t>
        </is>
      </c>
      <c r="F150" t="inlineStr">
        <is>
          <t>paid</t>
        </is>
      </c>
      <c r="G150" t="inlineStr">
        <is>
          <t>2024-09-06</t>
        </is>
      </c>
      <c r="H150" t="inlineStr">
        <is>
          <t>2024-09-06</t>
        </is>
      </c>
      <c r="I150" t="n">
        <v>30</v>
      </c>
      <c r="J150" t="n">
        <v>0.79</v>
      </c>
      <c r="K150" t="n">
        <v>29.21</v>
      </c>
      <c r="L150" t="inlineStr">
        <is>
          <t>#44308871971165</t>
        </is>
      </c>
      <c r="M150" t="inlineStr">
        <is>
          <t>card</t>
        </is>
      </c>
      <c r="N150" t="n">
        <v>30</v>
      </c>
      <c r="O150" t="inlineStr">
        <is>
          <t>EUR</t>
        </is>
      </c>
      <c r="P150" t="inlineStr">
        <is>
          <t>EUR</t>
        </is>
      </c>
      <c r="Q150" t="n">
        <v>0</v>
      </c>
      <c r="R150" t="inlineStr">
        <is>
          <t>VERO</t>
        </is>
      </c>
    </row>
    <row r="151">
      <c r="A151" t="inlineStr">
        <is>
          <t>2024-09-03 14:26:24 +0200</t>
        </is>
      </c>
      <c r="B151" t="inlineStr">
        <is>
          <t>charge</t>
        </is>
      </c>
      <c r="C151" t="inlineStr">
        <is>
          <t>#41497</t>
        </is>
      </c>
      <c r="D151" t="inlineStr">
        <is>
          <t>visa</t>
        </is>
      </c>
      <c r="E151" t="inlineStr">
        <is>
          <t>online</t>
        </is>
      </c>
      <c r="F151" t="inlineStr">
        <is>
          <t>paid</t>
        </is>
      </c>
      <c r="G151" t="inlineStr">
        <is>
          <t>2024-09-06</t>
        </is>
      </c>
      <c r="H151" t="inlineStr">
        <is>
          <t>2024-09-06</t>
        </is>
      </c>
      <c r="I151" t="n">
        <v>180</v>
      </c>
      <c r="J151" t="n">
        <v>3.49</v>
      </c>
      <c r="K151" t="n">
        <v>176.51</v>
      </c>
      <c r="L151" t="inlineStr">
        <is>
          <t>#44334620148061</t>
        </is>
      </c>
      <c r="M151" t="inlineStr">
        <is>
          <t>card</t>
        </is>
      </c>
      <c r="N151" t="n">
        <v>180</v>
      </c>
      <c r="O151" t="inlineStr">
        <is>
          <t>EUR</t>
        </is>
      </c>
      <c r="P151" t="inlineStr">
        <is>
          <t>EUR</t>
        </is>
      </c>
      <c r="Q151" t="n">
        <v>0</v>
      </c>
      <c r="R151" t="inlineStr">
        <is>
          <t>VERO</t>
        </is>
      </c>
    </row>
    <row r="152">
      <c r="A152" t="inlineStr">
        <is>
          <t>2024-09-02 13:52:14 +0200</t>
        </is>
      </c>
      <c r="B152" t="inlineStr">
        <is>
          <t>charge</t>
        </is>
      </c>
      <c r="C152" t="inlineStr">
        <is>
          <t>#41486</t>
        </is>
      </c>
      <c r="D152" t="inlineStr">
        <is>
          <t>master</t>
        </is>
      </c>
      <c r="E152" t="inlineStr">
        <is>
          <t>online</t>
        </is>
      </c>
      <c r="F152" t="inlineStr">
        <is>
          <t>paid</t>
        </is>
      </c>
      <c r="G152" t="inlineStr">
        <is>
          <t>2024-09-05</t>
        </is>
      </c>
      <c r="H152" t="inlineStr">
        <is>
          <t>2024-09-05</t>
        </is>
      </c>
      <c r="I152" t="n">
        <v>143</v>
      </c>
      <c r="J152" t="n">
        <v>2.82</v>
      </c>
      <c r="K152" t="n">
        <v>140.18</v>
      </c>
      <c r="L152" t="inlineStr">
        <is>
          <t>#44330977231197</t>
        </is>
      </c>
      <c r="M152" t="inlineStr">
        <is>
          <t>card</t>
        </is>
      </c>
      <c r="N152" t="n">
        <v>143</v>
      </c>
      <c r="O152" t="inlineStr">
        <is>
          <t>EUR</t>
        </is>
      </c>
      <c r="P152" t="inlineStr">
        <is>
          <t>EUR</t>
        </is>
      </c>
      <c r="Q152" t="n">
        <v>0</v>
      </c>
      <c r="R152" t="inlineStr">
        <is>
          <t>VERO</t>
        </is>
      </c>
    </row>
    <row r="153">
      <c r="A153" t="inlineStr">
        <is>
          <t>2024-09-02 13:49:16 +0200</t>
        </is>
      </c>
      <c r="B153" t="inlineStr">
        <is>
          <t>charge</t>
        </is>
      </c>
      <c r="C153" t="inlineStr">
        <is>
          <t>#41485</t>
        </is>
      </c>
      <c r="D153" t="inlineStr">
        <is>
          <t>master</t>
        </is>
      </c>
      <c r="E153" t="inlineStr">
        <is>
          <t>online</t>
        </is>
      </c>
      <c r="F153" t="inlineStr">
        <is>
          <t>paid</t>
        </is>
      </c>
      <c r="G153" t="inlineStr">
        <is>
          <t>2024-09-05</t>
        </is>
      </c>
      <c r="H153" t="inlineStr">
        <is>
          <t>2024-09-05</t>
        </is>
      </c>
      <c r="I153" t="n">
        <v>203</v>
      </c>
      <c r="J153" t="n">
        <v>3.9</v>
      </c>
      <c r="K153" t="n">
        <v>199.1</v>
      </c>
      <c r="L153" t="inlineStr">
        <is>
          <t>#44317887856989</t>
        </is>
      </c>
      <c r="M153" t="inlineStr">
        <is>
          <t>card</t>
        </is>
      </c>
      <c r="N153" t="n">
        <v>203</v>
      </c>
      <c r="O153" t="inlineStr">
        <is>
          <t>EUR</t>
        </is>
      </c>
      <c r="P153" t="inlineStr">
        <is>
          <t>EUR</t>
        </is>
      </c>
      <c r="Q153" t="n">
        <v>0</v>
      </c>
      <c r="R153" t="inlineStr">
        <is>
          <t>VERO</t>
        </is>
      </c>
    </row>
    <row r="154">
      <c r="A154" t="inlineStr">
        <is>
          <t>2024-09-02 12:09:41 +0200</t>
        </is>
      </c>
      <c r="B154" t="inlineStr">
        <is>
          <t>charge</t>
        </is>
      </c>
      <c r="C154" t="inlineStr">
        <is>
          <t>#41484</t>
        </is>
      </c>
      <c r="D154" t="inlineStr">
        <is>
          <t>master</t>
        </is>
      </c>
      <c r="E154" t="inlineStr">
        <is>
          <t>online</t>
        </is>
      </c>
      <c r="F154" t="inlineStr">
        <is>
          <t>paid</t>
        </is>
      </c>
      <c r="G154" t="inlineStr">
        <is>
          <t>2024-09-05</t>
        </is>
      </c>
      <c r="H154" t="inlineStr">
        <is>
          <t>2024-09-05</t>
        </is>
      </c>
      <c r="I154" t="n">
        <v>50</v>
      </c>
      <c r="J154" t="n">
        <v>1.15</v>
      </c>
      <c r="K154" t="n">
        <v>48.85</v>
      </c>
      <c r="L154" t="inlineStr">
        <is>
          <t>#44331041784157</t>
        </is>
      </c>
      <c r="M154" t="inlineStr">
        <is>
          <t>card</t>
        </is>
      </c>
      <c r="N154" t="n">
        <v>50</v>
      </c>
      <c r="O154" t="inlineStr">
        <is>
          <t>EUR</t>
        </is>
      </c>
      <c r="P154" t="inlineStr">
        <is>
          <t>EUR</t>
        </is>
      </c>
      <c r="Q154" t="n">
        <v>0</v>
      </c>
      <c r="R154" t="inlineStr">
        <is>
          <t>VERO</t>
        </is>
      </c>
    </row>
    <row r="155">
      <c r="A155" t="inlineStr">
        <is>
          <t>2024-09-02 11:05:33 +0200</t>
        </is>
      </c>
      <c r="B155" t="inlineStr">
        <is>
          <t>charge</t>
        </is>
      </c>
      <c r="C155" t="inlineStr">
        <is>
          <t>#41481</t>
        </is>
      </c>
      <c r="D155" t="inlineStr">
        <is>
          <t>visa</t>
        </is>
      </c>
      <c r="E155" t="inlineStr">
        <is>
          <t>online</t>
        </is>
      </c>
      <c r="F155" t="inlineStr">
        <is>
          <t>paid</t>
        </is>
      </c>
      <c r="G155" t="inlineStr">
        <is>
          <t>2024-09-05</t>
        </is>
      </c>
      <c r="H155" t="inlineStr">
        <is>
          <t>2024-09-05</t>
        </is>
      </c>
      <c r="I155" t="n">
        <v>30</v>
      </c>
      <c r="J155" t="n">
        <v>0.79</v>
      </c>
      <c r="K155" t="n">
        <v>29.21</v>
      </c>
      <c r="L155" t="inlineStr">
        <is>
          <t>#44330769514845</t>
        </is>
      </c>
      <c r="M155" t="inlineStr">
        <is>
          <t>card</t>
        </is>
      </c>
      <c r="N155" t="n">
        <v>30</v>
      </c>
      <c r="O155" t="inlineStr">
        <is>
          <t>EUR</t>
        </is>
      </c>
      <c r="P155" t="inlineStr">
        <is>
          <t>EUR</t>
        </is>
      </c>
      <c r="Q155" t="n">
        <v>0</v>
      </c>
      <c r="R155" t="inlineStr">
        <is>
          <t>VERO</t>
        </is>
      </c>
    </row>
    <row r="156">
      <c r="A156" t="inlineStr">
        <is>
          <t>2024-09-01 10:04:07 +0200</t>
        </is>
      </c>
      <c r="B156" t="inlineStr">
        <is>
          <t>charge</t>
        </is>
      </c>
      <c r="C156" t="inlineStr">
        <is>
          <t>#41468</t>
        </is>
      </c>
      <c r="D156" t="inlineStr">
        <is>
          <t>master</t>
        </is>
      </c>
      <c r="E156" t="inlineStr">
        <is>
          <t>online</t>
        </is>
      </c>
      <c r="F156" t="inlineStr">
        <is>
          <t>paid</t>
        </is>
      </c>
      <c r="G156" t="inlineStr">
        <is>
          <t>2024-09-04</t>
        </is>
      </c>
      <c r="H156" t="inlineStr">
        <is>
          <t>2024-09-04</t>
        </is>
      </c>
      <c r="I156" t="n">
        <v>100</v>
      </c>
      <c r="J156" t="n">
        <v>2.05</v>
      </c>
      <c r="K156" t="n">
        <v>97.95</v>
      </c>
      <c r="L156" t="inlineStr">
        <is>
          <t>#44325015454045</t>
        </is>
      </c>
      <c r="M156" t="inlineStr">
        <is>
          <t>card</t>
        </is>
      </c>
      <c r="N156" t="n">
        <v>100</v>
      </c>
      <c r="O156" t="inlineStr">
        <is>
          <t>EUR</t>
        </is>
      </c>
      <c r="P156" t="inlineStr">
        <is>
          <t>EUR</t>
        </is>
      </c>
      <c r="Q156" t="n">
        <v>0</v>
      </c>
      <c r="R156" t="inlineStr">
        <is>
          <t>VERO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Operazione</t>
        </is>
      </c>
      <c r="C1" s="1" t="inlineStr">
        <is>
          <t>Dettagli</t>
        </is>
      </c>
      <c r="D1" s="1" t="inlineStr">
        <is>
          <t>Conto o carta</t>
        </is>
      </c>
      <c r="E1" s="1" t="inlineStr">
        <is>
          <t>Contabilizzazione</t>
        </is>
      </c>
      <c r="F1" s="1" t="inlineStr">
        <is>
          <t xml:space="preserve">Categoria </t>
        </is>
      </c>
      <c r="G1" s="1" t="inlineStr">
        <is>
          <t>Valuta</t>
        </is>
      </c>
      <c r="H1" s="1" t="inlineStr">
        <is>
          <t>Importo</t>
        </is>
      </c>
      <c r="I1" s="1" t="inlineStr">
        <is>
          <t>CHECK</t>
        </is>
      </c>
    </row>
    <row r="2">
      <c r="A2" t="inlineStr">
        <is>
          <t>2024-09-27 00:00:00</t>
        </is>
      </c>
      <c r="B2" t="inlineStr">
        <is>
          <t>Bonifico Istantaneo Disposto Da Marco Balsamo</t>
        </is>
      </c>
      <c r="C2" t="inlineStr">
        <is>
          <t>COD. DISP. 0124092767243977 CASH NOTPROVIDED Marco Balsamo Bonifico A Vostro Favore Disposto Da MITT. Marco Balsamo BENEF. FIRGUN HOUSE SRL BIC. ORD. REVOGB21XXX</t>
        </is>
      </c>
      <c r="D2" t="inlineStr">
        <is>
          <t>Conto 1000/00006217</t>
        </is>
      </c>
      <c r="E2" t="inlineStr">
        <is>
          <t>CONTABILIZZATO</t>
        </is>
      </c>
      <c r="G2" t="inlineStr">
        <is>
          <t>EUR</t>
        </is>
      </c>
      <c r="H2" t="n">
        <v>1200</v>
      </c>
      <c r="I2" t="inlineStr">
        <is>
          <t>VERO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CHECK</t>
        </is>
      </c>
    </row>
    <row r="2">
      <c r="A2" t="inlineStr">
        <is>
          <t>13/09/2024</t>
        </is>
      </c>
      <c r="B2" t="inlineStr">
        <is>
          <t>13:56:24</t>
        </is>
      </c>
      <c r="C2" t="inlineStr">
        <is>
          <t>CEST</t>
        </is>
      </c>
      <c r="D2" t="inlineStr">
        <is>
          <t>Lucia D'Ambrosio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450</v>
      </c>
      <c r="I2" t="inlineStr">
        <is>
          <t>-15,65</t>
        </is>
      </c>
      <c r="J2" t="inlineStr">
        <is>
          <t>434,35</t>
        </is>
      </c>
      <c r="K2" t="inlineStr">
        <is>
          <t>lucia.dambrosio@hotmail.it</t>
        </is>
      </c>
      <c r="L2" t="inlineStr">
        <is>
          <t>contact@lilmilan.com</t>
        </is>
      </c>
      <c r="M2" t="inlineStr">
        <is>
          <t>3SD29523075302241</t>
        </is>
      </c>
      <c r="N2" t="inlineStr">
        <is>
          <t>Lucia D'Ambrosio, via F. Petrarca 69, Napoli, NA, 80122, Italia</t>
        </is>
      </c>
      <c r="O2" t="inlineStr">
        <is>
          <t>Confermato</t>
        </is>
      </c>
      <c r="P2" t="inlineStr">
        <is>
          <t>Eris</t>
        </is>
      </c>
      <c r="R2" t="inlineStr">
        <is>
          <t>0,00</t>
        </is>
      </c>
      <c r="T2" t="inlineStr">
        <is>
          <t>0,00</t>
        </is>
      </c>
      <c r="Z2" t="inlineStr">
        <is>
          <t>ryv5rYGjzqtZkZDQQtIvKKz5X</t>
        </is>
      </c>
      <c r="AA2" t="inlineStr">
        <is>
          <t>Shopify</t>
        </is>
      </c>
      <c r="AB2" t="n">
        <v>1</v>
      </c>
      <c r="AD2" t="inlineStr">
        <is>
          <t>1.834,43</t>
        </is>
      </c>
      <c r="AE2" t="inlineStr">
        <is>
          <t>via F. Petrarca 69</t>
        </is>
      </c>
      <c r="AG2" t="inlineStr">
        <is>
          <t>Napoli</t>
        </is>
      </c>
      <c r="AI2" t="n">
        <v>80122</v>
      </c>
      <c r="AJ2" t="inlineStr">
        <is>
          <t>Italia</t>
        </is>
      </c>
      <c r="AK2" t="inlineStr">
        <is>
          <t>+393357785872</t>
        </is>
      </c>
      <c r="AL2" t="inlineStr">
        <is>
          <t>Eris</t>
        </is>
      </c>
      <c r="AN2" t="inlineStr">
        <is>
          <t>IT</t>
        </is>
      </c>
      <c r="AO2" t="inlineStr">
        <is>
          <t>Accredito</t>
        </is>
      </c>
      <c r="AP2" t="inlineStr">
        <is>
          <t>VERO</t>
        </is>
      </c>
    </row>
    <row r="3">
      <c r="A3" t="inlineStr">
        <is>
          <t>24/09/2024</t>
        </is>
      </c>
      <c r="B3" t="inlineStr">
        <is>
          <t>19:46:38</t>
        </is>
      </c>
      <c r="C3" t="inlineStr">
        <is>
          <t>CEST</t>
        </is>
      </c>
      <c r="D3" t="inlineStr">
        <is>
          <t>Viviana Marciani</t>
        </is>
      </c>
      <c r="E3" t="inlineStr">
        <is>
          <t>Pagamento Express Checkout</t>
        </is>
      </c>
      <c r="F3" t="inlineStr">
        <is>
          <t>Completata</t>
        </is>
      </c>
      <c r="G3" t="inlineStr">
        <is>
          <t>EUR</t>
        </is>
      </c>
      <c r="H3" t="n">
        <v>160</v>
      </c>
      <c r="I3" t="inlineStr">
        <is>
          <t>-5,79</t>
        </is>
      </c>
      <c r="J3" t="inlineStr">
        <is>
          <t>154,21</t>
        </is>
      </c>
      <c r="K3" t="inlineStr">
        <is>
          <t>viviana4783@gmail.com</t>
        </is>
      </c>
      <c r="L3" t="inlineStr">
        <is>
          <t>contact@lilmilan.com</t>
        </is>
      </c>
      <c r="M3" t="inlineStr">
        <is>
          <t>74009472FB078601V</t>
        </is>
      </c>
      <c r="N3" t="inlineStr">
        <is>
          <t>Viviana Marciani, Lungomare di Pegli 69, Genova, GE, 16155, Italia</t>
        </is>
      </c>
      <c r="O3" t="inlineStr">
        <is>
          <t>Confermato</t>
        </is>
      </c>
      <c r="P3" t="inlineStr">
        <is>
          <t>Kaya</t>
        </is>
      </c>
      <c r="R3" t="inlineStr">
        <is>
          <t>10,00</t>
        </is>
      </c>
      <c r="T3" t="inlineStr">
        <is>
          <t>0,00</t>
        </is>
      </c>
      <c r="Z3" t="inlineStr">
        <is>
          <t>r8Wzpj4z1Fpc6ryJEUE1IVwdI</t>
        </is>
      </c>
      <c r="AA3" t="inlineStr">
        <is>
          <t>Shopify</t>
        </is>
      </c>
      <c r="AB3" t="n">
        <v>1</v>
      </c>
      <c r="AD3" t="inlineStr">
        <is>
          <t>1.151,65</t>
        </is>
      </c>
      <c r="AE3" t="inlineStr">
        <is>
          <t>Lungomare di Pegli 69</t>
        </is>
      </c>
      <c r="AG3" t="inlineStr">
        <is>
          <t>Genova</t>
        </is>
      </c>
      <c r="AH3" t="inlineStr">
        <is>
          <t>GE</t>
        </is>
      </c>
      <c r="AI3" t="n">
        <v>16155</v>
      </c>
      <c r="AJ3" t="inlineStr">
        <is>
          <t>Italia</t>
        </is>
      </c>
      <c r="AK3" t="inlineStr">
        <is>
          <t>+393496355446</t>
        </is>
      </c>
      <c r="AL3" t="inlineStr">
        <is>
          <t>Kaya</t>
        </is>
      </c>
      <c r="AN3" t="inlineStr">
        <is>
          <t>IT</t>
        </is>
      </c>
      <c r="AO3" t="inlineStr">
        <is>
          <t>Accredito</t>
        </is>
      </c>
      <c r="AP3" t="inlineStr">
        <is>
          <t>VERO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CHECK</t>
        </is>
      </c>
    </row>
    <row r="2">
      <c r="A2" t="inlineStr">
        <is>
          <t>2024-09-21 16:27:15</t>
        </is>
      </c>
      <c r="B2" t="inlineStr">
        <is>
          <t>Riuscito</t>
        </is>
      </c>
      <c r="C2" t="n">
        <v>350</v>
      </c>
      <c r="D2" t="n">
        <v>0</v>
      </c>
      <c r="E2" t="inlineStr">
        <is>
          <t>pi_3Q1UHHL1BrR61arW1epOcZW1</t>
        </is>
      </c>
      <c r="F2" t="inlineStr">
        <is>
          <t>VERO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CHECK</t>
        </is>
      </c>
    </row>
    <row r="2">
      <c r="A2" t="inlineStr">
        <is>
          <t>2024-09-02 23:41:35 +0200</t>
        </is>
      </c>
      <c r="B2" t="inlineStr">
        <is>
          <t>charge</t>
        </is>
      </c>
      <c r="C2" t="inlineStr">
        <is>
          <t>#1104</t>
        </is>
      </c>
      <c r="D2" t="inlineStr">
        <is>
          <t>master</t>
        </is>
      </c>
      <c r="E2" t="inlineStr">
        <is>
          <t>online</t>
        </is>
      </c>
      <c r="F2" t="inlineStr">
        <is>
          <t>paid</t>
        </is>
      </c>
      <c r="G2" t="inlineStr">
        <is>
          <t>2024-09-05</t>
        </is>
      </c>
      <c r="H2" t="inlineStr">
        <is>
          <t>2024-09-05</t>
        </is>
      </c>
      <c r="I2" t="n">
        <v>280</v>
      </c>
      <c r="J2" t="n">
        <v>5.57</v>
      </c>
      <c r="K2" t="n">
        <v>274.43</v>
      </c>
      <c r="L2" t="inlineStr">
        <is>
          <t>#44327843987805</t>
        </is>
      </c>
      <c r="M2" t="inlineStr">
        <is>
          <t>card</t>
        </is>
      </c>
      <c r="N2" t="n">
        <v>280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VERO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Giorno</t>
        </is>
      </c>
      <c r="B1" s="2" t="inlineStr">
        <is>
          <t>Totale</t>
        </is>
      </c>
      <c r="C1" s="2" t="inlineStr"/>
      <c r="D1" s="2" t="inlineStr">
        <is>
          <t>IT</t>
        </is>
      </c>
      <c r="E1" s="2" t="inlineStr">
        <is>
          <t>FR</t>
        </is>
      </c>
      <c r="F1" s="2" t="inlineStr">
        <is>
          <t>DE</t>
        </is>
      </c>
      <c r="G1" s="2" t="inlineStr">
        <is>
          <t>GB</t>
        </is>
      </c>
      <c r="H1" s="2" t="inlineStr">
        <is>
          <t>EE</t>
        </is>
      </c>
      <c r="I1" s="2" t="inlineStr">
        <is>
          <t>BE</t>
        </is>
      </c>
      <c r="J1" s="2" t="inlineStr">
        <is>
          <t>DK</t>
        </is>
      </c>
      <c r="K1" s="2" t="inlineStr">
        <is>
          <t>ES</t>
        </is>
      </c>
      <c r="L1" s="2" t="inlineStr">
        <is>
          <t>AE</t>
        </is>
      </c>
    </row>
    <row r="2">
      <c r="A2" t="inlineStr">
        <is>
          <t>2024-09-01</t>
        </is>
      </c>
      <c r="B2">
        <f>SUMIFS('Ordini LIL'!$M:$M, 'Ordini LIL'!$E:$E, A2)</f>
        <v/>
      </c>
      <c r="D2">
        <f>SUMIFS('Ordini LIL'!$M:$M, 'Ordini LIL'!$E:$E, $A2, 'Ordini LIL'!$AR:$AR, D$1)</f>
        <v/>
      </c>
      <c r="E2">
        <f>SUMIFS('Ordini LIL'!$M:$M, 'Ordini LIL'!$E:$E, $A2, 'Ordini LIL'!$AR:$AR, E$1)</f>
        <v/>
      </c>
      <c r="F2">
        <f>SUMIFS('Ordini LIL'!$M:$M, 'Ordini LIL'!$E:$E, $A2, 'Ordini LIL'!$AR:$AR, F$1)</f>
        <v/>
      </c>
      <c r="G2">
        <f>SUMIFS('Ordini LIL'!$M:$M, 'Ordini LIL'!$E:$E, $A2, 'Ordini LIL'!$AR:$AR, G$1)</f>
        <v/>
      </c>
      <c r="H2">
        <f>SUMIFS('Ordini LIL'!$M:$M, 'Ordini LIL'!$E:$E, $A2, 'Ordini LIL'!$AR:$AR, H$1)</f>
        <v/>
      </c>
      <c r="I2">
        <f>SUMIFS('Ordini LIL'!$M:$M, 'Ordini LIL'!$E:$E, $A2, 'Ordini LIL'!$AR:$AR, I$1)</f>
        <v/>
      </c>
      <c r="J2">
        <f>SUMIFS('Ordini LIL'!$M:$M, 'Ordini LIL'!$E:$E, $A2, 'Ordini LIL'!$AR:$AR, J$1)</f>
        <v/>
      </c>
      <c r="K2">
        <f>SUMIFS('Ordini LIL'!$M:$M, 'Ordini LIL'!$E:$E, $A2, 'Ordini LIL'!$AR:$AR, K$1)</f>
        <v/>
      </c>
      <c r="L2">
        <f>SUMIFS('Ordini LIL'!$M:$M, 'Ordini LIL'!$E:$E, $A2, 'Ordini LIL'!$AR:$AR, L$1)</f>
        <v/>
      </c>
    </row>
    <row r="3">
      <c r="A3" t="inlineStr">
        <is>
          <t>2024-09-02</t>
        </is>
      </c>
      <c r="B3">
        <f>SUMIFS('Ordini LIL'!$M:$M, 'Ordini LIL'!$E:$E, A3)</f>
        <v/>
      </c>
      <c r="D3">
        <f>SUMIFS('Ordini LIL'!$M:$M, 'Ordini LIL'!$E:$E, $A3, 'Ordini LIL'!$AR:$AR, D$1)</f>
        <v/>
      </c>
      <c r="E3">
        <f>SUMIFS('Ordini LIL'!$M:$M, 'Ordini LIL'!$E:$E, $A3, 'Ordini LIL'!$AR:$AR, E$1)</f>
        <v/>
      </c>
      <c r="F3">
        <f>SUMIFS('Ordini LIL'!$M:$M, 'Ordini LIL'!$E:$E, $A3, 'Ordini LIL'!$AR:$AR, F$1)</f>
        <v/>
      </c>
      <c r="G3">
        <f>SUMIFS('Ordini LIL'!$M:$M, 'Ordini LIL'!$E:$E, $A3, 'Ordini LIL'!$AR:$AR, G$1)</f>
        <v/>
      </c>
      <c r="H3">
        <f>SUMIFS('Ordini LIL'!$M:$M, 'Ordini LIL'!$E:$E, $A3, 'Ordini LIL'!$AR:$AR, H$1)</f>
        <v/>
      </c>
      <c r="I3">
        <f>SUMIFS('Ordini LIL'!$M:$M, 'Ordini LIL'!$E:$E, $A3, 'Ordini LIL'!$AR:$AR, I$1)</f>
        <v/>
      </c>
      <c r="J3">
        <f>SUMIFS('Ordini LIL'!$M:$M, 'Ordini LIL'!$E:$E, $A3, 'Ordini LIL'!$AR:$AR, J$1)</f>
        <v/>
      </c>
      <c r="K3">
        <f>SUMIFS('Ordini LIL'!$M:$M, 'Ordini LIL'!$E:$E, $A3, 'Ordini LIL'!$AR:$AR, K$1)</f>
        <v/>
      </c>
      <c r="L3">
        <f>SUMIFS('Ordini LIL'!$M:$M, 'Ordini LIL'!$E:$E, $A3, 'Ordini LIL'!$AR:$AR, L$1)</f>
        <v/>
      </c>
    </row>
    <row r="4">
      <c r="A4" t="inlineStr">
        <is>
          <t>2024-09-03</t>
        </is>
      </c>
      <c r="B4">
        <f>SUMIFS('Ordini LIL'!$M:$M, 'Ordini LIL'!$E:$E, A4)</f>
        <v/>
      </c>
      <c r="D4">
        <f>SUMIFS('Ordini LIL'!$M:$M, 'Ordini LIL'!$E:$E, $A4, 'Ordini LIL'!$AR:$AR, D$1)</f>
        <v/>
      </c>
      <c r="E4">
        <f>SUMIFS('Ordini LIL'!$M:$M, 'Ordini LIL'!$E:$E, $A4, 'Ordini LIL'!$AR:$AR, E$1)</f>
        <v/>
      </c>
      <c r="F4">
        <f>SUMIFS('Ordini LIL'!$M:$M, 'Ordini LIL'!$E:$E, $A4, 'Ordini LIL'!$AR:$AR, F$1)</f>
        <v/>
      </c>
      <c r="G4">
        <f>SUMIFS('Ordini LIL'!$M:$M, 'Ordini LIL'!$E:$E, $A4, 'Ordini LIL'!$AR:$AR, G$1)</f>
        <v/>
      </c>
      <c r="H4">
        <f>SUMIFS('Ordini LIL'!$M:$M, 'Ordini LIL'!$E:$E, $A4, 'Ordini LIL'!$AR:$AR, H$1)</f>
        <v/>
      </c>
      <c r="I4">
        <f>SUMIFS('Ordini LIL'!$M:$M, 'Ordini LIL'!$E:$E, $A4, 'Ordini LIL'!$AR:$AR, I$1)</f>
        <v/>
      </c>
      <c r="J4">
        <f>SUMIFS('Ordini LIL'!$M:$M, 'Ordini LIL'!$E:$E, $A4, 'Ordini LIL'!$AR:$AR, J$1)</f>
        <v/>
      </c>
      <c r="K4">
        <f>SUMIFS('Ordini LIL'!$M:$M, 'Ordini LIL'!$E:$E, $A4, 'Ordini LIL'!$AR:$AR, K$1)</f>
        <v/>
      </c>
      <c r="L4">
        <f>SUMIFS('Ordini LIL'!$M:$M, 'Ordini LIL'!$E:$E, $A4, 'Ordini LIL'!$AR:$AR, L$1)</f>
        <v/>
      </c>
    </row>
    <row r="5">
      <c r="A5" t="inlineStr">
        <is>
          <t>2024-09-04</t>
        </is>
      </c>
      <c r="B5">
        <f>SUMIFS('Ordini LIL'!$M:$M, 'Ordini LIL'!$E:$E, A5)</f>
        <v/>
      </c>
      <c r="D5">
        <f>SUMIFS('Ordini LIL'!$M:$M, 'Ordini LIL'!$E:$E, $A5, 'Ordini LIL'!$AR:$AR, D$1)</f>
        <v/>
      </c>
      <c r="E5">
        <f>SUMIFS('Ordini LIL'!$M:$M, 'Ordini LIL'!$E:$E, $A5, 'Ordini LIL'!$AR:$AR, E$1)</f>
        <v/>
      </c>
      <c r="F5">
        <f>SUMIFS('Ordini LIL'!$M:$M, 'Ordini LIL'!$E:$E, $A5, 'Ordini LIL'!$AR:$AR, F$1)</f>
        <v/>
      </c>
      <c r="G5">
        <f>SUMIFS('Ordini LIL'!$M:$M, 'Ordini LIL'!$E:$E, $A5, 'Ordini LIL'!$AR:$AR, G$1)</f>
        <v/>
      </c>
      <c r="H5">
        <f>SUMIFS('Ordini LIL'!$M:$M, 'Ordini LIL'!$E:$E, $A5, 'Ordini LIL'!$AR:$AR, H$1)</f>
        <v/>
      </c>
      <c r="I5">
        <f>SUMIFS('Ordini LIL'!$M:$M, 'Ordini LIL'!$E:$E, $A5, 'Ordini LIL'!$AR:$AR, I$1)</f>
        <v/>
      </c>
      <c r="J5">
        <f>SUMIFS('Ordini LIL'!$M:$M, 'Ordini LIL'!$E:$E, $A5, 'Ordini LIL'!$AR:$AR, J$1)</f>
        <v/>
      </c>
      <c r="K5">
        <f>SUMIFS('Ordini LIL'!$M:$M, 'Ordini LIL'!$E:$E, $A5, 'Ordini LIL'!$AR:$AR, K$1)</f>
        <v/>
      </c>
      <c r="L5">
        <f>SUMIFS('Ordini LIL'!$M:$M, 'Ordini LIL'!$E:$E, $A5, 'Ordini LIL'!$AR:$AR, L$1)</f>
        <v/>
      </c>
    </row>
    <row r="6">
      <c r="A6" t="inlineStr">
        <is>
          <t>2024-09-05</t>
        </is>
      </c>
      <c r="B6">
        <f>SUMIFS('Ordini LIL'!$M:$M, 'Ordini LIL'!$E:$E, A6)</f>
        <v/>
      </c>
      <c r="D6">
        <f>SUMIFS('Ordini LIL'!$M:$M, 'Ordini LIL'!$E:$E, $A6, 'Ordini LIL'!$AR:$AR, D$1)</f>
        <v/>
      </c>
      <c r="E6">
        <f>SUMIFS('Ordini LIL'!$M:$M, 'Ordini LIL'!$E:$E, $A6, 'Ordini LIL'!$AR:$AR, E$1)</f>
        <v/>
      </c>
      <c r="F6">
        <f>SUMIFS('Ordini LIL'!$M:$M, 'Ordini LIL'!$E:$E, $A6, 'Ordini LIL'!$AR:$AR, F$1)</f>
        <v/>
      </c>
      <c r="G6">
        <f>SUMIFS('Ordini LIL'!$M:$M, 'Ordini LIL'!$E:$E, $A6, 'Ordini LIL'!$AR:$AR, G$1)</f>
        <v/>
      </c>
      <c r="H6">
        <f>SUMIFS('Ordini LIL'!$M:$M, 'Ordini LIL'!$E:$E, $A6, 'Ordini LIL'!$AR:$AR, H$1)</f>
        <v/>
      </c>
      <c r="I6">
        <f>SUMIFS('Ordini LIL'!$M:$M, 'Ordini LIL'!$E:$E, $A6, 'Ordini LIL'!$AR:$AR, I$1)</f>
        <v/>
      </c>
      <c r="J6">
        <f>SUMIFS('Ordini LIL'!$M:$M, 'Ordini LIL'!$E:$E, $A6, 'Ordini LIL'!$AR:$AR, J$1)</f>
        <v/>
      </c>
      <c r="K6">
        <f>SUMIFS('Ordini LIL'!$M:$M, 'Ordini LIL'!$E:$E, $A6, 'Ordini LIL'!$AR:$AR, K$1)</f>
        <v/>
      </c>
      <c r="L6">
        <f>SUMIFS('Ordini LIL'!$M:$M, 'Ordini LIL'!$E:$E, $A6, 'Ordini LIL'!$AR:$AR, L$1)</f>
        <v/>
      </c>
    </row>
    <row r="7">
      <c r="A7" t="inlineStr">
        <is>
          <t>2024-09-06</t>
        </is>
      </c>
      <c r="B7">
        <f>SUMIFS('Ordini LIL'!$M:$M, 'Ordini LIL'!$E:$E, A7)</f>
        <v/>
      </c>
      <c r="D7">
        <f>SUMIFS('Ordini LIL'!$M:$M, 'Ordini LIL'!$E:$E, $A7, 'Ordini LIL'!$AR:$AR, D$1)</f>
        <v/>
      </c>
      <c r="E7">
        <f>SUMIFS('Ordini LIL'!$M:$M, 'Ordini LIL'!$E:$E, $A7, 'Ordini LIL'!$AR:$AR, E$1)</f>
        <v/>
      </c>
      <c r="F7">
        <f>SUMIFS('Ordini LIL'!$M:$M, 'Ordini LIL'!$E:$E, $A7, 'Ordini LIL'!$AR:$AR, F$1)</f>
        <v/>
      </c>
      <c r="G7">
        <f>SUMIFS('Ordini LIL'!$M:$M, 'Ordini LIL'!$E:$E, $A7, 'Ordini LIL'!$AR:$AR, G$1)</f>
        <v/>
      </c>
      <c r="H7">
        <f>SUMIFS('Ordini LIL'!$M:$M, 'Ordini LIL'!$E:$E, $A7, 'Ordini LIL'!$AR:$AR, H$1)</f>
        <v/>
      </c>
      <c r="I7">
        <f>SUMIFS('Ordini LIL'!$M:$M, 'Ordini LIL'!$E:$E, $A7, 'Ordini LIL'!$AR:$AR, I$1)</f>
        <v/>
      </c>
      <c r="J7">
        <f>SUMIFS('Ordini LIL'!$M:$M, 'Ordini LIL'!$E:$E, $A7, 'Ordini LIL'!$AR:$AR, J$1)</f>
        <v/>
      </c>
      <c r="K7">
        <f>SUMIFS('Ordini LIL'!$M:$M, 'Ordini LIL'!$E:$E, $A7, 'Ordini LIL'!$AR:$AR, K$1)</f>
        <v/>
      </c>
      <c r="L7">
        <f>SUMIFS('Ordini LIL'!$M:$M, 'Ordini LIL'!$E:$E, $A7, 'Ordini LIL'!$AR:$AR, L$1)</f>
        <v/>
      </c>
    </row>
    <row r="8">
      <c r="A8" t="inlineStr">
        <is>
          <t>2024-09-07</t>
        </is>
      </c>
      <c r="B8">
        <f>SUMIFS('Ordini LIL'!$M:$M, 'Ordini LIL'!$E:$E, A8)</f>
        <v/>
      </c>
      <c r="D8">
        <f>SUMIFS('Ordini LIL'!$M:$M, 'Ordini LIL'!$E:$E, $A8, 'Ordini LIL'!$AR:$AR, D$1)</f>
        <v/>
      </c>
      <c r="E8">
        <f>SUMIFS('Ordini LIL'!$M:$M, 'Ordini LIL'!$E:$E, $A8, 'Ordini LIL'!$AR:$AR, E$1)</f>
        <v/>
      </c>
      <c r="F8">
        <f>SUMIFS('Ordini LIL'!$M:$M, 'Ordini LIL'!$E:$E, $A8, 'Ordini LIL'!$AR:$AR, F$1)</f>
        <v/>
      </c>
      <c r="G8">
        <f>SUMIFS('Ordini LIL'!$M:$M, 'Ordini LIL'!$E:$E, $A8, 'Ordini LIL'!$AR:$AR, G$1)</f>
        <v/>
      </c>
      <c r="H8">
        <f>SUMIFS('Ordini LIL'!$M:$M, 'Ordini LIL'!$E:$E, $A8, 'Ordini LIL'!$AR:$AR, H$1)</f>
        <v/>
      </c>
      <c r="I8">
        <f>SUMIFS('Ordini LIL'!$M:$M, 'Ordini LIL'!$E:$E, $A8, 'Ordini LIL'!$AR:$AR, I$1)</f>
        <v/>
      </c>
      <c r="J8">
        <f>SUMIFS('Ordini LIL'!$M:$M, 'Ordini LIL'!$E:$E, $A8, 'Ordini LIL'!$AR:$AR, J$1)</f>
        <v/>
      </c>
      <c r="K8">
        <f>SUMIFS('Ordini LIL'!$M:$M, 'Ordini LIL'!$E:$E, $A8, 'Ordini LIL'!$AR:$AR, K$1)</f>
        <v/>
      </c>
      <c r="L8">
        <f>SUMIFS('Ordini LIL'!$M:$M, 'Ordini LIL'!$E:$E, $A8, 'Ordini LIL'!$AR:$AR, L$1)</f>
        <v/>
      </c>
    </row>
    <row r="9">
      <c r="A9" t="inlineStr">
        <is>
          <t>2024-09-08</t>
        </is>
      </c>
      <c r="B9">
        <f>SUMIFS('Ordini LIL'!$M:$M, 'Ordini LIL'!$E:$E, A9)</f>
        <v/>
      </c>
      <c r="D9">
        <f>SUMIFS('Ordini LIL'!$M:$M, 'Ordini LIL'!$E:$E, $A9, 'Ordini LIL'!$AR:$AR, D$1)</f>
        <v/>
      </c>
      <c r="E9">
        <f>SUMIFS('Ordini LIL'!$M:$M, 'Ordini LIL'!$E:$E, $A9, 'Ordini LIL'!$AR:$AR, E$1)</f>
        <v/>
      </c>
      <c r="F9">
        <f>SUMIFS('Ordini LIL'!$M:$M, 'Ordini LIL'!$E:$E, $A9, 'Ordini LIL'!$AR:$AR, F$1)</f>
        <v/>
      </c>
      <c r="G9">
        <f>SUMIFS('Ordini LIL'!$M:$M, 'Ordini LIL'!$E:$E, $A9, 'Ordini LIL'!$AR:$AR, G$1)</f>
        <v/>
      </c>
      <c r="H9">
        <f>SUMIFS('Ordini LIL'!$M:$M, 'Ordini LIL'!$E:$E, $A9, 'Ordini LIL'!$AR:$AR, H$1)</f>
        <v/>
      </c>
      <c r="I9">
        <f>SUMIFS('Ordini LIL'!$M:$M, 'Ordini LIL'!$E:$E, $A9, 'Ordini LIL'!$AR:$AR, I$1)</f>
        <v/>
      </c>
      <c r="J9">
        <f>SUMIFS('Ordini LIL'!$M:$M, 'Ordini LIL'!$E:$E, $A9, 'Ordini LIL'!$AR:$AR, J$1)</f>
        <v/>
      </c>
      <c r="K9">
        <f>SUMIFS('Ordini LIL'!$M:$M, 'Ordini LIL'!$E:$E, $A9, 'Ordini LIL'!$AR:$AR, K$1)</f>
        <v/>
      </c>
      <c r="L9">
        <f>SUMIFS('Ordini LIL'!$M:$M, 'Ordini LIL'!$E:$E, $A9, 'Ordini LIL'!$AR:$AR, L$1)</f>
        <v/>
      </c>
    </row>
    <row r="10">
      <c r="A10" t="inlineStr">
        <is>
          <t>2024-09-09</t>
        </is>
      </c>
      <c r="B10">
        <f>SUMIFS('Ordini LIL'!$M:$M, 'Ordini LIL'!$E:$E, A10)</f>
        <v/>
      </c>
      <c r="D10">
        <f>SUMIFS('Ordini LIL'!$M:$M, 'Ordini LIL'!$E:$E, $A10, 'Ordini LIL'!$AR:$AR, D$1)</f>
        <v/>
      </c>
      <c r="E10">
        <f>SUMIFS('Ordini LIL'!$M:$M, 'Ordini LIL'!$E:$E, $A10, 'Ordini LIL'!$AR:$AR, E$1)</f>
        <v/>
      </c>
      <c r="F10">
        <f>SUMIFS('Ordini LIL'!$M:$M, 'Ordini LIL'!$E:$E, $A10, 'Ordini LIL'!$AR:$AR, F$1)</f>
        <v/>
      </c>
      <c r="G10">
        <f>SUMIFS('Ordini LIL'!$M:$M, 'Ordini LIL'!$E:$E, $A10, 'Ordini LIL'!$AR:$AR, G$1)</f>
        <v/>
      </c>
      <c r="H10">
        <f>SUMIFS('Ordini LIL'!$M:$M, 'Ordini LIL'!$E:$E, $A10, 'Ordini LIL'!$AR:$AR, H$1)</f>
        <v/>
      </c>
      <c r="I10">
        <f>SUMIFS('Ordini LIL'!$M:$M, 'Ordini LIL'!$E:$E, $A10, 'Ordini LIL'!$AR:$AR, I$1)</f>
        <v/>
      </c>
      <c r="J10">
        <f>SUMIFS('Ordini LIL'!$M:$M, 'Ordini LIL'!$E:$E, $A10, 'Ordini LIL'!$AR:$AR, J$1)</f>
        <v/>
      </c>
      <c r="K10">
        <f>SUMIFS('Ordini LIL'!$M:$M, 'Ordini LIL'!$E:$E, $A10, 'Ordini LIL'!$AR:$AR, K$1)</f>
        <v/>
      </c>
      <c r="L10">
        <f>SUMIFS('Ordini LIL'!$M:$M, 'Ordini LIL'!$E:$E, $A10, 'Ordini LIL'!$AR:$AR, L$1)</f>
        <v/>
      </c>
    </row>
    <row r="11">
      <c r="A11" t="inlineStr">
        <is>
          <t>2024-09-10</t>
        </is>
      </c>
      <c r="B11">
        <f>SUMIFS('Ordini LIL'!$M:$M, 'Ordini LIL'!$E:$E, A11)</f>
        <v/>
      </c>
      <c r="D11">
        <f>SUMIFS('Ordini LIL'!$M:$M, 'Ordini LIL'!$E:$E, $A11, 'Ordini LIL'!$AR:$AR, D$1)</f>
        <v/>
      </c>
      <c r="E11">
        <f>SUMIFS('Ordini LIL'!$M:$M, 'Ordini LIL'!$E:$E, $A11, 'Ordini LIL'!$AR:$AR, E$1)</f>
        <v/>
      </c>
      <c r="F11">
        <f>SUMIFS('Ordini LIL'!$M:$M, 'Ordini LIL'!$E:$E, $A11, 'Ordini LIL'!$AR:$AR, F$1)</f>
        <v/>
      </c>
      <c r="G11">
        <f>SUMIFS('Ordini LIL'!$M:$M, 'Ordini LIL'!$E:$E, $A11, 'Ordini LIL'!$AR:$AR, G$1)</f>
        <v/>
      </c>
      <c r="H11">
        <f>SUMIFS('Ordini LIL'!$M:$M, 'Ordini LIL'!$E:$E, $A11, 'Ordini LIL'!$AR:$AR, H$1)</f>
        <v/>
      </c>
      <c r="I11">
        <f>SUMIFS('Ordini LIL'!$M:$M, 'Ordini LIL'!$E:$E, $A11, 'Ordini LIL'!$AR:$AR, I$1)</f>
        <v/>
      </c>
      <c r="J11">
        <f>SUMIFS('Ordini LIL'!$M:$M, 'Ordini LIL'!$E:$E, $A11, 'Ordini LIL'!$AR:$AR, J$1)</f>
        <v/>
      </c>
      <c r="K11">
        <f>SUMIFS('Ordini LIL'!$M:$M, 'Ordini LIL'!$E:$E, $A11, 'Ordini LIL'!$AR:$AR, K$1)</f>
        <v/>
      </c>
      <c r="L11">
        <f>SUMIFS('Ordini LIL'!$M:$M, 'Ordini LIL'!$E:$E, $A11, 'Ordini LIL'!$AR:$AR, L$1)</f>
        <v/>
      </c>
    </row>
    <row r="12">
      <c r="A12" t="inlineStr">
        <is>
          <t>2024-09-11</t>
        </is>
      </c>
      <c r="B12">
        <f>SUMIFS('Ordini LIL'!$M:$M, 'Ordini LIL'!$E:$E, A12)</f>
        <v/>
      </c>
      <c r="D12">
        <f>SUMIFS('Ordini LIL'!$M:$M, 'Ordini LIL'!$E:$E, $A12, 'Ordini LIL'!$AR:$AR, D$1)</f>
        <v/>
      </c>
      <c r="E12">
        <f>SUMIFS('Ordini LIL'!$M:$M, 'Ordini LIL'!$E:$E, $A12, 'Ordini LIL'!$AR:$AR, E$1)</f>
        <v/>
      </c>
      <c r="F12">
        <f>SUMIFS('Ordini LIL'!$M:$M, 'Ordini LIL'!$E:$E, $A12, 'Ordini LIL'!$AR:$AR, F$1)</f>
        <v/>
      </c>
      <c r="G12">
        <f>SUMIFS('Ordini LIL'!$M:$M, 'Ordini LIL'!$E:$E, $A12, 'Ordini LIL'!$AR:$AR, G$1)</f>
        <v/>
      </c>
      <c r="H12">
        <f>SUMIFS('Ordini LIL'!$M:$M, 'Ordini LIL'!$E:$E, $A12, 'Ordini LIL'!$AR:$AR, H$1)</f>
        <v/>
      </c>
      <c r="I12">
        <f>SUMIFS('Ordini LIL'!$M:$M, 'Ordini LIL'!$E:$E, $A12, 'Ordini LIL'!$AR:$AR, I$1)</f>
        <v/>
      </c>
      <c r="J12">
        <f>SUMIFS('Ordini LIL'!$M:$M, 'Ordini LIL'!$E:$E, $A12, 'Ordini LIL'!$AR:$AR, J$1)</f>
        <v/>
      </c>
      <c r="K12">
        <f>SUMIFS('Ordini LIL'!$M:$M, 'Ordini LIL'!$E:$E, $A12, 'Ordini LIL'!$AR:$AR, K$1)</f>
        <v/>
      </c>
      <c r="L12">
        <f>SUMIFS('Ordini LIL'!$M:$M, 'Ordini LIL'!$E:$E, $A12, 'Ordini LIL'!$AR:$AR, L$1)</f>
        <v/>
      </c>
    </row>
    <row r="13">
      <c r="A13" t="inlineStr">
        <is>
          <t>2024-09-12</t>
        </is>
      </c>
      <c r="B13">
        <f>SUMIFS('Ordini LIL'!$M:$M, 'Ordini LIL'!$E:$E, A13)</f>
        <v/>
      </c>
      <c r="D13">
        <f>SUMIFS('Ordini LIL'!$M:$M, 'Ordini LIL'!$E:$E, $A13, 'Ordini LIL'!$AR:$AR, D$1)</f>
        <v/>
      </c>
      <c r="E13">
        <f>SUMIFS('Ordini LIL'!$M:$M, 'Ordini LIL'!$E:$E, $A13, 'Ordini LIL'!$AR:$AR, E$1)</f>
        <v/>
      </c>
      <c r="F13">
        <f>SUMIFS('Ordini LIL'!$M:$M, 'Ordini LIL'!$E:$E, $A13, 'Ordini LIL'!$AR:$AR, F$1)</f>
        <v/>
      </c>
      <c r="G13">
        <f>SUMIFS('Ordini LIL'!$M:$M, 'Ordini LIL'!$E:$E, $A13, 'Ordini LIL'!$AR:$AR, G$1)</f>
        <v/>
      </c>
      <c r="H13">
        <f>SUMIFS('Ordini LIL'!$M:$M, 'Ordini LIL'!$E:$E, $A13, 'Ordini LIL'!$AR:$AR, H$1)</f>
        <v/>
      </c>
      <c r="I13">
        <f>SUMIFS('Ordini LIL'!$M:$M, 'Ordini LIL'!$E:$E, $A13, 'Ordini LIL'!$AR:$AR, I$1)</f>
        <v/>
      </c>
      <c r="J13">
        <f>SUMIFS('Ordini LIL'!$M:$M, 'Ordini LIL'!$E:$E, $A13, 'Ordini LIL'!$AR:$AR, J$1)</f>
        <v/>
      </c>
      <c r="K13">
        <f>SUMIFS('Ordini LIL'!$M:$M, 'Ordini LIL'!$E:$E, $A13, 'Ordini LIL'!$AR:$AR, K$1)</f>
        <v/>
      </c>
      <c r="L13">
        <f>SUMIFS('Ordini LIL'!$M:$M, 'Ordini LIL'!$E:$E, $A13, 'Ordini LIL'!$AR:$AR, L$1)</f>
        <v/>
      </c>
    </row>
    <row r="14">
      <c r="A14" t="inlineStr">
        <is>
          <t>2024-09-13</t>
        </is>
      </c>
      <c r="B14">
        <f>SUMIFS('Ordini LIL'!$M:$M, 'Ordini LIL'!$E:$E, A14)</f>
        <v/>
      </c>
      <c r="D14">
        <f>SUMIFS('Ordini LIL'!$M:$M, 'Ordini LIL'!$E:$E, $A14, 'Ordini LIL'!$AR:$AR, D$1)</f>
        <v/>
      </c>
      <c r="E14">
        <f>SUMIFS('Ordini LIL'!$M:$M, 'Ordini LIL'!$E:$E, $A14, 'Ordini LIL'!$AR:$AR, E$1)</f>
        <v/>
      </c>
      <c r="F14">
        <f>SUMIFS('Ordini LIL'!$M:$M, 'Ordini LIL'!$E:$E, $A14, 'Ordini LIL'!$AR:$AR, F$1)</f>
        <v/>
      </c>
      <c r="G14">
        <f>SUMIFS('Ordini LIL'!$M:$M, 'Ordini LIL'!$E:$E, $A14, 'Ordini LIL'!$AR:$AR, G$1)</f>
        <v/>
      </c>
      <c r="H14">
        <f>SUMIFS('Ordini LIL'!$M:$M, 'Ordini LIL'!$E:$E, $A14, 'Ordini LIL'!$AR:$AR, H$1)</f>
        <v/>
      </c>
      <c r="I14">
        <f>SUMIFS('Ordini LIL'!$M:$M, 'Ordini LIL'!$E:$E, $A14, 'Ordini LIL'!$AR:$AR, I$1)</f>
        <v/>
      </c>
      <c r="J14">
        <f>SUMIFS('Ordini LIL'!$M:$M, 'Ordini LIL'!$E:$E, $A14, 'Ordini LIL'!$AR:$AR, J$1)</f>
        <v/>
      </c>
      <c r="K14">
        <f>SUMIFS('Ordini LIL'!$M:$M, 'Ordini LIL'!$E:$E, $A14, 'Ordini LIL'!$AR:$AR, K$1)</f>
        <v/>
      </c>
      <c r="L14">
        <f>SUMIFS('Ordini LIL'!$M:$M, 'Ordini LIL'!$E:$E, $A14, 'Ordini LIL'!$AR:$AR, L$1)</f>
        <v/>
      </c>
    </row>
    <row r="15">
      <c r="A15" t="inlineStr">
        <is>
          <t>2024-09-14</t>
        </is>
      </c>
      <c r="B15">
        <f>SUMIFS('Ordini LIL'!$M:$M, 'Ordini LIL'!$E:$E, A15)</f>
        <v/>
      </c>
      <c r="D15">
        <f>SUMIFS('Ordini LIL'!$M:$M, 'Ordini LIL'!$E:$E, $A15, 'Ordini LIL'!$AR:$AR, D$1)</f>
        <v/>
      </c>
      <c r="E15">
        <f>SUMIFS('Ordini LIL'!$M:$M, 'Ordini LIL'!$E:$E, $A15, 'Ordini LIL'!$AR:$AR, E$1)</f>
        <v/>
      </c>
      <c r="F15">
        <f>SUMIFS('Ordini LIL'!$M:$M, 'Ordini LIL'!$E:$E, $A15, 'Ordini LIL'!$AR:$AR, F$1)</f>
        <v/>
      </c>
      <c r="G15">
        <f>SUMIFS('Ordini LIL'!$M:$M, 'Ordini LIL'!$E:$E, $A15, 'Ordini LIL'!$AR:$AR, G$1)</f>
        <v/>
      </c>
      <c r="H15">
        <f>SUMIFS('Ordini LIL'!$M:$M, 'Ordini LIL'!$E:$E, $A15, 'Ordini LIL'!$AR:$AR, H$1)</f>
        <v/>
      </c>
      <c r="I15">
        <f>SUMIFS('Ordini LIL'!$M:$M, 'Ordini LIL'!$E:$E, $A15, 'Ordini LIL'!$AR:$AR, I$1)</f>
        <v/>
      </c>
      <c r="J15">
        <f>SUMIFS('Ordini LIL'!$M:$M, 'Ordini LIL'!$E:$E, $A15, 'Ordini LIL'!$AR:$AR, J$1)</f>
        <v/>
      </c>
      <c r="K15">
        <f>SUMIFS('Ordini LIL'!$M:$M, 'Ordini LIL'!$E:$E, $A15, 'Ordini LIL'!$AR:$AR, K$1)</f>
        <v/>
      </c>
      <c r="L15">
        <f>SUMIFS('Ordini LIL'!$M:$M, 'Ordini LIL'!$E:$E, $A15, 'Ordini LIL'!$AR:$AR, L$1)</f>
        <v/>
      </c>
    </row>
    <row r="16">
      <c r="A16" t="inlineStr">
        <is>
          <t>2024-09-15</t>
        </is>
      </c>
      <c r="B16">
        <f>SUMIFS('Ordini LIL'!$M:$M, 'Ordini LIL'!$E:$E, A16)</f>
        <v/>
      </c>
      <c r="D16">
        <f>SUMIFS('Ordini LIL'!$M:$M, 'Ordini LIL'!$E:$E, $A16, 'Ordini LIL'!$AR:$AR, D$1)</f>
        <v/>
      </c>
      <c r="E16">
        <f>SUMIFS('Ordini LIL'!$M:$M, 'Ordini LIL'!$E:$E, $A16, 'Ordini LIL'!$AR:$AR, E$1)</f>
        <v/>
      </c>
      <c r="F16">
        <f>SUMIFS('Ordini LIL'!$M:$M, 'Ordini LIL'!$E:$E, $A16, 'Ordini LIL'!$AR:$AR, F$1)</f>
        <v/>
      </c>
      <c r="G16">
        <f>SUMIFS('Ordini LIL'!$M:$M, 'Ordini LIL'!$E:$E, $A16, 'Ordini LIL'!$AR:$AR, G$1)</f>
        <v/>
      </c>
      <c r="H16">
        <f>SUMIFS('Ordini LIL'!$M:$M, 'Ordini LIL'!$E:$E, $A16, 'Ordini LIL'!$AR:$AR, H$1)</f>
        <v/>
      </c>
      <c r="I16">
        <f>SUMIFS('Ordini LIL'!$M:$M, 'Ordini LIL'!$E:$E, $A16, 'Ordini LIL'!$AR:$AR, I$1)</f>
        <v/>
      </c>
      <c r="J16">
        <f>SUMIFS('Ordini LIL'!$M:$M, 'Ordini LIL'!$E:$E, $A16, 'Ordini LIL'!$AR:$AR, J$1)</f>
        <v/>
      </c>
      <c r="K16">
        <f>SUMIFS('Ordini LIL'!$M:$M, 'Ordini LIL'!$E:$E, $A16, 'Ordini LIL'!$AR:$AR, K$1)</f>
        <v/>
      </c>
      <c r="L16">
        <f>SUMIFS('Ordini LIL'!$M:$M, 'Ordini LIL'!$E:$E, $A16, 'Ordini LIL'!$AR:$AR, L$1)</f>
        <v/>
      </c>
    </row>
    <row r="17">
      <c r="A17" t="inlineStr">
        <is>
          <t>2024-09-16</t>
        </is>
      </c>
      <c r="B17">
        <f>SUMIFS('Ordini LIL'!$M:$M, 'Ordini LIL'!$E:$E, A17)</f>
        <v/>
      </c>
      <c r="D17">
        <f>SUMIFS('Ordini LIL'!$M:$M, 'Ordini LIL'!$E:$E, $A17, 'Ordini LIL'!$AR:$AR, D$1)</f>
        <v/>
      </c>
      <c r="E17">
        <f>SUMIFS('Ordini LIL'!$M:$M, 'Ordini LIL'!$E:$E, $A17, 'Ordini LIL'!$AR:$AR, E$1)</f>
        <v/>
      </c>
      <c r="F17">
        <f>SUMIFS('Ordini LIL'!$M:$M, 'Ordini LIL'!$E:$E, $A17, 'Ordini LIL'!$AR:$AR, F$1)</f>
        <v/>
      </c>
      <c r="G17">
        <f>SUMIFS('Ordini LIL'!$M:$M, 'Ordini LIL'!$E:$E, $A17, 'Ordini LIL'!$AR:$AR, G$1)</f>
        <v/>
      </c>
      <c r="H17">
        <f>SUMIFS('Ordini LIL'!$M:$M, 'Ordini LIL'!$E:$E, $A17, 'Ordini LIL'!$AR:$AR, H$1)</f>
        <v/>
      </c>
      <c r="I17">
        <f>SUMIFS('Ordini LIL'!$M:$M, 'Ordini LIL'!$E:$E, $A17, 'Ordini LIL'!$AR:$AR, I$1)</f>
        <v/>
      </c>
      <c r="J17">
        <f>SUMIFS('Ordini LIL'!$M:$M, 'Ordini LIL'!$E:$E, $A17, 'Ordini LIL'!$AR:$AR, J$1)</f>
        <v/>
      </c>
      <c r="K17">
        <f>SUMIFS('Ordini LIL'!$M:$M, 'Ordini LIL'!$E:$E, $A17, 'Ordini LIL'!$AR:$AR, K$1)</f>
        <v/>
      </c>
      <c r="L17">
        <f>SUMIFS('Ordini LIL'!$M:$M, 'Ordini LIL'!$E:$E, $A17, 'Ordini LIL'!$AR:$AR, L$1)</f>
        <v/>
      </c>
    </row>
    <row r="18">
      <c r="A18" t="inlineStr">
        <is>
          <t>2024-09-17</t>
        </is>
      </c>
      <c r="B18">
        <f>SUMIFS('Ordini LIL'!$M:$M, 'Ordini LIL'!$E:$E, A18)</f>
        <v/>
      </c>
      <c r="D18">
        <f>SUMIFS('Ordini LIL'!$M:$M, 'Ordini LIL'!$E:$E, $A18, 'Ordini LIL'!$AR:$AR, D$1)</f>
        <v/>
      </c>
      <c r="E18">
        <f>SUMIFS('Ordini LIL'!$M:$M, 'Ordini LIL'!$E:$E, $A18, 'Ordini LIL'!$AR:$AR, E$1)</f>
        <v/>
      </c>
      <c r="F18">
        <f>SUMIFS('Ordini LIL'!$M:$M, 'Ordini LIL'!$E:$E, $A18, 'Ordini LIL'!$AR:$AR, F$1)</f>
        <v/>
      </c>
      <c r="G18">
        <f>SUMIFS('Ordini LIL'!$M:$M, 'Ordini LIL'!$E:$E, $A18, 'Ordini LIL'!$AR:$AR, G$1)</f>
        <v/>
      </c>
      <c r="H18">
        <f>SUMIFS('Ordini LIL'!$M:$M, 'Ordini LIL'!$E:$E, $A18, 'Ordini LIL'!$AR:$AR, H$1)</f>
        <v/>
      </c>
      <c r="I18">
        <f>SUMIFS('Ordini LIL'!$M:$M, 'Ordini LIL'!$E:$E, $A18, 'Ordini LIL'!$AR:$AR, I$1)</f>
        <v/>
      </c>
      <c r="J18">
        <f>SUMIFS('Ordini LIL'!$M:$M, 'Ordini LIL'!$E:$E, $A18, 'Ordini LIL'!$AR:$AR, J$1)</f>
        <v/>
      </c>
      <c r="K18">
        <f>SUMIFS('Ordini LIL'!$M:$M, 'Ordini LIL'!$E:$E, $A18, 'Ordini LIL'!$AR:$AR, K$1)</f>
        <v/>
      </c>
      <c r="L18">
        <f>SUMIFS('Ordini LIL'!$M:$M, 'Ordini LIL'!$E:$E, $A18, 'Ordini LIL'!$AR:$AR, L$1)</f>
        <v/>
      </c>
    </row>
    <row r="19">
      <c r="A19" t="inlineStr">
        <is>
          <t>2024-09-18</t>
        </is>
      </c>
      <c r="B19">
        <f>SUMIFS('Ordini LIL'!$M:$M, 'Ordini LIL'!$E:$E, A19)</f>
        <v/>
      </c>
      <c r="D19">
        <f>SUMIFS('Ordini LIL'!$M:$M, 'Ordini LIL'!$E:$E, $A19, 'Ordini LIL'!$AR:$AR, D$1)</f>
        <v/>
      </c>
      <c r="E19">
        <f>SUMIFS('Ordini LIL'!$M:$M, 'Ordini LIL'!$E:$E, $A19, 'Ordini LIL'!$AR:$AR, E$1)</f>
        <v/>
      </c>
      <c r="F19">
        <f>SUMIFS('Ordini LIL'!$M:$M, 'Ordini LIL'!$E:$E, $A19, 'Ordini LIL'!$AR:$AR, F$1)</f>
        <v/>
      </c>
      <c r="G19">
        <f>SUMIFS('Ordini LIL'!$M:$M, 'Ordini LIL'!$E:$E, $A19, 'Ordini LIL'!$AR:$AR, G$1)</f>
        <v/>
      </c>
      <c r="H19">
        <f>SUMIFS('Ordini LIL'!$M:$M, 'Ordini LIL'!$E:$E, $A19, 'Ordini LIL'!$AR:$AR, H$1)</f>
        <v/>
      </c>
      <c r="I19">
        <f>SUMIFS('Ordini LIL'!$M:$M, 'Ordini LIL'!$E:$E, $A19, 'Ordini LIL'!$AR:$AR, I$1)</f>
        <v/>
      </c>
      <c r="J19">
        <f>SUMIFS('Ordini LIL'!$M:$M, 'Ordini LIL'!$E:$E, $A19, 'Ordini LIL'!$AR:$AR, J$1)</f>
        <v/>
      </c>
      <c r="K19">
        <f>SUMIFS('Ordini LIL'!$M:$M, 'Ordini LIL'!$E:$E, $A19, 'Ordini LIL'!$AR:$AR, K$1)</f>
        <v/>
      </c>
      <c r="L19">
        <f>SUMIFS('Ordini LIL'!$M:$M, 'Ordini LIL'!$E:$E, $A19, 'Ordini LIL'!$AR:$AR, L$1)</f>
        <v/>
      </c>
    </row>
    <row r="20">
      <c r="A20" t="inlineStr">
        <is>
          <t>2024-09-19</t>
        </is>
      </c>
      <c r="B20">
        <f>SUMIFS('Ordini LIL'!$M:$M, 'Ordini LIL'!$E:$E, A20)</f>
        <v/>
      </c>
      <c r="D20">
        <f>SUMIFS('Ordini LIL'!$M:$M, 'Ordini LIL'!$E:$E, $A20, 'Ordini LIL'!$AR:$AR, D$1)</f>
        <v/>
      </c>
      <c r="E20">
        <f>SUMIFS('Ordini LIL'!$M:$M, 'Ordini LIL'!$E:$E, $A20, 'Ordini LIL'!$AR:$AR, E$1)</f>
        <v/>
      </c>
      <c r="F20">
        <f>SUMIFS('Ordini LIL'!$M:$M, 'Ordini LIL'!$E:$E, $A20, 'Ordini LIL'!$AR:$AR, F$1)</f>
        <v/>
      </c>
      <c r="G20">
        <f>SUMIFS('Ordini LIL'!$M:$M, 'Ordini LIL'!$E:$E, $A20, 'Ordini LIL'!$AR:$AR, G$1)</f>
        <v/>
      </c>
      <c r="H20">
        <f>SUMIFS('Ordini LIL'!$M:$M, 'Ordini LIL'!$E:$E, $A20, 'Ordini LIL'!$AR:$AR, H$1)</f>
        <v/>
      </c>
      <c r="I20">
        <f>SUMIFS('Ordini LIL'!$M:$M, 'Ordini LIL'!$E:$E, $A20, 'Ordini LIL'!$AR:$AR, I$1)</f>
        <v/>
      </c>
      <c r="J20">
        <f>SUMIFS('Ordini LIL'!$M:$M, 'Ordini LIL'!$E:$E, $A20, 'Ordini LIL'!$AR:$AR, J$1)</f>
        <v/>
      </c>
      <c r="K20">
        <f>SUMIFS('Ordini LIL'!$M:$M, 'Ordini LIL'!$E:$E, $A20, 'Ordini LIL'!$AR:$AR, K$1)</f>
        <v/>
      </c>
      <c r="L20">
        <f>SUMIFS('Ordini LIL'!$M:$M, 'Ordini LIL'!$E:$E, $A20, 'Ordini LIL'!$AR:$AR, L$1)</f>
        <v/>
      </c>
    </row>
    <row r="21">
      <c r="A21" t="inlineStr">
        <is>
          <t>2024-09-20</t>
        </is>
      </c>
      <c r="B21">
        <f>SUMIFS('Ordini LIL'!$M:$M, 'Ordini LIL'!$E:$E, A21)</f>
        <v/>
      </c>
      <c r="D21">
        <f>SUMIFS('Ordini LIL'!$M:$M, 'Ordini LIL'!$E:$E, $A21, 'Ordini LIL'!$AR:$AR, D$1)</f>
        <v/>
      </c>
      <c r="E21">
        <f>SUMIFS('Ordini LIL'!$M:$M, 'Ordini LIL'!$E:$E, $A21, 'Ordini LIL'!$AR:$AR, E$1)</f>
        <v/>
      </c>
      <c r="F21">
        <f>SUMIFS('Ordini LIL'!$M:$M, 'Ordini LIL'!$E:$E, $A21, 'Ordini LIL'!$AR:$AR, F$1)</f>
        <v/>
      </c>
      <c r="G21">
        <f>SUMIFS('Ordini LIL'!$M:$M, 'Ordini LIL'!$E:$E, $A21, 'Ordini LIL'!$AR:$AR, G$1)</f>
        <v/>
      </c>
      <c r="H21">
        <f>SUMIFS('Ordini LIL'!$M:$M, 'Ordini LIL'!$E:$E, $A21, 'Ordini LIL'!$AR:$AR, H$1)</f>
        <v/>
      </c>
      <c r="I21">
        <f>SUMIFS('Ordini LIL'!$M:$M, 'Ordini LIL'!$E:$E, $A21, 'Ordini LIL'!$AR:$AR, I$1)</f>
        <v/>
      </c>
      <c r="J21">
        <f>SUMIFS('Ordini LIL'!$M:$M, 'Ordini LIL'!$E:$E, $A21, 'Ordini LIL'!$AR:$AR, J$1)</f>
        <v/>
      </c>
      <c r="K21">
        <f>SUMIFS('Ordini LIL'!$M:$M, 'Ordini LIL'!$E:$E, $A21, 'Ordini LIL'!$AR:$AR, K$1)</f>
        <v/>
      </c>
      <c r="L21">
        <f>SUMIFS('Ordini LIL'!$M:$M, 'Ordini LIL'!$E:$E, $A21, 'Ordini LIL'!$AR:$AR, L$1)</f>
        <v/>
      </c>
    </row>
    <row r="22">
      <c r="A22" t="inlineStr">
        <is>
          <t>2024-09-21</t>
        </is>
      </c>
      <c r="B22">
        <f>SUMIFS('Ordini LIL'!$M:$M, 'Ordini LIL'!$E:$E, A22)</f>
        <v/>
      </c>
      <c r="D22">
        <f>SUMIFS('Ordini LIL'!$M:$M, 'Ordini LIL'!$E:$E, $A22, 'Ordini LIL'!$AR:$AR, D$1)</f>
        <v/>
      </c>
      <c r="E22">
        <f>SUMIFS('Ordini LIL'!$M:$M, 'Ordini LIL'!$E:$E, $A22, 'Ordini LIL'!$AR:$AR, E$1)</f>
        <v/>
      </c>
      <c r="F22">
        <f>SUMIFS('Ordini LIL'!$M:$M, 'Ordini LIL'!$E:$E, $A22, 'Ordini LIL'!$AR:$AR, F$1)</f>
        <v/>
      </c>
      <c r="G22">
        <f>SUMIFS('Ordini LIL'!$M:$M, 'Ordini LIL'!$E:$E, $A22, 'Ordini LIL'!$AR:$AR, G$1)</f>
        <v/>
      </c>
      <c r="H22">
        <f>SUMIFS('Ordini LIL'!$M:$M, 'Ordini LIL'!$E:$E, $A22, 'Ordini LIL'!$AR:$AR, H$1)</f>
        <v/>
      </c>
      <c r="I22">
        <f>SUMIFS('Ordini LIL'!$M:$M, 'Ordini LIL'!$E:$E, $A22, 'Ordini LIL'!$AR:$AR, I$1)</f>
        <v/>
      </c>
      <c r="J22">
        <f>SUMIFS('Ordini LIL'!$M:$M, 'Ordini LIL'!$E:$E, $A22, 'Ordini LIL'!$AR:$AR, J$1)</f>
        <v/>
      </c>
      <c r="K22">
        <f>SUMIFS('Ordini LIL'!$M:$M, 'Ordini LIL'!$E:$E, $A22, 'Ordini LIL'!$AR:$AR, K$1)</f>
        <v/>
      </c>
      <c r="L22">
        <f>SUMIFS('Ordini LIL'!$M:$M, 'Ordini LIL'!$E:$E, $A22, 'Ordini LIL'!$AR:$AR, L$1)</f>
        <v/>
      </c>
    </row>
    <row r="23">
      <c r="A23" t="inlineStr">
        <is>
          <t>2024-09-22</t>
        </is>
      </c>
      <c r="B23">
        <f>SUMIFS('Ordini LIL'!$M:$M, 'Ordini LIL'!$E:$E, A23)</f>
        <v/>
      </c>
      <c r="D23">
        <f>SUMIFS('Ordini LIL'!$M:$M, 'Ordini LIL'!$E:$E, $A23, 'Ordini LIL'!$AR:$AR, D$1)</f>
        <v/>
      </c>
      <c r="E23">
        <f>SUMIFS('Ordini LIL'!$M:$M, 'Ordini LIL'!$E:$E, $A23, 'Ordini LIL'!$AR:$AR, E$1)</f>
        <v/>
      </c>
      <c r="F23">
        <f>SUMIFS('Ordini LIL'!$M:$M, 'Ordini LIL'!$E:$E, $A23, 'Ordini LIL'!$AR:$AR, F$1)</f>
        <v/>
      </c>
      <c r="G23">
        <f>SUMIFS('Ordini LIL'!$M:$M, 'Ordini LIL'!$E:$E, $A23, 'Ordini LIL'!$AR:$AR, G$1)</f>
        <v/>
      </c>
      <c r="H23">
        <f>SUMIFS('Ordini LIL'!$M:$M, 'Ordini LIL'!$E:$E, $A23, 'Ordini LIL'!$AR:$AR, H$1)</f>
        <v/>
      </c>
      <c r="I23">
        <f>SUMIFS('Ordini LIL'!$M:$M, 'Ordini LIL'!$E:$E, $A23, 'Ordini LIL'!$AR:$AR, I$1)</f>
        <v/>
      </c>
      <c r="J23">
        <f>SUMIFS('Ordini LIL'!$M:$M, 'Ordini LIL'!$E:$E, $A23, 'Ordini LIL'!$AR:$AR, J$1)</f>
        <v/>
      </c>
      <c r="K23">
        <f>SUMIFS('Ordini LIL'!$M:$M, 'Ordini LIL'!$E:$E, $A23, 'Ordini LIL'!$AR:$AR, K$1)</f>
        <v/>
      </c>
      <c r="L23">
        <f>SUMIFS('Ordini LIL'!$M:$M, 'Ordini LIL'!$E:$E, $A23, 'Ordini LIL'!$AR:$AR, L$1)</f>
        <v/>
      </c>
    </row>
    <row r="24">
      <c r="A24" t="inlineStr">
        <is>
          <t>2024-09-23</t>
        </is>
      </c>
      <c r="B24">
        <f>SUMIFS('Ordini LIL'!$M:$M, 'Ordini LIL'!$E:$E, A24)</f>
        <v/>
      </c>
      <c r="D24">
        <f>SUMIFS('Ordini LIL'!$M:$M, 'Ordini LIL'!$E:$E, $A24, 'Ordini LIL'!$AR:$AR, D$1)</f>
        <v/>
      </c>
      <c r="E24">
        <f>SUMIFS('Ordini LIL'!$M:$M, 'Ordini LIL'!$E:$E, $A24, 'Ordini LIL'!$AR:$AR, E$1)</f>
        <v/>
      </c>
      <c r="F24">
        <f>SUMIFS('Ordini LIL'!$M:$M, 'Ordini LIL'!$E:$E, $A24, 'Ordini LIL'!$AR:$AR, F$1)</f>
        <v/>
      </c>
      <c r="G24">
        <f>SUMIFS('Ordini LIL'!$M:$M, 'Ordini LIL'!$E:$E, $A24, 'Ordini LIL'!$AR:$AR, G$1)</f>
        <v/>
      </c>
      <c r="H24">
        <f>SUMIFS('Ordini LIL'!$M:$M, 'Ordini LIL'!$E:$E, $A24, 'Ordini LIL'!$AR:$AR, H$1)</f>
        <v/>
      </c>
      <c r="I24">
        <f>SUMIFS('Ordini LIL'!$M:$M, 'Ordini LIL'!$E:$E, $A24, 'Ordini LIL'!$AR:$AR, I$1)</f>
        <v/>
      </c>
      <c r="J24">
        <f>SUMIFS('Ordini LIL'!$M:$M, 'Ordini LIL'!$E:$E, $A24, 'Ordini LIL'!$AR:$AR, J$1)</f>
        <v/>
      </c>
      <c r="K24">
        <f>SUMIFS('Ordini LIL'!$M:$M, 'Ordini LIL'!$E:$E, $A24, 'Ordini LIL'!$AR:$AR, K$1)</f>
        <v/>
      </c>
      <c r="L24">
        <f>SUMIFS('Ordini LIL'!$M:$M, 'Ordini LIL'!$E:$E, $A24, 'Ordini LIL'!$AR:$AR, L$1)</f>
        <v/>
      </c>
    </row>
    <row r="25">
      <c r="A25" t="inlineStr">
        <is>
          <t>2024-09-24</t>
        </is>
      </c>
      <c r="B25">
        <f>SUMIFS('Ordini LIL'!$M:$M, 'Ordini LIL'!$E:$E, A25)</f>
        <v/>
      </c>
      <c r="D25">
        <f>SUMIFS('Ordini LIL'!$M:$M, 'Ordini LIL'!$E:$E, $A25, 'Ordini LIL'!$AR:$AR, D$1)</f>
        <v/>
      </c>
      <c r="E25">
        <f>SUMIFS('Ordini LIL'!$M:$M, 'Ordini LIL'!$E:$E, $A25, 'Ordini LIL'!$AR:$AR, E$1)</f>
        <v/>
      </c>
      <c r="F25">
        <f>SUMIFS('Ordini LIL'!$M:$M, 'Ordini LIL'!$E:$E, $A25, 'Ordini LIL'!$AR:$AR, F$1)</f>
        <v/>
      </c>
      <c r="G25">
        <f>SUMIFS('Ordini LIL'!$M:$M, 'Ordini LIL'!$E:$E, $A25, 'Ordini LIL'!$AR:$AR, G$1)</f>
        <v/>
      </c>
      <c r="H25">
        <f>SUMIFS('Ordini LIL'!$M:$M, 'Ordini LIL'!$E:$E, $A25, 'Ordini LIL'!$AR:$AR, H$1)</f>
        <v/>
      </c>
      <c r="I25">
        <f>SUMIFS('Ordini LIL'!$M:$M, 'Ordini LIL'!$E:$E, $A25, 'Ordini LIL'!$AR:$AR, I$1)</f>
        <v/>
      </c>
      <c r="J25">
        <f>SUMIFS('Ordini LIL'!$M:$M, 'Ordini LIL'!$E:$E, $A25, 'Ordini LIL'!$AR:$AR, J$1)</f>
        <v/>
      </c>
      <c r="K25">
        <f>SUMIFS('Ordini LIL'!$M:$M, 'Ordini LIL'!$E:$E, $A25, 'Ordini LIL'!$AR:$AR, K$1)</f>
        <v/>
      </c>
      <c r="L25">
        <f>SUMIFS('Ordini LIL'!$M:$M, 'Ordini LIL'!$E:$E, $A25, 'Ordini LIL'!$AR:$AR, L$1)</f>
        <v/>
      </c>
    </row>
    <row r="26">
      <c r="A26" t="inlineStr">
        <is>
          <t>2024-09-25</t>
        </is>
      </c>
      <c r="B26">
        <f>SUMIFS('Ordini LIL'!$M:$M, 'Ordini LIL'!$E:$E, A26)</f>
        <v/>
      </c>
      <c r="D26">
        <f>SUMIFS('Ordini LIL'!$M:$M, 'Ordini LIL'!$E:$E, $A26, 'Ordini LIL'!$AR:$AR, D$1)</f>
        <v/>
      </c>
      <c r="E26">
        <f>SUMIFS('Ordini LIL'!$M:$M, 'Ordini LIL'!$E:$E, $A26, 'Ordini LIL'!$AR:$AR, E$1)</f>
        <v/>
      </c>
      <c r="F26">
        <f>SUMIFS('Ordini LIL'!$M:$M, 'Ordini LIL'!$E:$E, $A26, 'Ordini LIL'!$AR:$AR, F$1)</f>
        <v/>
      </c>
      <c r="G26">
        <f>SUMIFS('Ordini LIL'!$M:$M, 'Ordini LIL'!$E:$E, $A26, 'Ordini LIL'!$AR:$AR, G$1)</f>
        <v/>
      </c>
      <c r="H26">
        <f>SUMIFS('Ordini LIL'!$M:$M, 'Ordini LIL'!$E:$E, $A26, 'Ordini LIL'!$AR:$AR, H$1)</f>
        <v/>
      </c>
      <c r="I26">
        <f>SUMIFS('Ordini LIL'!$M:$M, 'Ordini LIL'!$E:$E, $A26, 'Ordini LIL'!$AR:$AR, I$1)</f>
        <v/>
      </c>
      <c r="J26">
        <f>SUMIFS('Ordini LIL'!$M:$M, 'Ordini LIL'!$E:$E, $A26, 'Ordini LIL'!$AR:$AR, J$1)</f>
        <v/>
      </c>
      <c r="K26">
        <f>SUMIFS('Ordini LIL'!$M:$M, 'Ordini LIL'!$E:$E, $A26, 'Ordini LIL'!$AR:$AR, K$1)</f>
        <v/>
      </c>
      <c r="L26">
        <f>SUMIFS('Ordini LIL'!$M:$M, 'Ordini LIL'!$E:$E, $A26, 'Ordini LIL'!$AR:$AR, L$1)</f>
        <v/>
      </c>
    </row>
    <row r="27">
      <c r="A27" t="inlineStr">
        <is>
          <t>2024-09-26</t>
        </is>
      </c>
      <c r="B27">
        <f>SUMIFS('Ordini LIL'!$M:$M, 'Ordini LIL'!$E:$E, A27)</f>
        <v/>
      </c>
      <c r="D27">
        <f>SUMIFS('Ordini LIL'!$M:$M, 'Ordini LIL'!$E:$E, $A27, 'Ordini LIL'!$AR:$AR, D$1)</f>
        <v/>
      </c>
      <c r="E27">
        <f>SUMIFS('Ordini LIL'!$M:$M, 'Ordini LIL'!$E:$E, $A27, 'Ordini LIL'!$AR:$AR, E$1)</f>
        <v/>
      </c>
      <c r="F27">
        <f>SUMIFS('Ordini LIL'!$M:$M, 'Ordini LIL'!$E:$E, $A27, 'Ordini LIL'!$AR:$AR, F$1)</f>
        <v/>
      </c>
      <c r="G27">
        <f>SUMIFS('Ordini LIL'!$M:$M, 'Ordini LIL'!$E:$E, $A27, 'Ordini LIL'!$AR:$AR, G$1)</f>
        <v/>
      </c>
      <c r="H27">
        <f>SUMIFS('Ordini LIL'!$M:$M, 'Ordini LIL'!$E:$E, $A27, 'Ordini LIL'!$AR:$AR, H$1)</f>
        <v/>
      </c>
      <c r="I27">
        <f>SUMIFS('Ordini LIL'!$M:$M, 'Ordini LIL'!$E:$E, $A27, 'Ordini LIL'!$AR:$AR, I$1)</f>
        <v/>
      </c>
      <c r="J27">
        <f>SUMIFS('Ordini LIL'!$M:$M, 'Ordini LIL'!$E:$E, $A27, 'Ordini LIL'!$AR:$AR, J$1)</f>
        <v/>
      </c>
      <c r="K27">
        <f>SUMIFS('Ordini LIL'!$M:$M, 'Ordini LIL'!$E:$E, $A27, 'Ordini LIL'!$AR:$AR, K$1)</f>
        <v/>
      </c>
      <c r="L27">
        <f>SUMIFS('Ordini LIL'!$M:$M, 'Ordini LIL'!$E:$E, $A27, 'Ordini LIL'!$AR:$AR, L$1)</f>
        <v/>
      </c>
    </row>
    <row r="28">
      <c r="A28" t="inlineStr">
        <is>
          <t>2024-09-27</t>
        </is>
      </c>
      <c r="B28">
        <f>SUMIFS('Ordini LIL'!$M:$M, 'Ordini LIL'!$E:$E, A28)</f>
        <v/>
      </c>
      <c r="D28">
        <f>SUMIFS('Ordini LIL'!$M:$M, 'Ordini LIL'!$E:$E, $A28, 'Ordini LIL'!$AR:$AR, D$1)</f>
        <v/>
      </c>
      <c r="E28">
        <f>SUMIFS('Ordini LIL'!$M:$M, 'Ordini LIL'!$E:$E, $A28, 'Ordini LIL'!$AR:$AR, E$1)</f>
        <v/>
      </c>
      <c r="F28">
        <f>SUMIFS('Ordini LIL'!$M:$M, 'Ordini LIL'!$E:$E, $A28, 'Ordini LIL'!$AR:$AR, F$1)</f>
        <v/>
      </c>
      <c r="G28">
        <f>SUMIFS('Ordini LIL'!$M:$M, 'Ordini LIL'!$E:$E, $A28, 'Ordini LIL'!$AR:$AR, G$1)</f>
        <v/>
      </c>
      <c r="H28">
        <f>SUMIFS('Ordini LIL'!$M:$M, 'Ordini LIL'!$E:$E, $A28, 'Ordini LIL'!$AR:$AR, H$1)</f>
        <v/>
      </c>
      <c r="I28">
        <f>SUMIFS('Ordini LIL'!$M:$M, 'Ordini LIL'!$E:$E, $A28, 'Ordini LIL'!$AR:$AR, I$1)</f>
        <v/>
      </c>
      <c r="J28">
        <f>SUMIFS('Ordini LIL'!$M:$M, 'Ordini LIL'!$E:$E, $A28, 'Ordini LIL'!$AR:$AR, J$1)</f>
        <v/>
      </c>
      <c r="K28">
        <f>SUMIFS('Ordini LIL'!$M:$M, 'Ordini LIL'!$E:$E, $A28, 'Ordini LIL'!$AR:$AR, K$1)</f>
        <v/>
      </c>
      <c r="L28">
        <f>SUMIFS('Ordini LIL'!$M:$M, 'Ordini LIL'!$E:$E, $A28, 'Ordini LIL'!$AR:$AR, L$1)</f>
        <v/>
      </c>
    </row>
    <row r="29">
      <c r="A29" t="inlineStr">
        <is>
          <t>2024-09-28</t>
        </is>
      </c>
      <c r="B29">
        <f>SUMIFS('Ordini LIL'!$M:$M, 'Ordini LIL'!$E:$E, A29)</f>
        <v/>
      </c>
      <c r="D29">
        <f>SUMIFS('Ordini LIL'!$M:$M, 'Ordini LIL'!$E:$E, $A29, 'Ordini LIL'!$AR:$AR, D$1)</f>
        <v/>
      </c>
      <c r="E29">
        <f>SUMIFS('Ordini LIL'!$M:$M, 'Ordini LIL'!$E:$E, $A29, 'Ordini LIL'!$AR:$AR, E$1)</f>
        <v/>
      </c>
      <c r="F29">
        <f>SUMIFS('Ordini LIL'!$M:$M, 'Ordini LIL'!$E:$E, $A29, 'Ordini LIL'!$AR:$AR, F$1)</f>
        <v/>
      </c>
      <c r="G29">
        <f>SUMIFS('Ordini LIL'!$M:$M, 'Ordini LIL'!$E:$E, $A29, 'Ordini LIL'!$AR:$AR, G$1)</f>
        <v/>
      </c>
      <c r="H29">
        <f>SUMIFS('Ordini LIL'!$M:$M, 'Ordini LIL'!$E:$E, $A29, 'Ordini LIL'!$AR:$AR, H$1)</f>
        <v/>
      </c>
      <c r="I29">
        <f>SUMIFS('Ordini LIL'!$M:$M, 'Ordini LIL'!$E:$E, $A29, 'Ordini LIL'!$AR:$AR, I$1)</f>
        <v/>
      </c>
      <c r="J29">
        <f>SUMIFS('Ordini LIL'!$M:$M, 'Ordini LIL'!$E:$E, $A29, 'Ordini LIL'!$AR:$AR, J$1)</f>
        <v/>
      </c>
      <c r="K29">
        <f>SUMIFS('Ordini LIL'!$M:$M, 'Ordini LIL'!$E:$E, $A29, 'Ordini LIL'!$AR:$AR, K$1)</f>
        <v/>
      </c>
      <c r="L29">
        <f>SUMIFS('Ordini LIL'!$M:$M, 'Ordini LIL'!$E:$E, $A29, 'Ordini LIL'!$AR:$AR, L$1)</f>
        <v/>
      </c>
    </row>
    <row r="30">
      <c r="A30" t="inlineStr">
        <is>
          <t>2024-09-29</t>
        </is>
      </c>
      <c r="B30">
        <f>SUMIFS('Ordini LIL'!$M:$M, 'Ordini LIL'!$E:$E, A30)</f>
        <v/>
      </c>
      <c r="D30">
        <f>SUMIFS('Ordini LIL'!$M:$M, 'Ordini LIL'!$E:$E, $A30, 'Ordini LIL'!$AR:$AR, D$1)</f>
        <v/>
      </c>
      <c r="E30">
        <f>SUMIFS('Ordini LIL'!$M:$M, 'Ordini LIL'!$E:$E, $A30, 'Ordini LIL'!$AR:$AR, E$1)</f>
        <v/>
      </c>
      <c r="F30">
        <f>SUMIFS('Ordini LIL'!$M:$M, 'Ordini LIL'!$E:$E, $A30, 'Ordini LIL'!$AR:$AR, F$1)</f>
        <v/>
      </c>
      <c r="G30">
        <f>SUMIFS('Ordini LIL'!$M:$M, 'Ordini LIL'!$E:$E, $A30, 'Ordini LIL'!$AR:$AR, G$1)</f>
        <v/>
      </c>
      <c r="H30">
        <f>SUMIFS('Ordini LIL'!$M:$M, 'Ordini LIL'!$E:$E, $A30, 'Ordini LIL'!$AR:$AR, H$1)</f>
        <v/>
      </c>
      <c r="I30">
        <f>SUMIFS('Ordini LIL'!$M:$M, 'Ordini LIL'!$E:$E, $A30, 'Ordini LIL'!$AR:$AR, I$1)</f>
        <v/>
      </c>
      <c r="J30">
        <f>SUMIFS('Ordini LIL'!$M:$M, 'Ordini LIL'!$E:$E, $A30, 'Ordini LIL'!$AR:$AR, J$1)</f>
        <v/>
      </c>
      <c r="K30">
        <f>SUMIFS('Ordini LIL'!$M:$M, 'Ordini LIL'!$E:$E, $A30, 'Ordini LIL'!$AR:$AR, K$1)</f>
        <v/>
      </c>
      <c r="L30">
        <f>SUMIFS('Ordini LIL'!$M:$M, 'Ordini LIL'!$E:$E, $A30, 'Ordini LIL'!$AR:$AR, L$1)</f>
        <v/>
      </c>
    </row>
    <row r="31">
      <c r="A31" t="inlineStr">
        <is>
          <t>2024-09-30</t>
        </is>
      </c>
      <c r="B31">
        <f>SUMIFS('Ordini LIL'!$M:$M, 'Ordini LIL'!$E:$E, A31)</f>
        <v/>
      </c>
      <c r="D31">
        <f>SUMIFS('Ordini LIL'!$M:$M, 'Ordini LIL'!$E:$E, $A31, 'Ordini LIL'!$AR:$AR, D$1)</f>
        <v/>
      </c>
      <c r="E31">
        <f>SUMIFS('Ordini LIL'!$M:$M, 'Ordini LIL'!$E:$E, $A31, 'Ordini LIL'!$AR:$AR, E$1)</f>
        <v/>
      </c>
      <c r="F31">
        <f>SUMIFS('Ordini LIL'!$M:$M, 'Ordini LIL'!$E:$E, $A31, 'Ordini LIL'!$AR:$AR, F$1)</f>
        <v/>
      </c>
      <c r="G31">
        <f>SUMIFS('Ordini LIL'!$M:$M, 'Ordini LIL'!$E:$E, $A31, 'Ordini LIL'!$AR:$AR, G$1)</f>
        <v/>
      </c>
      <c r="H31">
        <f>SUMIFS('Ordini LIL'!$M:$M, 'Ordini LIL'!$E:$E, $A31, 'Ordini LIL'!$AR:$AR, H$1)</f>
        <v/>
      </c>
      <c r="I31">
        <f>SUMIFS('Ordini LIL'!$M:$M, 'Ordini LIL'!$E:$E, $A31, 'Ordini LIL'!$AR:$AR, I$1)</f>
        <v/>
      </c>
      <c r="J31">
        <f>SUMIFS('Ordini LIL'!$M:$M, 'Ordini LIL'!$E:$E, $A31, 'Ordini LIL'!$AR:$AR, J$1)</f>
        <v/>
      </c>
      <c r="K31">
        <f>SUMIFS('Ordini LIL'!$M:$M, 'Ordini LIL'!$E:$E, $A31, 'Ordini LIL'!$AR:$AR, K$1)</f>
        <v/>
      </c>
      <c r="L31">
        <f>SUMIFS('Ordini LIL'!$M:$M, 'Ordini LIL'!$E:$E, $A31, 'Ordini LIL'!$AR:$AR, L$1)</f>
        <v/>
      </c>
    </row>
    <row r="33">
      <c r="A33" s="2" t="inlineStr">
        <is>
          <t>Totale</t>
        </is>
      </c>
      <c r="B33" s="2">
        <f>SUM(B2:B31)</f>
        <v/>
      </c>
      <c r="D33">
        <f>SUM(D2:D31)</f>
        <v/>
      </c>
      <c r="E33">
        <f>SUM(E2:E31)</f>
        <v/>
      </c>
      <c r="F33">
        <f>SUM(F2:F31)</f>
        <v/>
      </c>
      <c r="G33">
        <f>SUM(G2:G31)</f>
        <v/>
      </c>
      <c r="H33">
        <f>SUM(H2:H31)</f>
        <v/>
      </c>
      <c r="I33">
        <f>SUM(I2:I31)</f>
        <v/>
      </c>
      <c r="J33">
        <f>SUM(J2:J31)</f>
        <v/>
      </c>
      <c r="K33">
        <f>SUM(K2:K31)</f>
        <v/>
      </c>
      <c r="L33">
        <f>SUM(L2:L31)</f>
        <v/>
      </c>
      <c r="N33" s="2">
        <f>SUM(D33:L33)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10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Data Giorno</t>
        </is>
      </c>
      <c r="F1" s="1" t="inlineStr">
        <is>
          <t>Fulfillment Status</t>
        </is>
      </c>
      <c r="G1" s="1" t="inlineStr">
        <is>
          <t>Fulfilled at</t>
        </is>
      </c>
      <c r="H1" s="1" t="inlineStr">
        <is>
          <t>Accepts Marketing</t>
        </is>
      </c>
      <c r="I1" s="1" t="inlineStr">
        <is>
          <t>Currency</t>
        </is>
      </c>
      <c r="J1" s="1" t="inlineStr">
        <is>
          <t>Subtotal</t>
        </is>
      </c>
      <c r="K1" s="1" t="inlineStr">
        <is>
          <t>Shipping</t>
        </is>
      </c>
      <c r="L1" s="1" t="inlineStr">
        <is>
          <t>Taxes</t>
        </is>
      </c>
      <c r="M1" s="1" t="inlineStr">
        <is>
          <t>Total</t>
        </is>
      </c>
      <c r="N1" s="1" t="inlineStr">
        <is>
          <t>Discount Code</t>
        </is>
      </c>
      <c r="O1" s="1" t="inlineStr">
        <is>
          <t>Discount Amount</t>
        </is>
      </c>
      <c r="P1" s="1" t="inlineStr">
        <is>
          <t>Shipping Method</t>
        </is>
      </c>
      <c r="Q1" s="1" t="inlineStr">
        <is>
          <t>Created at</t>
        </is>
      </c>
      <c r="R1" s="1" t="inlineStr">
        <is>
          <t>Lineitem quantity</t>
        </is>
      </c>
      <c r="S1" s="1" t="inlineStr">
        <is>
          <t>Lineitem name</t>
        </is>
      </c>
      <c r="T1" s="1" t="inlineStr">
        <is>
          <t>Lineitem price</t>
        </is>
      </c>
      <c r="U1" s="1" t="inlineStr">
        <is>
          <t>Lineitem compare at price</t>
        </is>
      </c>
      <c r="V1" s="1" t="inlineStr">
        <is>
          <t>Lineitem sku</t>
        </is>
      </c>
      <c r="W1" s="1" t="inlineStr">
        <is>
          <t>Lineitem requires shipping</t>
        </is>
      </c>
      <c r="X1" s="1" t="inlineStr">
        <is>
          <t>Lineitem taxable</t>
        </is>
      </c>
      <c r="Y1" s="1" t="inlineStr">
        <is>
          <t>Lineitem fulfillment status</t>
        </is>
      </c>
      <c r="Z1" s="1" t="inlineStr">
        <is>
          <t>Billing Name</t>
        </is>
      </c>
      <c r="AA1" s="1" t="inlineStr">
        <is>
          <t>Billing Street</t>
        </is>
      </c>
      <c r="AB1" s="1" t="inlineStr">
        <is>
          <t>Billing Address1</t>
        </is>
      </c>
      <c r="AC1" s="1" t="inlineStr">
        <is>
          <t>Billing Address2</t>
        </is>
      </c>
      <c r="AD1" s="1" t="inlineStr">
        <is>
          <t>Billing Company</t>
        </is>
      </c>
      <c r="AE1" s="1" t="inlineStr">
        <is>
          <t>Billing City</t>
        </is>
      </c>
      <c r="AF1" s="1" t="inlineStr">
        <is>
          <t>Billing Zip</t>
        </is>
      </c>
      <c r="AG1" s="1" t="inlineStr">
        <is>
          <t>Billing Province</t>
        </is>
      </c>
      <c r="AH1" s="1" t="inlineStr">
        <is>
          <t>Billing Country</t>
        </is>
      </c>
      <c r="AI1" s="1" t="inlineStr">
        <is>
          <t>Billing Phone</t>
        </is>
      </c>
      <c r="AJ1" s="1" t="inlineStr">
        <is>
          <t>Shipping Name</t>
        </is>
      </c>
      <c r="AK1" s="1" t="inlineStr">
        <is>
          <t>Shipping Street</t>
        </is>
      </c>
      <c r="AL1" s="1" t="inlineStr">
        <is>
          <t>Shipping Address1</t>
        </is>
      </c>
      <c r="AM1" s="1" t="inlineStr">
        <is>
          <t>Shipping Address2</t>
        </is>
      </c>
      <c r="AN1" s="1" t="inlineStr">
        <is>
          <t>Shipping Company</t>
        </is>
      </c>
      <c r="AO1" s="1" t="inlineStr">
        <is>
          <t>Shipping City</t>
        </is>
      </c>
      <c r="AP1" s="1" t="inlineStr">
        <is>
          <t>Shipping Zip</t>
        </is>
      </c>
      <c r="AQ1" s="1" t="inlineStr">
        <is>
          <t>Shipping Province</t>
        </is>
      </c>
      <c r="AR1" s="1" t="inlineStr">
        <is>
          <t>Shipping Country</t>
        </is>
      </c>
      <c r="AS1" s="1" t="inlineStr">
        <is>
          <t>Shipping Phone</t>
        </is>
      </c>
      <c r="AT1" s="1" t="inlineStr">
        <is>
          <t>Notes</t>
        </is>
      </c>
      <c r="AU1" s="1" t="inlineStr">
        <is>
          <t>Note Attributes</t>
        </is>
      </c>
      <c r="AV1" s="1" t="inlineStr">
        <is>
          <t>Cancelled at</t>
        </is>
      </c>
      <c r="AW1" s="1" t="inlineStr">
        <is>
          <t>Payment Method</t>
        </is>
      </c>
      <c r="AX1" s="1" t="inlineStr">
        <is>
          <t>Payment Reference</t>
        </is>
      </c>
      <c r="AY1" s="1" t="inlineStr">
        <is>
          <t>Refunded Amount</t>
        </is>
      </c>
      <c r="AZ1" s="1" t="inlineStr">
        <is>
          <t>Vendor</t>
        </is>
      </c>
      <c r="BA1" s="1" t="inlineStr">
        <is>
          <t>Outstanding Balance</t>
        </is>
      </c>
      <c r="BB1" s="1" t="inlineStr">
        <is>
          <t>Employee</t>
        </is>
      </c>
      <c r="BC1" s="1" t="inlineStr">
        <is>
          <t>Location</t>
        </is>
      </c>
      <c r="BD1" s="1" t="inlineStr">
        <is>
          <t>Device ID</t>
        </is>
      </c>
      <c r="BE1" s="1" t="inlineStr">
        <is>
          <t>Id</t>
        </is>
      </c>
      <c r="BF1" s="1" t="inlineStr">
        <is>
          <t>Tags</t>
        </is>
      </c>
      <c r="BG1" s="1" t="inlineStr">
        <is>
          <t>Risk Level</t>
        </is>
      </c>
      <c r="BH1" s="1" t="inlineStr">
        <is>
          <t>Source</t>
        </is>
      </c>
      <c r="BI1" s="1" t="inlineStr">
        <is>
          <t>Lineitem discount</t>
        </is>
      </c>
      <c r="BJ1" s="1" t="inlineStr">
        <is>
          <t>Tax 1 Name</t>
        </is>
      </c>
      <c r="BK1" s="1" t="inlineStr">
        <is>
          <t>Tax 1 Value</t>
        </is>
      </c>
      <c r="BL1" s="1" t="inlineStr">
        <is>
          <t>Tax 2 Name</t>
        </is>
      </c>
      <c r="BM1" s="1" t="inlineStr">
        <is>
          <t>Tax 2 Value</t>
        </is>
      </c>
      <c r="BN1" s="1" t="inlineStr">
        <is>
          <t>Tax 3 Name</t>
        </is>
      </c>
      <c r="BO1" s="1" t="inlineStr">
        <is>
          <t>Tax 3 Value</t>
        </is>
      </c>
      <c r="BP1" s="1" t="inlineStr">
        <is>
          <t>Tax 4 Name</t>
        </is>
      </c>
      <c r="BQ1" s="1" t="inlineStr">
        <is>
          <t>Tax 4 Value</t>
        </is>
      </c>
      <c r="BR1" s="1" t="inlineStr">
        <is>
          <t>Tax 5 Name</t>
        </is>
      </c>
      <c r="BS1" s="1" t="inlineStr">
        <is>
          <t>Tax 5 Value</t>
        </is>
      </c>
      <c r="BT1" s="1" t="inlineStr">
        <is>
          <t>Phone</t>
        </is>
      </c>
      <c r="BU1" s="1" t="inlineStr">
        <is>
          <t>Receipt Number</t>
        </is>
      </c>
      <c r="BV1" s="1" t="inlineStr">
        <is>
          <t>Duties</t>
        </is>
      </c>
      <c r="BW1" s="1" t="inlineStr">
        <is>
          <t>Billing Province Name</t>
        </is>
      </c>
      <c r="BX1" s="1" t="inlineStr">
        <is>
          <t>Shipping Province Name</t>
        </is>
      </c>
      <c r="BY1" s="1" t="inlineStr">
        <is>
          <t>Payment ID</t>
        </is>
      </c>
      <c r="BZ1" s="1" t="inlineStr">
        <is>
          <t>Payment Terms Name</t>
        </is>
      </c>
      <c r="CA1" s="1" t="inlineStr">
        <is>
          <t>Next Payment Due At</t>
        </is>
      </c>
      <c r="CB1" s="1" t="inlineStr">
        <is>
          <t>Payment References</t>
        </is>
      </c>
      <c r="CC1" s="1" t="inlineStr">
        <is>
          <t>Brand</t>
        </is>
      </c>
    </row>
    <row r="2">
      <c r="A2" t="inlineStr">
        <is>
          <t>#22-2487</t>
        </is>
      </c>
      <c r="B2" t="inlineStr">
        <is>
          <t>frisso.a@gmail.com</t>
        </is>
      </c>
      <c r="C2" t="inlineStr">
        <is>
          <t>paid</t>
        </is>
      </c>
      <c r="D2" t="inlineStr">
        <is>
          <t>2024-09-11 13:21:50 +0200</t>
        </is>
      </c>
      <c r="E2" t="inlineStr">
        <is>
          <t>2024-09-11</t>
        </is>
      </c>
      <c r="F2" t="inlineStr">
        <is>
          <t>unfulfilled</t>
        </is>
      </c>
      <c r="H2" t="inlineStr">
        <is>
          <t>no</t>
        </is>
      </c>
      <c r="I2" t="inlineStr">
        <is>
          <t>EUR</t>
        </is>
      </c>
      <c r="J2" t="n">
        <v>600</v>
      </c>
      <c r="K2" t="n">
        <v>0</v>
      </c>
      <c r="L2" t="n">
        <v>108.2</v>
      </c>
      <c r="M2" t="n">
        <v>300</v>
      </c>
      <c r="O2" t="n">
        <v>0</v>
      </c>
      <c r="Q2" t="inlineStr">
        <is>
          <t>2024-09-11 13:21:49 +0200</t>
        </is>
      </c>
      <c r="R2" t="n">
        <v>0</v>
      </c>
      <c r="S2" t="inlineStr">
        <is>
          <t>Boys Tears Necklace - Yellow / 37cm</t>
        </is>
      </c>
      <c r="T2" t="n">
        <v>300</v>
      </c>
      <c r="V2" t="inlineStr">
        <is>
          <t>015790000009</t>
        </is>
      </c>
      <c r="W2" t="b">
        <v>1</v>
      </c>
      <c r="X2" t="b">
        <v>1</v>
      </c>
      <c r="Y2" t="inlineStr">
        <is>
          <t>pending</t>
        </is>
      </c>
      <c r="Z2" t="inlineStr">
        <is>
          <t>Antonio Frisso</t>
        </is>
      </c>
      <c r="AR2" t="inlineStr">
        <is>
          <t>IT</t>
        </is>
      </c>
      <c r="AW2" t="inlineStr">
        <is>
          <t>Qromo</t>
        </is>
      </c>
      <c r="AX2" t="inlineStr">
        <is>
          <t>#22-2487.1</t>
        </is>
      </c>
      <c r="AY2" t="n">
        <v>0</v>
      </c>
      <c r="AZ2" t="inlineStr">
        <is>
          <t>LIL Milan</t>
        </is>
      </c>
      <c r="BA2" t="n">
        <v>300</v>
      </c>
      <c r="BB2" t="inlineStr">
        <is>
          <t>Veronica Varetta</t>
        </is>
      </c>
      <c r="BC2" t="inlineStr">
        <is>
          <t>LIL House</t>
        </is>
      </c>
      <c r="BD2" t="n">
        <v>22</v>
      </c>
      <c r="BE2" t="n">
        <v>6298658144605</v>
      </c>
      <c r="BG2" t="inlineStr">
        <is>
          <t>Low</t>
        </is>
      </c>
      <c r="BH2" t="inlineStr">
        <is>
          <t>pos</t>
        </is>
      </c>
      <c r="BI2" t="n">
        <v>0</v>
      </c>
      <c r="BJ2" t="inlineStr">
        <is>
          <t>IT IVA 22%</t>
        </is>
      </c>
      <c r="BK2" t="n">
        <v>108.2</v>
      </c>
      <c r="BU2" t="inlineStr">
        <is>
          <t>22-2487</t>
        </is>
      </c>
      <c r="BY2" t="inlineStr">
        <is>
          <t>#22-2487.1</t>
        </is>
      </c>
      <c r="CB2" t="inlineStr">
        <is>
          <t>#22-2487.1</t>
        </is>
      </c>
      <c r="CC2" t="inlineStr">
        <is>
          <t>Ordini LIL</t>
        </is>
      </c>
    </row>
    <row r="3">
      <c r="A3" t="inlineStr">
        <is>
          <t>#22-2487</t>
        </is>
      </c>
      <c r="B3" t="inlineStr">
        <is>
          <t>frisso.a@gmail.com</t>
        </is>
      </c>
      <c r="C3" t="inlineStr">
        <is>
          <t>paid</t>
        </is>
      </c>
      <c r="D3" t="inlineStr">
        <is>
          <t>2024-09-11 13:21:50 +0200</t>
        </is>
      </c>
      <c r="E3" t="inlineStr">
        <is>
          <t>2024-09-11</t>
        </is>
      </c>
      <c r="F3" t="inlineStr">
        <is>
          <t>unfulfilled</t>
        </is>
      </c>
      <c r="H3" t="inlineStr">
        <is>
          <t>no</t>
        </is>
      </c>
      <c r="I3" t="inlineStr">
        <is>
          <t>EUR</t>
        </is>
      </c>
      <c r="J3" t="n">
        <v>600</v>
      </c>
      <c r="K3" t="n">
        <v>0</v>
      </c>
      <c r="L3" t="n">
        <v>108.2</v>
      </c>
      <c r="O3" t="n">
        <v>0</v>
      </c>
      <c r="Q3" t="inlineStr">
        <is>
          <t>2024-09-11 13:21:49 +0200</t>
        </is>
      </c>
      <c r="R3" t="n">
        <v>1</v>
      </c>
      <c r="S3" t="inlineStr">
        <is>
          <t>Boys Tears Necklace - Yellow / 39cm</t>
        </is>
      </c>
      <c r="T3" t="n">
        <v>300</v>
      </c>
      <c r="U3" t="n">
        <v>0</v>
      </c>
      <c r="V3" t="inlineStr">
        <is>
          <t>015790000010</t>
        </is>
      </c>
      <c r="W3" t="b">
        <v>1</v>
      </c>
      <c r="X3" t="b">
        <v>1</v>
      </c>
      <c r="Y3" t="inlineStr">
        <is>
          <t>pending</t>
        </is>
      </c>
      <c r="Z3" t="inlineStr">
        <is>
          <t>Antonio Frisso</t>
        </is>
      </c>
      <c r="AR3" t="inlineStr">
        <is>
          <t>IT</t>
        </is>
      </c>
      <c r="AW3" t="inlineStr">
        <is>
          <t>Qromo</t>
        </is>
      </c>
      <c r="AX3" t="inlineStr">
        <is>
          <t>#22-2487.1</t>
        </is>
      </c>
      <c r="AY3" t="n">
        <v>0</v>
      </c>
      <c r="AZ3" t="inlineStr">
        <is>
          <t>LIL Milan</t>
        </is>
      </c>
      <c r="BA3" t="n">
        <v>300</v>
      </c>
      <c r="BB3" t="inlineStr">
        <is>
          <t>Veronica Varetta</t>
        </is>
      </c>
      <c r="BC3" t="inlineStr">
        <is>
          <t>LIL House</t>
        </is>
      </c>
      <c r="BD3" t="n">
        <v>22</v>
      </c>
      <c r="BE3" t="n">
        <v>6298658144605</v>
      </c>
      <c r="BG3" t="inlineStr">
        <is>
          <t>Low</t>
        </is>
      </c>
      <c r="BH3" t="inlineStr">
        <is>
          <t>pos</t>
        </is>
      </c>
      <c r="BI3" t="n">
        <v>0</v>
      </c>
      <c r="BJ3" t="inlineStr">
        <is>
          <t>IT IVA 22%</t>
        </is>
      </c>
      <c r="BK3" t="n">
        <v>108.2</v>
      </c>
      <c r="BU3" t="inlineStr">
        <is>
          <t>22-2487</t>
        </is>
      </c>
      <c r="BY3" t="inlineStr">
        <is>
          <t>#22-2487.1</t>
        </is>
      </c>
      <c r="CB3" t="inlineStr">
        <is>
          <t>#22-2487.1</t>
        </is>
      </c>
      <c r="CC3" t="inlineStr">
        <is>
          <t>Ordini LIL</t>
        </is>
      </c>
    </row>
    <row r="4">
      <c r="A4" t="inlineStr">
        <is>
          <t>#22-2488</t>
        </is>
      </c>
      <c r="B4" t="inlineStr">
        <is>
          <t>cireina@tiscali.it</t>
        </is>
      </c>
      <c r="C4" t="inlineStr">
        <is>
          <t>paid</t>
        </is>
      </c>
      <c r="D4" t="inlineStr">
        <is>
          <t>2024-09-11 15:59:36 +0200</t>
        </is>
      </c>
      <c r="E4" t="inlineStr">
        <is>
          <t>2024-09-11</t>
        </is>
      </c>
      <c r="F4" t="inlineStr">
        <is>
          <t>fulfilled</t>
        </is>
      </c>
      <c r="G4" t="inlineStr">
        <is>
          <t>2024-09-11 15:59:36 +0200</t>
        </is>
      </c>
      <c r="H4" t="inlineStr">
        <is>
          <t>no</t>
        </is>
      </c>
      <c r="I4" t="inlineStr">
        <is>
          <t>EUR</t>
        </is>
      </c>
      <c r="J4" t="n">
        <v>136</v>
      </c>
      <c r="K4" t="n">
        <v>0</v>
      </c>
      <c r="L4" t="n">
        <v>24.52</v>
      </c>
      <c r="M4" t="n">
        <v>136</v>
      </c>
      <c r="N4" t="inlineStr">
        <is>
          <t>Sconto</t>
        </is>
      </c>
      <c r="O4" t="n">
        <v>24</v>
      </c>
      <c r="Q4" t="inlineStr">
        <is>
          <t>2024-09-11 15:59:35 +0200</t>
        </is>
      </c>
      <c r="R4" t="n">
        <v>1</v>
      </c>
      <c r="S4" t="inlineStr">
        <is>
          <t>Bøøbs - White / White</t>
        </is>
      </c>
      <c r="T4" t="n">
        <v>160</v>
      </c>
      <c r="V4" t="inlineStr">
        <is>
          <t>015790000459</t>
        </is>
      </c>
      <c r="W4" t="b">
        <v>1</v>
      </c>
      <c r="X4" t="b">
        <v>1</v>
      </c>
      <c r="Y4" t="inlineStr">
        <is>
          <t>fulfilled</t>
        </is>
      </c>
      <c r="Z4" t="inlineStr">
        <is>
          <t>Cinzia Reina</t>
        </is>
      </c>
      <c r="AR4" t="inlineStr">
        <is>
          <t>IT</t>
        </is>
      </c>
      <c r="AW4" t="inlineStr">
        <is>
          <t>Qromo</t>
        </is>
      </c>
      <c r="AX4" t="inlineStr">
        <is>
          <t>#22-2488.1</t>
        </is>
      </c>
      <c r="AY4" t="n">
        <v>0</v>
      </c>
      <c r="AZ4" t="inlineStr">
        <is>
          <t>LIL Milan</t>
        </is>
      </c>
      <c r="BA4" t="n">
        <v>0</v>
      </c>
      <c r="BB4" t="inlineStr">
        <is>
          <t>Veronica Varetta</t>
        </is>
      </c>
      <c r="BC4" t="inlineStr">
        <is>
          <t>LIL House</t>
        </is>
      </c>
      <c r="BD4" t="n">
        <v>22</v>
      </c>
      <c r="BE4" t="n">
        <v>6298899513693</v>
      </c>
      <c r="BG4" t="inlineStr">
        <is>
          <t>Low</t>
        </is>
      </c>
      <c r="BH4" t="inlineStr">
        <is>
          <t>pos</t>
        </is>
      </c>
      <c r="BI4" t="n">
        <v>0</v>
      </c>
      <c r="BJ4" t="inlineStr">
        <is>
          <t>IT IVA 22%</t>
        </is>
      </c>
      <c r="BK4" t="n">
        <v>24.52</v>
      </c>
      <c r="BU4" t="inlineStr">
        <is>
          <t>22-2488</t>
        </is>
      </c>
      <c r="BY4" t="inlineStr">
        <is>
          <t>#22-2488.1</t>
        </is>
      </c>
      <c r="CB4" t="inlineStr">
        <is>
          <t>#22-2488.1</t>
        </is>
      </c>
      <c r="CC4" t="inlineStr">
        <is>
          <t>Ordini LIL</t>
        </is>
      </c>
    </row>
    <row r="5">
      <c r="A5" t="inlineStr">
        <is>
          <t>#22-2496</t>
        </is>
      </c>
      <c r="B5" t="inlineStr">
        <is>
          <t>lauramoro@impredile.it</t>
        </is>
      </c>
      <c r="C5" t="inlineStr">
        <is>
          <t>paid</t>
        </is>
      </c>
      <c r="D5" t="inlineStr">
        <is>
          <t>2024-09-12 19:11:16 +0200</t>
        </is>
      </c>
      <c r="E5" t="inlineStr">
        <is>
          <t>2024-09-12</t>
        </is>
      </c>
      <c r="F5" t="inlineStr">
        <is>
          <t>fulfilled</t>
        </is>
      </c>
      <c r="G5" t="inlineStr">
        <is>
          <t>2024-09-12 19:11:16 +0200</t>
        </is>
      </c>
      <c r="H5" t="inlineStr">
        <is>
          <t>no</t>
        </is>
      </c>
      <c r="I5" t="inlineStr">
        <is>
          <t>EUR</t>
        </is>
      </c>
      <c r="J5" t="n">
        <v>340</v>
      </c>
      <c r="K5" t="n">
        <v>0</v>
      </c>
      <c r="L5" t="n">
        <v>61.31</v>
      </c>
      <c r="M5" t="n">
        <v>340</v>
      </c>
      <c r="O5" t="n">
        <v>0</v>
      </c>
      <c r="Q5" t="inlineStr">
        <is>
          <t>2024-09-12 19:11:15 +0200</t>
        </is>
      </c>
      <c r="R5" t="n">
        <v>1</v>
      </c>
      <c r="S5" t="inlineStr">
        <is>
          <t>Rainbow Earring - Yellow / Single / None</t>
        </is>
      </c>
      <c r="T5" t="n">
        <v>120</v>
      </c>
      <c r="V5" t="inlineStr">
        <is>
          <t>015790000616</t>
        </is>
      </c>
      <c r="W5" t="b">
        <v>1</v>
      </c>
      <c r="X5" t="b">
        <v>1</v>
      </c>
      <c r="Y5" t="inlineStr">
        <is>
          <t>fulfilled</t>
        </is>
      </c>
      <c r="Z5" t="inlineStr">
        <is>
          <t>Laura Moro</t>
        </is>
      </c>
      <c r="AR5" t="inlineStr">
        <is>
          <t>IT</t>
        </is>
      </c>
      <c r="AW5" t="inlineStr">
        <is>
          <t>Qromo</t>
        </is>
      </c>
      <c r="AX5" t="inlineStr">
        <is>
          <t>#22-2496.1</t>
        </is>
      </c>
      <c r="AY5" t="n">
        <v>0</v>
      </c>
      <c r="AZ5" t="inlineStr">
        <is>
          <t>LIL Milan</t>
        </is>
      </c>
      <c r="BA5" t="n">
        <v>0</v>
      </c>
      <c r="BB5" t="inlineStr">
        <is>
          <t>Veronica Varetta</t>
        </is>
      </c>
      <c r="BC5" t="inlineStr">
        <is>
          <t>LIL House</t>
        </is>
      </c>
      <c r="BD5" t="n">
        <v>22</v>
      </c>
      <c r="BE5" t="n">
        <v>6303196676445</v>
      </c>
      <c r="BG5" t="inlineStr">
        <is>
          <t>Low</t>
        </is>
      </c>
      <c r="BH5" t="inlineStr">
        <is>
          <t>pos</t>
        </is>
      </c>
      <c r="BI5" t="n">
        <v>0</v>
      </c>
      <c r="BJ5" t="inlineStr">
        <is>
          <t>IT IVA 22%</t>
        </is>
      </c>
      <c r="BK5" t="n">
        <v>61.31</v>
      </c>
      <c r="BU5" t="inlineStr">
        <is>
          <t>22-2496</t>
        </is>
      </c>
      <c r="BY5" t="inlineStr">
        <is>
          <t>#22-2496.1</t>
        </is>
      </c>
      <c r="CB5" t="inlineStr">
        <is>
          <t>#22-2496.1</t>
        </is>
      </c>
      <c r="CC5" t="inlineStr">
        <is>
          <t>Ordini LIL</t>
        </is>
      </c>
    </row>
    <row r="6">
      <c r="A6" t="inlineStr">
        <is>
          <t>#22-2496</t>
        </is>
      </c>
      <c r="B6" t="inlineStr">
        <is>
          <t>lauramoro@impredile.it</t>
        </is>
      </c>
      <c r="C6" t="inlineStr">
        <is>
          <t>paid</t>
        </is>
      </c>
      <c r="D6" t="inlineStr">
        <is>
          <t>2024-09-12 19:11:16 +0200</t>
        </is>
      </c>
      <c r="E6" t="inlineStr">
        <is>
          <t>2024-09-12</t>
        </is>
      </c>
      <c r="F6" t="inlineStr">
        <is>
          <t>fulfilled</t>
        </is>
      </c>
      <c r="G6" t="inlineStr">
        <is>
          <t>2024-09-12 19:11:16 +0200</t>
        </is>
      </c>
      <c r="H6" t="inlineStr">
        <is>
          <t>no</t>
        </is>
      </c>
      <c r="I6" t="inlineStr">
        <is>
          <t>EUR</t>
        </is>
      </c>
      <c r="J6" t="n">
        <v>340</v>
      </c>
      <c r="K6" t="n">
        <v>0</v>
      </c>
      <c r="L6" t="n">
        <v>61.31</v>
      </c>
      <c r="O6" t="n">
        <v>0</v>
      </c>
      <c r="Q6" t="inlineStr">
        <is>
          <t>2024-09-12 19:11:15 +0200</t>
        </is>
      </c>
      <c r="R6" t="n">
        <v>1</v>
      </c>
      <c r="S6" t="inlineStr">
        <is>
          <t>Rainbow Earring - Yellow / Single / White Sustainable Diamond</t>
        </is>
      </c>
      <c r="T6" t="n">
        <v>220</v>
      </c>
      <c r="V6" t="inlineStr">
        <is>
          <t>015790000070</t>
        </is>
      </c>
      <c r="W6" t="b">
        <v>1</v>
      </c>
      <c r="X6" t="b">
        <v>1</v>
      </c>
      <c r="Y6" t="inlineStr">
        <is>
          <t>fulfilled</t>
        </is>
      </c>
      <c r="Z6" t="inlineStr">
        <is>
          <t>Laura Moro</t>
        </is>
      </c>
      <c r="AR6" t="inlineStr">
        <is>
          <t>IT</t>
        </is>
      </c>
      <c r="AW6" t="inlineStr">
        <is>
          <t>Qromo</t>
        </is>
      </c>
      <c r="AX6" t="inlineStr">
        <is>
          <t>#22-2496.1</t>
        </is>
      </c>
      <c r="AY6" t="n">
        <v>0</v>
      </c>
      <c r="AZ6" t="inlineStr">
        <is>
          <t>LIL Milan</t>
        </is>
      </c>
      <c r="BA6" t="n">
        <v>0</v>
      </c>
      <c r="BB6" t="inlineStr">
        <is>
          <t>Veronica Varetta</t>
        </is>
      </c>
      <c r="BC6" t="inlineStr">
        <is>
          <t>LIL House</t>
        </is>
      </c>
      <c r="BD6" t="n">
        <v>22</v>
      </c>
      <c r="BE6" t="n">
        <v>6303196676445</v>
      </c>
      <c r="BG6" t="inlineStr">
        <is>
          <t>Low</t>
        </is>
      </c>
      <c r="BH6" t="inlineStr">
        <is>
          <t>pos</t>
        </is>
      </c>
      <c r="BI6" t="n">
        <v>0</v>
      </c>
      <c r="BJ6" t="inlineStr">
        <is>
          <t>IT IVA 22%</t>
        </is>
      </c>
      <c r="BK6" t="n">
        <v>61.31</v>
      </c>
      <c r="BU6" t="inlineStr">
        <is>
          <t>22-2496</t>
        </is>
      </c>
      <c r="BY6" t="inlineStr">
        <is>
          <t>#22-2496.1</t>
        </is>
      </c>
      <c r="CB6" t="inlineStr">
        <is>
          <t>#22-2496.1</t>
        </is>
      </c>
      <c r="CC6" t="inlineStr">
        <is>
          <t>Ordini LIL</t>
        </is>
      </c>
    </row>
    <row r="7">
      <c r="A7" t="inlineStr">
        <is>
          <t>#22-2538</t>
        </is>
      </c>
      <c r="B7" t="inlineStr">
        <is>
          <t>criscicamilla@gmail.com</t>
        </is>
      </c>
      <c r="C7" t="inlineStr">
        <is>
          <t>paid</t>
        </is>
      </c>
      <c r="D7" t="inlineStr">
        <is>
          <t>2024-09-21 17:41:43 +0200</t>
        </is>
      </c>
      <c r="E7" t="inlineStr">
        <is>
          <t>2024-09-21</t>
        </is>
      </c>
      <c r="F7" t="inlineStr">
        <is>
          <t>fulfilled</t>
        </is>
      </c>
      <c r="G7" t="inlineStr">
        <is>
          <t>2024-09-21 17:41:43 +0200</t>
        </is>
      </c>
      <c r="H7" t="inlineStr">
        <is>
          <t>no</t>
        </is>
      </c>
      <c r="I7" t="inlineStr">
        <is>
          <t>EUR</t>
        </is>
      </c>
      <c r="J7" t="n">
        <v>20</v>
      </c>
      <c r="K7" t="n">
        <v>0</v>
      </c>
      <c r="L7" t="n">
        <v>3.61</v>
      </c>
      <c r="M7" t="n">
        <v>20</v>
      </c>
      <c r="O7" t="n">
        <v>0</v>
      </c>
      <c r="Q7" t="inlineStr">
        <is>
          <t>2024-09-21 17:41:42 +0200</t>
        </is>
      </c>
      <c r="R7" t="n">
        <v>1</v>
      </c>
      <c r="S7" t="inlineStr">
        <is>
          <t>Repair Service LIL House - Saldatura collana</t>
        </is>
      </c>
      <c r="T7" t="n">
        <v>20</v>
      </c>
      <c r="V7" t="inlineStr">
        <is>
          <t>015790001060</t>
        </is>
      </c>
      <c r="W7" t="b">
        <v>0</v>
      </c>
      <c r="X7" t="b">
        <v>1</v>
      </c>
      <c r="Y7" t="inlineStr">
        <is>
          <t>fulfilled</t>
        </is>
      </c>
      <c r="Z7" t="inlineStr">
        <is>
          <t>Camilla Crisci</t>
        </is>
      </c>
      <c r="AR7" t="inlineStr">
        <is>
          <t>IT</t>
        </is>
      </c>
      <c r="AW7" t="inlineStr">
        <is>
          <t>Qromo</t>
        </is>
      </c>
      <c r="AX7" t="inlineStr">
        <is>
          <t>#22-2538.1</t>
        </is>
      </c>
      <c r="AY7" t="n">
        <v>0</v>
      </c>
      <c r="AZ7" t="inlineStr">
        <is>
          <t>LIL Milan</t>
        </is>
      </c>
      <c r="BA7" t="n">
        <v>0</v>
      </c>
      <c r="BB7" t="inlineStr">
        <is>
          <t>Veronica Varetta</t>
        </is>
      </c>
      <c r="BC7" t="inlineStr">
        <is>
          <t>LIL House</t>
        </is>
      </c>
      <c r="BD7" t="n">
        <v>22</v>
      </c>
      <c r="BE7" t="n">
        <v>6314977689949</v>
      </c>
      <c r="BG7" t="inlineStr">
        <is>
          <t>Low</t>
        </is>
      </c>
      <c r="BH7" t="inlineStr">
        <is>
          <t>pos</t>
        </is>
      </c>
      <c r="BI7" t="n">
        <v>0</v>
      </c>
      <c r="BJ7" t="inlineStr">
        <is>
          <t>IT IVA 22%</t>
        </is>
      </c>
      <c r="BK7" t="n">
        <v>3.61</v>
      </c>
      <c r="BU7" t="inlineStr">
        <is>
          <t>22-2538</t>
        </is>
      </c>
      <c r="BY7" t="inlineStr">
        <is>
          <t>#22-2538.1</t>
        </is>
      </c>
      <c r="CB7" t="inlineStr">
        <is>
          <t>#22-2538.1</t>
        </is>
      </c>
      <c r="CC7" t="inlineStr">
        <is>
          <t>Ordini LIL</t>
        </is>
      </c>
    </row>
    <row r="8">
      <c r="A8" t="inlineStr">
        <is>
          <t>#22-2559</t>
        </is>
      </c>
      <c r="B8" t="inlineStr">
        <is>
          <t>daniela.cavazzana@gmail.com</t>
        </is>
      </c>
      <c r="C8" t="inlineStr">
        <is>
          <t>paid</t>
        </is>
      </c>
      <c r="D8" t="inlineStr">
        <is>
          <t>2024-09-27 17:58:56 +0200</t>
        </is>
      </c>
      <c r="E8" t="inlineStr">
        <is>
          <t>2024-09-27</t>
        </is>
      </c>
      <c r="F8" t="inlineStr">
        <is>
          <t>fulfilled</t>
        </is>
      </c>
      <c r="G8" t="inlineStr">
        <is>
          <t>2024-09-27 17:58:56 +0200</t>
        </is>
      </c>
      <c r="H8" t="inlineStr">
        <is>
          <t>no</t>
        </is>
      </c>
      <c r="I8" t="inlineStr">
        <is>
          <t>EUR</t>
        </is>
      </c>
      <c r="J8" t="n">
        <v>240</v>
      </c>
      <c r="K8" t="n">
        <v>0</v>
      </c>
      <c r="L8" t="n">
        <v>43.28</v>
      </c>
      <c r="M8" t="n">
        <v>240</v>
      </c>
      <c r="O8" t="n">
        <v>0</v>
      </c>
      <c r="Q8" t="inlineStr">
        <is>
          <t>2024-09-27 17:58:56 +0200</t>
        </is>
      </c>
      <c r="R8" t="n">
        <v>1</v>
      </c>
      <c r="S8" t="inlineStr">
        <is>
          <t>Portami a Ballare Necklace - Yellow / onesize</t>
        </is>
      </c>
      <c r="T8" t="n">
        <v>240</v>
      </c>
      <c r="V8" t="inlineStr">
        <is>
          <t>015790001250</t>
        </is>
      </c>
      <c r="W8" t="b">
        <v>1</v>
      </c>
      <c r="X8" t="b">
        <v>1</v>
      </c>
      <c r="Y8" t="inlineStr">
        <is>
          <t>fulfilled</t>
        </is>
      </c>
      <c r="Z8" t="inlineStr">
        <is>
          <t>Daniela Cavazzana</t>
        </is>
      </c>
      <c r="AR8" t="inlineStr">
        <is>
          <t>IT</t>
        </is>
      </c>
      <c r="AW8" t="inlineStr">
        <is>
          <t>Qromo</t>
        </is>
      </c>
      <c r="AX8" t="inlineStr">
        <is>
          <t>#22-2559.1</t>
        </is>
      </c>
      <c r="AY8" t="n">
        <v>0</v>
      </c>
      <c r="AZ8" t="inlineStr">
        <is>
          <t>LIL Milan</t>
        </is>
      </c>
      <c r="BA8" t="n">
        <v>0</v>
      </c>
      <c r="BB8" t="inlineStr">
        <is>
          <t>Veronica Varetta</t>
        </is>
      </c>
      <c r="BC8" t="inlineStr">
        <is>
          <t>LIL House</t>
        </is>
      </c>
      <c r="BD8" t="n">
        <v>22</v>
      </c>
      <c r="BE8" t="n">
        <v>6323600228701</v>
      </c>
      <c r="BG8" t="inlineStr">
        <is>
          <t>Low</t>
        </is>
      </c>
      <c r="BH8" t="inlineStr">
        <is>
          <t>pos</t>
        </is>
      </c>
      <c r="BI8" t="n">
        <v>0</v>
      </c>
      <c r="BJ8" t="inlineStr">
        <is>
          <t>IT IVA 22%</t>
        </is>
      </c>
      <c r="BK8" t="n">
        <v>43.28</v>
      </c>
      <c r="BU8" t="inlineStr">
        <is>
          <t>22-2559</t>
        </is>
      </c>
      <c r="BY8" t="inlineStr">
        <is>
          <t>#22-2559.1</t>
        </is>
      </c>
      <c r="CB8" t="inlineStr">
        <is>
          <t>#22-2559.1</t>
        </is>
      </c>
      <c r="CC8" t="inlineStr">
        <is>
          <t>Ordini LIL</t>
        </is>
      </c>
    </row>
    <row r="9">
      <c r="A9" t="inlineStr">
        <is>
          <t>#22-2575</t>
        </is>
      </c>
      <c r="B9" t="inlineStr">
        <is>
          <t>chiaraborroni2000@gmail.com</t>
        </is>
      </c>
      <c r="C9" t="inlineStr">
        <is>
          <t>paid</t>
        </is>
      </c>
      <c r="D9" t="inlineStr">
        <is>
          <t>2024-09-28 13:27:53 +0200</t>
        </is>
      </c>
      <c r="E9" t="inlineStr">
        <is>
          <t>2024-09-28</t>
        </is>
      </c>
      <c r="F9" t="inlineStr">
        <is>
          <t>fulfilled</t>
        </is>
      </c>
      <c r="G9" t="inlineStr">
        <is>
          <t>2024-09-28 13:27:52 +0200</t>
        </is>
      </c>
      <c r="H9" t="inlineStr">
        <is>
          <t>no</t>
        </is>
      </c>
      <c r="I9" t="inlineStr">
        <is>
          <t>EUR</t>
        </is>
      </c>
      <c r="J9" t="n">
        <v>80</v>
      </c>
      <c r="K9" t="n">
        <v>0</v>
      </c>
      <c r="L9" t="n">
        <v>14.43</v>
      </c>
      <c r="M9" t="n">
        <v>80</v>
      </c>
      <c r="O9" t="n">
        <v>0</v>
      </c>
      <c r="Q9" t="inlineStr">
        <is>
          <t>2024-09-28 13:27:52 +0200</t>
        </is>
      </c>
      <c r="R9" t="n">
        <v>1</v>
      </c>
      <c r="S9" t="inlineStr">
        <is>
          <t>Giotto Ring - Yellow / 21</t>
        </is>
      </c>
      <c r="T9" t="n">
        <v>80</v>
      </c>
      <c r="V9" t="inlineStr">
        <is>
          <t>015790000965</t>
        </is>
      </c>
      <c r="W9" t="b">
        <v>1</v>
      </c>
      <c r="X9" t="b">
        <v>1</v>
      </c>
      <c r="Y9" t="inlineStr">
        <is>
          <t>fulfilled</t>
        </is>
      </c>
      <c r="Z9" t="inlineStr">
        <is>
          <t>Chiara borroni</t>
        </is>
      </c>
      <c r="AR9" t="inlineStr">
        <is>
          <t>IT</t>
        </is>
      </c>
      <c r="AT9" t="inlineStr">
        <is>
          <t>Co</t>
        </is>
      </c>
      <c r="AW9" t="inlineStr">
        <is>
          <t>Qromo</t>
        </is>
      </c>
      <c r="AX9" t="inlineStr">
        <is>
          <t>#22-2575.1</t>
        </is>
      </c>
      <c r="AY9" t="n">
        <v>0</v>
      </c>
      <c r="AZ9" t="inlineStr">
        <is>
          <t>LIL Milan</t>
        </is>
      </c>
      <c r="BA9" t="n">
        <v>0</v>
      </c>
      <c r="BB9" t="inlineStr">
        <is>
          <t>Carlotta Trentin</t>
        </is>
      </c>
      <c r="BC9" t="inlineStr">
        <is>
          <t>LIL House</t>
        </is>
      </c>
      <c r="BD9" t="n">
        <v>22</v>
      </c>
      <c r="BE9" t="n">
        <v>6324778959197</v>
      </c>
      <c r="BG9" t="inlineStr">
        <is>
          <t>Low</t>
        </is>
      </c>
      <c r="BH9" t="inlineStr">
        <is>
          <t>pos</t>
        </is>
      </c>
      <c r="BI9" t="n">
        <v>0</v>
      </c>
      <c r="BJ9" t="inlineStr">
        <is>
          <t>IT IVA 22%</t>
        </is>
      </c>
      <c r="BK9" t="n">
        <v>14.43</v>
      </c>
      <c r="BU9" t="inlineStr">
        <is>
          <t>22-2575</t>
        </is>
      </c>
      <c r="BY9" t="inlineStr">
        <is>
          <t>#22-2575.1</t>
        </is>
      </c>
      <c r="CB9" t="inlineStr">
        <is>
          <t>#22-2575.1</t>
        </is>
      </c>
      <c r="CC9" t="inlineStr">
        <is>
          <t>Ordini LIL</t>
        </is>
      </c>
    </row>
    <row r="10">
      <c r="A10" t="inlineStr">
        <is>
          <t>#22-2586</t>
        </is>
      </c>
      <c r="B10" t="inlineStr">
        <is>
          <t>fmadonini@gmail.com</t>
        </is>
      </c>
      <c r="C10" t="inlineStr">
        <is>
          <t>paid</t>
        </is>
      </c>
      <c r="D10" t="inlineStr">
        <is>
          <t>2024-09-28 15:57:53 +0200</t>
        </is>
      </c>
      <c r="E10" t="inlineStr">
        <is>
          <t>2024-09-28</t>
        </is>
      </c>
      <c r="F10" t="inlineStr">
        <is>
          <t>fulfilled</t>
        </is>
      </c>
      <c r="G10" t="inlineStr">
        <is>
          <t>2024-09-28 15:57:53 +0200</t>
        </is>
      </c>
      <c r="H10" t="inlineStr">
        <is>
          <t>yes</t>
        </is>
      </c>
      <c r="I10" t="inlineStr">
        <is>
          <t>EUR</t>
        </is>
      </c>
      <c r="J10" t="n">
        <v>190</v>
      </c>
      <c r="K10" t="n">
        <v>0</v>
      </c>
      <c r="L10" t="n">
        <v>34.26</v>
      </c>
      <c r="M10" t="n">
        <v>190</v>
      </c>
      <c r="N10" t="inlineStr">
        <is>
          <t>Sconto</t>
        </is>
      </c>
      <c r="O10" t="n">
        <v>30</v>
      </c>
      <c r="Q10" t="inlineStr">
        <is>
          <t>2024-09-28 15:57:53 +0200</t>
        </is>
      </c>
      <c r="R10" t="n">
        <v>1</v>
      </c>
      <c r="S10" t="inlineStr">
        <is>
          <t>Smiley Piercing - Yellow / Lab grown diamond / White Sustainable Diamond</t>
        </is>
      </c>
      <c r="T10" t="n">
        <v>220</v>
      </c>
      <c r="V10" t="inlineStr">
        <is>
          <t>015790001333</t>
        </is>
      </c>
      <c r="W10" t="b">
        <v>1</v>
      </c>
      <c r="X10" t="b">
        <v>1</v>
      </c>
      <c r="Y10" t="inlineStr">
        <is>
          <t>fulfilled</t>
        </is>
      </c>
      <c r="Z10" t="inlineStr">
        <is>
          <t>Francesca Madonini</t>
        </is>
      </c>
      <c r="AR10" t="inlineStr">
        <is>
          <t>IT</t>
        </is>
      </c>
      <c r="AT10" t="inlineStr">
        <is>
          <t>Co</t>
        </is>
      </c>
      <c r="AW10" t="inlineStr">
        <is>
          <t>Qromo</t>
        </is>
      </c>
      <c r="AX10" t="inlineStr">
        <is>
          <t>#22-2586.1</t>
        </is>
      </c>
      <c r="AY10" t="n">
        <v>0</v>
      </c>
      <c r="AZ10" t="inlineStr">
        <is>
          <t>LIL Milan</t>
        </is>
      </c>
      <c r="BA10" t="n">
        <v>0</v>
      </c>
      <c r="BB10" t="inlineStr">
        <is>
          <t>Veronica Varetta</t>
        </is>
      </c>
      <c r="BC10" t="inlineStr">
        <is>
          <t>LIL House</t>
        </is>
      </c>
      <c r="BD10" t="n">
        <v>22</v>
      </c>
      <c r="BE10" t="n">
        <v>6325086224733</v>
      </c>
      <c r="BG10" t="inlineStr">
        <is>
          <t>Low</t>
        </is>
      </c>
      <c r="BH10" t="inlineStr">
        <is>
          <t>pos</t>
        </is>
      </c>
      <c r="BI10" t="n">
        <v>0</v>
      </c>
      <c r="BJ10" t="inlineStr">
        <is>
          <t>IT IVA 22%</t>
        </is>
      </c>
      <c r="BK10" t="n">
        <v>34.26</v>
      </c>
      <c r="BU10" t="inlineStr">
        <is>
          <t>22-2586</t>
        </is>
      </c>
      <c r="BY10" t="inlineStr">
        <is>
          <t>#22-2586.1</t>
        </is>
      </c>
      <c r="CB10" t="inlineStr">
        <is>
          <t>#22-2586.1</t>
        </is>
      </c>
      <c r="CC10" t="inlineStr">
        <is>
          <t>Ordini LIL</t>
        </is>
      </c>
    </row>
    <row r="11">
      <c r="A11" t="inlineStr">
        <is>
          <t>#22-2594</t>
        </is>
      </c>
      <c r="B11" t="inlineStr">
        <is>
          <t>carolina.beccacece@gmail.com</t>
        </is>
      </c>
      <c r="C11" t="inlineStr">
        <is>
          <t>paid</t>
        </is>
      </c>
      <c r="D11" t="inlineStr">
        <is>
          <t>2024-09-28 18:17:02 +0200</t>
        </is>
      </c>
      <c r="E11" t="inlineStr">
        <is>
          <t>2024-09-28</t>
        </is>
      </c>
      <c r="F11" t="inlineStr">
        <is>
          <t>fulfilled</t>
        </is>
      </c>
      <c r="G11" t="inlineStr">
        <is>
          <t>2024-09-28 18:17:01 +0200</t>
        </is>
      </c>
      <c r="H11" t="inlineStr">
        <is>
          <t>yes</t>
        </is>
      </c>
      <c r="I11" t="inlineStr">
        <is>
          <t>EUR</t>
        </is>
      </c>
      <c r="J11" t="n">
        <v>248</v>
      </c>
      <c r="K11" t="n">
        <v>0</v>
      </c>
      <c r="L11" t="n">
        <v>44.73</v>
      </c>
      <c r="M11" t="n">
        <v>248</v>
      </c>
      <c r="N11" t="inlineStr">
        <is>
          <t>Sconto</t>
        </is>
      </c>
      <c r="O11" t="n">
        <v>30</v>
      </c>
      <c r="Q11" t="inlineStr">
        <is>
          <t>2024-09-28 18:17:01 +0200</t>
        </is>
      </c>
      <c r="R11" t="n">
        <v>1</v>
      </c>
      <c r="S11" t="inlineStr">
        <is>
          <t>Halfway Piercing - Yellow / Lab grown diamond / White Sustainable Diamond</t>
        </is>
      </c>
      <c r="T11" t="n">
        <v>260</v>
      </c>
      <c r="V11" t="inlineStr">
        <is>
          <t>015790001335</t>
        </is>
      </c>
      <c r="W11" t="b">
        <v>1</v>
      </c>
      <c r="X11" t="b">
        <v>1</v>
      </c>
      <c r="Y11" t="inlineStr">
        <is>
          <t>fulfilled</t>
        </is>
      </c>
      <c r="Z11" t="inlineStr">
        <is>
          <t>Carolina Beccacece</t>
        </is>
      </c>
      <c r="AR11" t="inlineStr">
        <is>
          <t>IT</t>
        </is>
      </c>
      <c r="AT11" t="inlineStr">
        <is>
          <t>Co</t>
        </is>
      </c>
      <c r="AW11" t="inlineStr">
        <is>
          <t>Qromo</t>
        </is>
      </c>
      <c r="AX11" t="inlineStr">
        <is>
          <t>#22-2594.1</t>
        </is>
      </c>
      <c r="AY11" t="n">
        <v>0</v>
      </c>
      <c r="AZ11" t="inlineStr">
        <is>
          <t>LIL Milan</t>
        </is>
      </c>
      <c r="BA11" t="n">
        <v>0</v>
      </c>
      <c r="BB11" t="inlineStr">
        <is>
          <t>Carlotta Trentin</t>
        </is>
      </c>
      <c r="BC11" t="inlineStr">
        <is>
          <t>LIL House</t>
        </is>
      </c>
      <c r="BD11" t="n">
        <v>22</v>
      </c>
      <c r="BE11" t="n">
        <v>6325298463069</v>
      </c>
      <c r="BG11" t="inlineStr">
        <is>
          <t>Low</t>
        </is>
      </c>
      <c r="BH11" t="inlineStr">
        <is>
          <t>pos</t>
        </is>
      </c>
      <c r="BI11" t="n">
        <v>0</v>
      </c>
      <c r="BJ11" t="inlineStr">
        <is>
          <t>IT IVA 22%</t>
        </is>
      </c>
      <c r="BK11" t="n">
        <v>44.73</v>
      </c>
      <c r="BU11" t="inlineStr">
        <is>
          <t>22-2594</t>
        </is>
      </c>
      <c r="BY11" t="inlineStr">
        <is>
          <t>#22-2594.1</t>
        </is>
      </c>
      <c r="CB11" t="inlineStr">
        <is>
          <t>#22-2594.1</t>
        </is>
      </c>
      <c r="CC11" t="inlineStr">
        <is>
          <t>Ordini LIL</t>
        </is>
      </c>
    </row>
    <row r="12">
      <c r="A12" t="inlineStr">
        <is>
          <t>#22-2594</t>
        </is>
      </c>
      <c r="B12" t="inlineStr">
        <is>
          <t>carolina.beccacece@gmail.com</t>
        </is>
      </c>
      <c r="C12" t="inlineStr">
        <is>
          <t>paid</t>
        </is>
      </c>
      <c r="D12" t="inlineStr">
        <is>
          <t>2024-09-28 18:17:02 +0200</t>
        </is>
      </c>
      <c r="E12" t="inlineStr">
        <is>
          <t>2024-09-28</t>
        </is>
      </c>
      <c r="F12" t="inlineStr">
        <is>
          <t>fulfilled</t>
        </is>
      </c>
      <c r="G12" t="inlineStr">
        <is>
          <t>2024-09-28 18:17:01 +0200</t>
        </is>
      </c>
      <c r="H12" t="inlineStr">
        <is>
          <t>yes</t>
        </is>
      </c>
      <c r="I12" t="inlineStr">
        <is>
          <t>EUR</t>
        </is>
      </c>
      <c r="J12" t="n">
        <v>248</v>
      </c>
      <c r="K12" t="n">
        <v>0</v>
      </c>
      <c r="L12" t="n">
        <v>44.73</v>
      </c>
      <c r="N12" t="inlineStr">
        <is>
          <t>Sconto</t>
        </is>
      </c>
      <c r="O12" t="n">
        <v>30</v>
      </c>
      <c r="Q12" t="inlineStr">
        <is>
          <t>2024-09-28 18:17:01 +0200</t>
        </is>
      </c>
      <c r="R12" t="n">
        <v>1</v>
      </c>
      <c r="S12" t="inlineStr">
        <is>
          <t>Piercing Aid</t>
        </is>
      </c>
      <c r="T12" t="n">
        <v>8</v>
      </c>
      <c r="V12" t="inlineStr">
        <is>
          <t>015790001289</t>
        </is>
      </c>
      <c r="W12" t="b">
        <v>1</v>
      </c>
      <c r="X12" t="b">
        <v>1</v>
      </c>
      <c r="Y12" t="inlineStr">
        <is>
          <t>fulfilled</t>
        </is>
      </c>
      <c r="Z12" t="inlineStr">
        <is>
          <t>Carolina Beccacece</t>
        </is>
      </c>
      <c r="AR12" t="inlineStr">
        <is>
          <t>IT</t>
        </is>
      </c>
      <c r="AT12" t="inlineStr">
        <is>
          <t>Co</t>
        </is>
      </c>
      <c r="AW12" t="inlineStr">
        <is>
          <t>Qromo</t>
        </is>
      </c>
      <c r="AX12" t="inlineStr">
        <is>
          <t>#22-2594.1</t>
        </is>
      </c>
      <c r="AY12" t="n">
        <v>0</v>
      </c>
      <c r="AZ12" t="inlineStr">
        <is>
          <t>LIL Milan</t>
        </is>
      </c>
      <c r="BA12" t="n">
        <v>0</v>
      </c>
      <c r="BB12" t="inlineStr">
        <is>
          <t>Carlotta Trentin</t>
        </is>
      </c>
      <c r="BC12" t="inlineStr">
        <is>
          <t>LIL House</t>
        </is>
      </c>
      <c r="BD12" t="n">
        <v>22</v>
      </c>
      <c r="BE12" t="n">
        <v>6325298463069</v>
      </c>
      <c r="BG12" t="inlineStr">
        <is>
          <t>Low</t>
        </is>
      </c>
      <c r="BH12" t="inlineStr">
        <is>
          <t>pos</t>
        </is>
      </c>
      <c r="BI12" t="n">
        <v>0</v>
      </c>
      <c r="BJ12" t="inlineStr">
        <is>
          <t>IT IVA 22%</t>
        </is>
      </c>
      <c r="BK12" t="n">
        <v>44.73</v>
      </c>
      <c r="BU12" t="inlineStr">
        <is>
          <t>22-2594</t>
        </is>
      </c>
      <c r="BY12" t="inlineStr">
        <is>
          <t>#22-2594.1</t>
        </is>
      </c>
      <c r="CB12" t="inlineStr">
        <is>
          <t>#22-2594.1</t>
        </is>
      </c>
      <c r="CC12" t="inlineStr">
        <is>
          <t>Ordini LIL</t>
        </is>
      </c>
    </row>
    <row r="13">
      <c r="A13" t="inlineStr">
        <is>
          <t>#22-2594</t>
        </is>
      </c>
      <c r="B13" t="inlineStr">
        <is>
          <t>carolina.beccacece@gmail.com</t>
        </is>
      </c>
      <c r="C13" t="inlineStr">
        <is>
          <t>paid</t>
        </is>
      </c>
      <c r="D13" t="inlineStr">
        <is>
          <t>2024-09-28 18:17:02 +0200</t>
        </is>
      </c>
      <c r="E13" t="inlineStr">
        <is>
          <t>2024-09-28</t>
        </is>
      </c>
      <c r="F13" t="inlineStr">
        <is>
          <t>fulfilled</t>
        </is>
      </c>
      <c r="G13" t="inlineStr">
        <is>
          <t>2024-09-28 18:17:01 +0200</t>
        </is>
      </c>
      <c r="H13" t="inlineStr">
        <is>
          <t>yes</t>
        </is>
      </c>
      <c r="I13" t="inlineStr">
        <is>
          <t>EUR</t>
        </is>
      </c>
      <c r="J13" t="n">
        <v>248</v>
      </c>
      <c r="K13" t="n">
        <v>0</v>
      </c>
      <c r="L13" t="n">
        <v>44.73</v>
      </c>
      <c r="N13" t="inlineStr">
        <is>
          <t>Sconto</t>
        </is>
      </c>
      <c r="O13" t="n">
        <v>30</v>
      </c>
      <c r="Q13" t="inlineStr">
        <is>
          <t>2024-09-28 18:17:01 +0200</t>
        </is>
      </c>
      <c r="R13" t="n">
        <v>1</v>
      </c>
      <c r="S13" t="inlineStr">
        <is>
          <t>Repair Service LIL House - Saldatura anello</t>
        </is>
      </c>
      <c r="T13" t="n">
        <v>10</v>
      </c>
      <c r="V13" t="inlineStr">
        <is>
          <t>015790000916</t>
        </is>
      </c>
      <c r="W13" t="b">
        <v>0</v>
      </c>
      <c r="X13" t="b">
        <v>1</v>
      </c>
      <c r="Y13" t="inlineStr">
        <is>
          <t>fulfilled</t>
        </is>
      </c>
      <c r="Z13" t="inlineStr">
        <is>
          <t>Carolina Beccacece</t>
        </is>
      </c>
      <c r="AR13" t="inlineStr">
        <is>
          <t>IT</t>
        </is>
      </c>
      <c r="AT13" t="inlineStr">
        <is>
          <t>Co</t>
        </is>
      </c>
      <c r="AW13" t="inlineStr">
        <is>
          <t>Qromo</t>
        </is>
      </c>
      <c r="AX13" t="inlineStr">
        <is>
          <t>#22-2594.1</t>
        </is>
      </c>
      <c r="AY13" t="n">
        <v>0</v>
      </c>
      <c r="AZ13" t="inlineStr">
        <is>
          <t>LIL Milan</t>
        </is>
      </c>
      <c r="BA13" t="n">
        <v>0</v>
      </c>
      <c r="BB13" t="inlineStr">
        <is>
          <t>Carlotta Trentin</t>
        </is>
      </c>
      <c r="BC13" t="inlineStr">
        <is>
          <t>LIL House</t>
        </is>
      </c>
      <c r="BD13" t="n">
        <v>22</v>
      </c>
      <c r="BE13" t="n">
        <v>6325298463069</v>
      </c>
      <c r="BG13" t="inlineStr">
        <is>
          <t>Low</t>
        </is>
      </c>
      <c r="BH13" t="inlineStr">
        <is>
          <t>pos</t>
        </is>
      </c>
      <c r="BI13" t="n">
        <v>0</v>
      </c>
      <c r="BJ13" t="inlineStr">
        <is>
          <t>IT IVA 22%</t>
        </is>
      </c>
      <c r="BK13" t="n">
        <v>44.73</v>
      </c>
      <c r="BU13" t="inlineStr">
        <is>
          <t>22-2594</t>
        </is>
      </c>
      <c r="BY13" t="inlineStr">
        <is>
          <t>#22-2594.1</t>
        </is>
      </c>
      <c r="CB13" t="inlineStr">
        <is>
          <t>#22-2594.1</t>
        </is>
      </c>
      <c r="CC13" t="inlineStr">
        <is>
          <t>Ordini LIL</t>
        </is>
      </c>
    </row>
    <row r="14">
      <c r="A14" t="inlineStr">
        <is>
          <t>#41467</t>
        </is>
      </c>
      <c r="B14" t="inlineStr">
        <is>
          <t>martina.sabatucci@gmail.com</t>
        </is>
      </c>
      <c r="C14" t="inlineStr">
        <is>
          <t>paid</t>
        </is>
      </c>
      <c r="D14" t="inlineStr">
        <is>
          <t>2024-09-01 01:43:45 +0200</t>
        </is>
      </c>
      <c r="E14" t="inlineStr">
        <is>
          <t>2024-09-01</t>
        </is>
      </c>
      <c r="F14" t="inlineStr">
        <is>
          <t>unfulfilled</t>
        </is>
      </c>
      <c r="H14" t="inlineStr">
        <is>
          <t>no</t>
        </is>
      </c>
      <c r="I14" t="inlineStr">
        <is>
          <t>EUR</t>
        </is>
      </c>
      <c r="J14" t="n">
        <v>170</v>
      </c>
      <c r="K14" t="n">
        <v>10</v>
      </c>
      <c r="L14" t="n">
        <v>32.45</v>
      </c>
      <c r="M14" t="n">
        <v>180</v>
      </c>
      <c r="O14" t="n">
        <v>0</v>
      </c>
      <c r="P14" t="inlineStr">
        <is>
          <t>Ups Standard Shipping</t>
        </is>
      </c>
      <c r="Q14" t="inlineStr">
        <is>
          <t>2024-09-01 01:43:44 +0200</t>
        </is>
      </c>
      <c r="R14" t="n">
        <v>1</v>
      </c>
      <c r="S14" t="inlineStr">
        <is>
          <t>Baby - White</t>
        </is>
      </c>
      <c r="T14" t="n">
        <v>160</v>
      </c>
      <c r="V14" t="inlineStr">
        <is>
          <t>015790001500</t>
        </is>
      </c>
      <c r="W14" t="b">
        <v>1</v>
      </c>
      <c r="X14" t="b">
        <v>1</v>
      </c>
      <c r="Y14" t="inlineStr">
        <is>
          <t>pending</t>
        </is>
      </c>
      <c r="Z14" t="inlineStr">
        <is>
          <t>Martina Sabatucci</t>
        </is>
      </c>
      <c r="AA14" t="inlineStr">
        <is>
          <t>Via delle 5 Strade 80</t>
        </is>
      </c>
      <c r="AB14" t="inlineStr">
        <is>
          <t>Via delle 5 Strade 80</t>
        </is>
      </c>
      <c r="AE14" t="inlineStr">
        <is>
          <t>Alatri</t>
        </is>
      </c>
      <c r="AF14" t="inlineStr">
        <is>
          <t>'03011</t>
        </is>
      </c>
      <c r="AG14" t="inlineStr">
        <is>
          <t>FR</t>
        </is>
      </c>
      <c r="AH14" t="inlineStr">
        <is>
          <t>IT</t>
        </is>
      </c>
      <c r="AI14" t="inlineStr">
        <is>
          <t>3664012076</t>
        </is>
      </c>
      <c r="AJ14" t="inlineStr">
        <is>
          <t>Martina Sabatucci</t>
        </is>
      </c>
      <c r="AK14" t="inlineStr">
        <is>
          <t>Via delle 5 Strade 80</t>
        </is>
      </c>
      <c r="AL14" t="inlineStr">
        <is>
          <t>Via delle 5 Strade 80</t>
        </is>
      </c>
      <c r="AO14" t="inlineStr">
        <is>
          <t>Alatri</t>
        </is>
      </c>
      <c r="AP14" t="inlineStr">
        <is>
          <t>'03011</t>
        </is>
      </c>
      <c r="AQ14" t="inlineStr">
        <is>
          <t>FR</t>
        </is>
      </c>
      <c r="AR14" t="inlineStr">
        <is>
          <t>IT</t>
        </is>
      </c>
      <c r="AS14" t="inlineStr">
        <is>
          <t>3664012076</t>
        </is>
      </c>
      <c r="AU14" t="inlineStr">
        <is>
          <t>lang: it
Invoice Language: it
Do you need our ring sizer?: No
Popup Customer Country: IT</t>
        </is>
      </c>
      <c r="AW14" t="inlineStr">
        <is>
          <t>PayPal Express Checkout</t>
        </is>
      </c>
      <c r="AX14" t="inlineStr">
        <is>
          <t>rw2ManndpEdOsdjG8W05MrZo2</t>
        </is>
      </c>
      <c r="AY14" t="n">
        <v>0</v>
      </c>
      <c r="AZ14" t="inlineStr">
        <is>
          <t>LIL Milan</t>
        </is>
      </c>
      <c r="BA14" t="n">
        <v>0</v>
      </c>
      <c r="BC14" t="inlineStr">
        <is>
          <t>Firgun House</t>
        </is>
      </c>
      <c r="BE14" t="n">
        <v>6283786846557</v>
      </c>
      <c r="BG14" t="inlineStr">
        <is>
          <t>Low</t>
        </is>
      </c>
      <c r="BH14" t="inlineStr">
        <is>
          <t>web</t>
        </is>
      </c>
      <c r="BI14" t="n">
        <v>0</v>
      </c>
      <c r="BJ14" t="inlineStr">
        <is>
          <t>IT IVA 22%</t>
        </is>
      </c>
      <c r="BK14" t="n">
        <v>32.45</v>
      </c>
      <c r="BW14" t="inlineStr">
        <is>
          <t>Frosinone</t>
        </is>
      </c>
      <c r="BX14" t="inlineStr">
        <is>
          <t>Frosinone</t>
        </is>
      </c>
      <c r="BY14" t="inlineStr">
        <is>
          <t>rw2ManndpEdOsdjG8W05MrZo2</t>
        </is>
      </c>
      <c r="CB14" t="inlineStr">
        <is>
          <t>rw2ManndpEdOsdjG8W05MrZo2</t>
        </is>
      </c>
      <c r="CC14" t="inlineStr">
        <is>
          <t>Ordini LIL</t>
        </is>
      </c>
    </row>
    <row r="15">
      <c r="A15" t="inlineStr">
        <is>
          <t>#41467</t>
        </is>
      </c>
      <c r="B15" t="inlineStr">
        <is>
          <t>martina.sabatucci@gmail.com</t>
        </is>
      </c>
      <c r="C15" t="inlineStr">
        <is>
          <t>paid</t>
        </is>
      </c>
      <c r="D15" t="inlineStr">
        <is>
          <t>2024-09-01 01:43:45 +0200</t>
        </is>
      </c>
      <c r="E15" t="inlineStr">
        <is>
          <t>2024-09-01</t>
        </is>
      </c>
      <c r="F15" t="inlineStr">
        <is>
          <t>unfulfilled</t>
        </is>
      </c>
      <c r="H15" t="inlineStr">
        <is>
          <t>no</t>
        </is>
      </c>
      <c r="I15" t="inlineStr">
        <is>
          <t>EUR</t>
        </is>
      </c>
      <c r="J15" t="n">
        <v>170</v>
      </c>
      <c r="K15" t="n">
        <v>10</v>
      </c>
      <c r="L15" t="n">
        <v>32.45</v>
      </c>
      <c r="O15" t="n">
        <v>0</v>
      </c>
      <c r="P15" t="inlineStr">
        <is>
          <t>Ups Standard Shipping</t>
        </is>
      </c>
      <c r="Q15" t="inlineStr">
        <is>
          <t>2024-09-01 01:43:44 +0200</t>
        </is>
      </c>
      <c r="R15" t="n">
        <v>1</v>
      </c>
      <c r="S15" t="inlineStr">
        <is>
          <t>Engraving</t>
        </is>
      </c>
      <c r="T15" t="n">
        <v>10</v>
      </c>
      <c r="V15" t="inlineStr">
        <is>
          <t>015790001247</t>
        </is>
      </c>
      <c r="W15" t="b">
        <v>0</v>
      </c>
      <c r="X15" t="b">
        <v>1</v>
      </c>
      <c r="Y15" t="inlineStr">
        <is>
          <t>pending</t>
        </is>
      </c>
      <c r="Z15" t="inlineStr">
        <is>
          <t>Martina Sabatucci</t>
        </is>
      </c>
      <c r="AA15" t="inlineStr">
        <is>
          <t>Via delle 5 Strade 80</t>
        </is>
      </c>
      <c r="AB15" t="inlineStr">
        <is>
          <t>Via delle 5 Strade 80</t>
        </is>
      </c>
      <c r="AE15" t="inlineStr">
        <is>
          <t>Alatri</t>
        </is>
      </c>
      <c r="AF15" t="inlineStr">
        <is>
          <t>'03011</t>
        </is>
      </c>
      <c r="AG15" t="inlineStr">
        <is>
          <t>FR</t>
        </is>
      </c>
      <c r="AH15" t="inlineStr">
        <is>
          <t>IT</t>
        </is>
      </c>
      <c r="AI15" t="inlineStr">
        <is>
          <t>3664012076</t>
        </is>
      </c>
      <c r="AJ15" t="inlineStr">
        <is>
          <t>Martina Sabatucci</t>
        </is>
      </c>
      <c r="AK15" t="inlineStr">
        <is>
          <t>Via delle 5 Strade 80</t>
        </is>
      </c>
      <c r="AL15" t="inlineStr">
        <is>
          <t>Via delle 5 Strade 80</t>
        </is>
      </c>
      <c r="AO15" t="inlineStr">
        <is>
          <t>Alatri</t>
        </is>
      </c>
      <c r="AP15" t="inlineStr">
        <is>
          <t>'03011</t>
        </is>
      </c>
      <c r="AQ15" t="inlineStr">
        <is>
          <t>FR</t>
        </is>
      </c>
      <c r="AR15" t="inlineStr">
        <is>
          <t>IT</t>
        </is>
      </c>
      <c r="AS15" t="inlineStr">
        <is>
          <t>3664012076</t>
        </is>
      </c>
      <c r="AU15" t="inlineStr">
        <is>
          <t>lang: it
Invoice Language: it
Do you need our ring sizer?: No
Popup Customer Country: IT</t>
        </is>
      </c>
      <c r="AW15" t="inlineStr">
        <is>
          <t>PayPal Express Checkout</t>
        </is>
      </c>
      <c r="AX15" t="inlineStr">
        <is>
          <t>rw2ManndpEdOsdjG8W05MrZo2</t>
        </is>
      </c>
      <c r="AY15" t="n">
        <v>0</v>
      </c>
      <c r="AZ15" t="inlineStr">
        <is>
          <t>LIL Milan</t>
        </is>
      </c>
      <c r="BA15" t="n">
        <v>0</v>
      </c>
      <c r="BC15" t="inlineStr">
        <is>
          <t>Firgun House</t>
        </is>
      </c>
      <c r="BE15" t="n">
        <v>6283786846557</v>
      </c>
      <c r="BG15" t="inlineStr">
        <is>
          <t>Low</t>
        </is>
      </c>
      <c r="BH15" t="inlineStr">
        <is>
          <t>web</t>
        </is>
      </c>
      <c r="BI15" t="n">
        <v>0</v>
      </c>
      <c r="BJ15" t="inlineStr">
        <is>
          <t>IT IVA 22%</t>
        </is>
      </c>
      <c r="BK15" t="n">
        <v>32.45</v>
      </c>
      <c r="BW15" t="inlineStr">
        <is>
          <t>Frosinone</t>
        </is>
      </c>
      <c r="BX15" t="inlineStr">
        <is>
          <t>Frosinone</t>
        </is>
      </c>
      <c r="BY15" t="inlineStr">
        <is>
          <t>rw2ManndpEdOsdjG8W05MrZo2</t>
        </is>
      </c>
      <c r="CB15" t="inlineStr">
        <is>
          <t>rw2ManndpEdOsdjG8W05MrZo2</t>
        </is>
      </c>
      <c r="CC15" t="inlineStr">
        <is>
          <t>Ordini LIL</t>
        </is>
      </c>
    </row>
    <row r="16">
      <c r="A16" t="inlineStr">
        <is>
          <t>#41468</t>
        </is>
      </c>
      <c r="B16" t="inlineStr">
        <is>
          <t>bonaccorsi.melissa@gmail.com</t>
        </is>
      </c>
      <c r="C16" t="inlineStr">
        <is>
          <t>paid</t>
        </is>
      </c>
      <c r="D16" t="inlineStr">
        <is>
          <t>2024-09-01 10:04:10 +0200</t>
        </is>
      </c>
      <c r="E16" t="inlineStr">
        <is>
          <t>2024-09-01</t>
        </is>
      </c>
      <c r="F16" t="inlineStr">
        <is>
          <t>fulfilled</t>
        </is>
      </c>
      <c r="G16" t="inlineStr">
        <is>
          <t>2024-09-02 09:35:33 +0200</t>
        </is>
      </c>
      <c r="H16" t="inlineStr">
        <is>
          <t>yes</t>
        </is>
      </c>
      <c r="I16" t="inlineStr">
        <is>
          <t>EUR</t>
        </is>
      </c>
      <c r="J16" t="n">
        <v>90</v>
      </c>
      <c r="K16" t="n">
        <v>10</v>
      </c>
      <c r="L16" t="n">
        <v>18.03</v>
      </c>
      <c r="M16" t="n">
        <v>100</v>
      </c>
      <c r="N16" t="inlineStr">
        <is>
          <t>LILGIRL</t>
        </is>
      </c>
      <c r="O16" t="n">
        <v>10</v>
      </c>
      <c r="P16" t="inlineStr">
        <is>
          <t>Ups Standard Shipping</t>
        </is>
      </c>
      <c r="Q16" t="inlineStr">
        <is>
          <t>2024-09-01 10:04:10 +0200</t>
        </is>
      </c>
      <c r="R16" t="n">
        <v>1</v>
      </c>
      <c r="S16" t="inlineStr">
        <is>
          <t>Pensavo fosse amore - Yellow / R</t>
        </is>
      </c>
      <c r="T16" t="n">
        <v>100</v>
      </c>
      <c r="V16" t="inlineStr">
        <is>
          <t>015790001016</t>
        </is>
      </c>
      <c r="W16" t="b">
        <v>1</v>
      </c>
      <c r="X16" t="b">
        <v>1</v>
      </c>
      <c r="Y16" t="inlineStr">
        <is>
          <t>fulfilled</t>
        </is>
      </c>
      <c r="Z16" t="inlineStr">
        <is>
          <t>Melissa Bonaccorsi</t>
        </is>
      </c>
      <c r="AA16" t="inlineStr">
        <is>
          <t>Via Antonio Graziadei 2</t>
        </is>
      </c>
      <c r="AB16" t="inlineStr">
        <is>
          <t>Via Antonio Graziadei 2</t>
        </is>
      </c>
      <c r="AE16" t="inlineStr">
        <is>
          <t>Bologna</t>
        </is>
      </c>
      <c r="AF16" t="inlineStr">
        <is>
          <t>'40135</t>
        </is>
      </c>
      <c r="AG16" t="inlineStr">
        <is>
          <t>BO</t>
        </is>
      </c>
      <c r="AH16" t="inlineStr">
        <is>
          <t>IT</t>
        </is>
      </c>
      <c r="AI16" t="inlineStr">
        <is>
          <t>3280020995</t>
        </is>
      </c>
      <c r="AJ16" t="inlineStr">
        <is>
          <t>Melissa Bonaccorsi</t>
        </is>
      </c>
      <c r="AK16" t="inlineStr">
        <is>
          <t>Via Antonio Graziadei 2</t>
        </is>
      </c>
      <c r="AL16" t="inlineStr">
        <is>
          <t>Via Antonio Graziadei 2</t>
        </is>
      </c>
      <c r="AO16" t="inlineStr">
        <is>
          <t>Bologna</t>
        </is>
      </c>
      <c r="AP16" t="inlineStr">
        <is>
          <t>'40135</t>
        </is>
      </c>
      <c r="AQ16" t="inlineStr">
        <is>
          <t>BO</t>
        </is>
      </c>
      <c r="AR16" t="inlineStr">
        <is>
          <t>IT</t>
        </is>
      </c>
      <c r="AS16" t="inlineStr">
        <is>
          <t>3280020995</t>
        </is>
      </c>
      <c r="AU16" t="inlineStr">
        <is>
          <t>lang: it
Invoice Language: it
Do you need our ring sizer?: No
Popup Customer Country: IT</t>
        </is>
      </c>
      <c r="AW16" t="inlineStr">
        <is>
          <t>Shopify Payments</t>
        </is>
      </c>
      <c r="AX16" t="inlineStr">
        <is>
          <t>rDvgWsiXkQmJX8OTDRS3sgm8M</t>
        </is>
      </c>
      <c r="AY16" t="n">
        <v>0</v>
      </c>
      <c r="AZ16" t="inlineStr">
        <is>
          <t>LIL Milan</t>
        </is>
      </c>
      <c r="BA16" t="n">
        <v>0</v>
      </c>
      <c r="BC16" t="inlineStr">
        <is>
          <t>Firgun House</t>
        </is>
      </c>
      <c r="BE16" t="n">
        <v>6283976966493</v>
      </c>
      <c r="BG16" t="inlineStr">
        <is>
          <t>Low</t>
        </is>
      </c>
      <c r="BH16" t="inlineStr">
        <is>
          <t>web</t>
        </is>
      </c>
      <c r="BI16" t="n">
        <v>0</v>
      </c>
      <c r="BJ16" t="inlineStr">
        <is>
          <t>IT IVA 22%</t>
        </is>
      </c>
      <c r="BK16" t="n">
        <v>18.03</v>
      </c>
      <c r="BW16" t="inlineStr">
        <is>
          <t>Bologna</t>
        </is>
      </c>
      <c r="BX16" t="inlineStr">
        <is>
          <t>Bologna</t>
        </is>
      </c>
      <c r="BY16" t="inlineStr">
        <is>
          <t>rDvgWsiXkQmJX8OTDRS3sgm8M</t>
        </is>
      </c>
      <c r="CB16" t="inlineStr">
        <is>
          <t>rDvgWsiXkQmJX8OTDRS3sgm8M</t>
        </is>
      </c>
      <c r="CC16" t="inlineStr">
        <is>
          <t>Ordini LIL</t>
        </is>
      </c>
    </row>
    <row r="17">
      <c r="A17" t="inlineStr">
        <is>
          <t>#41473</t>
        </is>
      </c>
      <c r="B17" t="inlineStr">
        <is>
          <t>alessandradim@live.it</t>
        </is>
      </c>
      <c r="C17" t="inlineStr">
        <is>
          <t>paid</t>
        </is>
      </c>
      <c r="D17" t="inlineStr">
        <is>
          <t>2024-09-01 16:51:44 +0200</t>
        </is>
      </c>
      <c r="E17" t="inlineStr">
        <is>
          <t>2024-09-01</t>
        </is>
      </c>
      <c r="F17" t="inlineStr">
        <is>
          <t>fulfilled</t>
        </is>
      </c>
      <c r="G17" t="inlineStr">
        <is>
          <t>2024-09-02 09:38:23 +0200</t>
        </is>
      </c>
      <c r="H17" t="inlineStr">
        <is>
          <t>yes</t>
        </is>
      </c>
      <c r="I17" t="inlineStr">
        <is>
          <t>EUR</t>
        </is>
      </c>
      <c r="J17" t="n">
        <v>270</v>
      </c>
      <c r="K17" t="n">
        <v>0</v>
      </c>
      <c r="L17" t="n">
        <v>48.69</v>
      </c>
      <c r="M17" t="n">
        <v>270</v>
      </c>
      <c r="N17" t="inlineStr">
        <is>
          <t>BACK10</t>
        </is>
      </c>
      <c r="O17" t="n">
        <v>30</v>
      </c>
      <c r="P17" t="inlineStr">
        <is>
          <t>Ups Standard Shipping</t>
        </is>
      </c>
      <c r="Q17" t="inlineStr">
        <is>
          <t>2024-09-01 16:51:43 +0200</t>
        </is>
      </c>
      <c r="R17" t="n">
        <v>1</v>
      </c>
      <c r="S17" t="inlineStr">
        <is>
          <t>Boys Tears - Yellow / 35cm</t>
        </is>
      </c>
      <c r="T17" t="n">
        <v>300</v>
      </c>
      <c r="V17" t="inlineStr">
        <is>
          <t>015790000008</t>
        </is>
      </c>
      <c r="W17" t="b">
        <v>1</v>
      </c>
      <c r="X17" t="b">
        <v>1</v>
      </c>
      <c r="Y17" t="inlineStr">
        <is>
          <t>fulfilled</t>
        </is>
      </c>
      <c r="Z17" t="inlineStr">
        <is>
          <t>Alessandra Di mauro</t>
        </is>
      </c>
      <c r="AA17" t="inlineStr">
        <is>
          <t>Via Callipoli 228</t>
        </is>
      </c>
      <c r="AB17" t="inlineStr">
        <is>
          <t>Via Callipoli 228</t>
        </is>
      </c>
      <c r="AE17" t="inlineStr">
        <is>
          <t>Giarre</t>
        </is>
      </c>
      <c r="AF17" t="inlineStr">
        <is>
          <t>'95014</t>
        </is>
      </c>
      <c r="AG17" t="inlineStr">
        <is>
          <t>CT</t>
        </is>
      </c>
      <c r="AH17" t="inlineStr">
        <is>
          <t>IT</t>
        </is>
      </c>
      <c r="AJ17" t="inlineStr">
        <is>
          <t>Francesco Longhitano</t>
        </is>
      </c>
      <c r="AK17" t="inlineStr">
        <is>
          <t>Via Ferrarese 219, Primo piano NEXT srl</t>
        </is>
      </c>
      <c r="AL17" t="inlineStr">
        <is>
          <t>Via Ferrarese 219</t>
        </is>
      </c>
      <c r="AM17" t="inlineStr">
        <is>
          <t>Primo piano NEXT srl</t>
        </is>
      </c>
      <c r="AN17" t="inlineStr">
        <is>
          <t>NEXT srl</t>
        </is>
      </c>
      <c r="AO17" t="inlineStr">
        <is>
          <t>Bologna</t>
        </is>
      </c>
      <c r="AP17" t="inlineStr">
        <is>
          <t>'40128</t>
        </is>
      </c>
      <c r="AQ17" t="inlineStr">
        <is>
          <t>BO</t>
        </is>
      </c>
      <c r="AR17" t="inlineStr">
        <is>
          <t>IT</t>
        </is>
      </c>
      <c r="AS17" t="inlineStr">
        <is>
          <t>+393293126395</t>
        </is>
      </c>
      <c r="AU17" t="inlineStr">
        <is>
          <t>lang: it
Invoice Language: it
Do you need our ring sizer?: Yes
Popup Customer Country: IT</t>
        </is>
      </c>
      <c r="AW17" t="inlineStr">
        <is>
          <t>PayPal Express Checkout</t>
        </is>
      </c>
      <c r="AX17" t="inlineStr">
        <is>
          <t>r6PQK1hUrsM3aRqKMpsC4TCMp</t>
        </is>
      </c>
      <c r="AY17" t="n">
        <v>0</v>
      </c>
      <c r="AZ17" t="inlineStr">
        <is>
          <t>LIL Milan</t>
        </is>
      </c>
      <c r="BA17" t="n">
        <v>0</v>
      </c>
      <c r="BC17" t="inlineStr">
        <is>
          <t>Firgun House</t>
        </is>
      </c>
      <c r="BE17" t="n">
        <v>6284522684765</v>
      </c>
      <c r="BG17" t="inlineStr">
        <is>
          <t>Low</t>
        </is>
      </c>
      <c r="BH17" t="inlineStr">
        <is>
          <t>web</t>
        </is>
      </c>
      <c r="BI17" t="n">
        <v>0</v>
      </c>
      <c r="BJ17" t="inlineStr">
        <is>
          <t>IT IVA 22%</t>
        </is>
      </c>
      <c r="BK17" t="n">
        <v>48.69</v>
      </c>
      <c r="BW17" t="inlineStr">
        <is>
          <t>Catania</t>
        </is>
      </c>
      <c r="BX17" t="inlineStr">
        <is>
          <t>Bologna</t>
        </is>
      </c>
      <c r="BY17" t="inlineStr">
        <is>
          <t>r6PQK1hUrsM3aRqKMpsC4TCMp</t>
        </is>
      </c>
      <c r="CB17" t="inlineStr">
        <is>
          <t>r6PQK1hUrsM3aRqKMpsC4TCMp</t>
        </is>
      </c>
      <c r="CC17" t="inlineStr">
        <is>
          <t>Ordini LIL</t>
        </is>
      </c>
    </row>
    <row r="18">
      <c r="A18" t="inlineStr">
        <is>
          <t>#41476</t>
        </is>
      </c>
      <c r="B18" t="inlineStr">
        <is>
          <t>diegoraisi2@gmail.com</t>
        </is>
      </c>
      <c r="C18" t="inlineStr">
        <is>
          <t>paid</t>
        </is>
      </c>
      <c r="D18" t="inlineStr">
        <is>
          <t>2024-09-01 19:53:34 +0200</t>
        </is>
      </c>
      <c r="E18" t="inlineStr">
        <is>
          <t>2024-09-01</t>
        </is>
      </c>
      <c r="F18" t="inlineStr">
        <is>
          <t>fulfilled</t>
        </is>
      </c>
      <c r="G18" t="inlineStr">
        <is>
          <t>2024-09-02 09:40:07 +0200</t>
        </is>
      </c>
      <c r="H18" t="inlineStr">
        <is>
          <t>yes</t>
        </is>
      </c>
      <c r="I18" t="inlineStr">
        <is>
          <t>EUR</t>
        </is>
      </c>
      <c r="J18" t="n">
        <v>240</v>
      </c>
      <c r="K18" t="n">
        <v>0</v>
      </c>
      <c r="L18" t="n">
        <v>43.28</v>
      </c>
      <c r="M18" t="n">
        <v>240</v>
      </c>
      <c r="O18" t="n">
        <v>0</v>
      </c>
      <c r="P18" t="inlineStr">
        <is>
          <t>Ups Standard Shipping</t>
        </is>
      </c>
      <c r="Q18" t="inlineStr">
        <is>
          <t>2024-09-01 19:53:34 +0200</t>
        </is>
      </c>
      <c r="R18" t="n">
        <v>1</v>
      </c>
      <c r="S18" t="inlineStr">
        <is>
          <t>Portami a ballare - Yellow / onesize</t>
        </is>
      </c>
      <c r="T18" t="n">
        <v>240</v>
      </c>
      <c r="V18" t="inlineStr">
        <is>
          <t>015790001250</t>
        </is>
      </c>
      <c r="W18" t="b">
        <v>1</v>
      </c>
      <c r="X18" t="b">
        <v>1</v>
      </c>
      <c r="Y18" t="inlineStr">
        <is>
          <t>fulfilled</t>
        </is>
      </c>
      <c r="Z18" t="inlineStr">
        <is>
          <t>Maria Frattini</t>
        </is>
      </c>
      <c r="AA18" t="inlineStr">
        <is>
          <t>Regina Margherita ,14/A</t>
        </is>
      </c>
      <c r="AB18" t="inlineStr">
        <is>
          <t>Regina Margherita ,14/A</t>
        </is>
      </c>
      <c r="AE18" t="inlineStr">
        <is>
          <t>Legnago</t>
        </is>
      </c>
      <c r="AF18" t="inlineStr">
        <is>
          <t>'37045</t>
        </is>
      </c>
      <c r="AG18" t="inlineStr">
        <is>
          <t>VR</t>
        </is>
      </c>
      <c r="AH18" t="inlineStr">
        <is>
          <t>IT</t>
        </is>
      </c>
      <c r="AI18" t="inlineStr">
        <is>
          <t>+393663224022</t>
        </is>
      </c>
      <c r="AJ18" t="inlineStr">
        <is>
          <t>Maria Frattini</t>
        </is>
      </c>
      <c r="AK18" t="inlineStr">
        <is>
          <t>Regina Margherita ,14/A</t>
        </is>
      </c>
      <c r="AL18" t="inlineStr">
        <is>
          <t>Regina Margherita ,14/A</t>
        </is>
      </c>
      <c r="AO18" t="inlineStr">
        <is>
          <t>Legnago</t>
        </is>
      </c>
      <c r="AP18" t="inlineStr">
        <is>
          <t>'37045</t>
        </is>
      </c>
      <c r="AQ18" t="inlineStr">
        <is>
          <t>VR</t>
        </is>
      </c>
      <c r="AR18" t="inlineStr">
        <is>
          <t>IT</t>
        </is>
      </c>
      <c r="AS18" t="inlineStr">
        <is>
          <t>+393663224022</t>
        </is>
      </c>
      <c r="AU18" t="inlineStr">
        <is>
          <t>lang: it
Invoice Language: it
Do you need our ring sizer?: Yes
Popup Customer Country: IT</t>
        </is>
      </c>
      <c r="AW18" t="inlineStr">
        <is>
          <t>PayPal Express Checkout</t>
        </is>
      </c>
      <c r="AX18" t="inlineStr">
        <is>
          <t>rJ15yoJ59XosiJHrvs8w0RLwa</t>
        </is>
      </c>
      <c r="AY18" t="n">
        <v>0</v>
      </c>
      <c r="AZ18" t="inlineStr">
        <is>
          <t>LIL Milan</t>
        </is>
      </c>
      <c r="BA18" t="n">
        <v>0</v>
      </c>
      <c r="BC18" t="inlineStr">
        <is>
          <t>Firgun House</t>
        </is>
      </c>
      <c r="BE18" t="n">
        <v>6284765233501</v>
      </c>
      <c r="BG18" t="inlineStr">
        <is>
          <t>Low</t>
        </is>
      </c>
      <c r="BH18" t="inlineStr">
        <is>
          <t>web</t>
        </is>
      </c>
      <c r="BI18" t="n">
        <v>0</v>
      </c>
      <c r="BJ18" t="inlineStr">
        <is>
          <t>IT IVA 22%</t>
        </is>
      </c>
      <c r="BK18" t="n">
        <v>43.28</v>
      </c>
      <c r="BW18" t="inlineStr">
        <is>
          <t>Verona</t>
        </is>
      </c>
      <c r="BX18" t="inlineStr">
        <is>
          <t>Verona</t>
        </is>
      </c>
      <c r="BY18" t="inlineStr">
        <is>
          <t>rJ15yoJ59XosiJHrvs8w0RLwa</t>
        </is>
      </c>
      <c r="CB18" t="inlineStr">
        <is>
          <t>rJ15yoJ59XosiJHrvs8w0RLwa</t>
        </is>
      </c>
      <c r="CC18" t="inlineStr">
        <is>
          <t>Ordini LIL</t>
        </is>
      </c>
    </row>
    <row r="19">
      <c r="A19" t="inlineStr">
        <is>
          <t>#41477</t>
        </is>
      </c>
      <c r="B19" t="inlineStr">
        <is>
          <t>francescafaccini@ymail.com</t>
        </is>
      </c>
      <c r="C19" t="inlineStr">
        <is>
          <t>paid</t>
        </is>
      </c>
      <c r="D19" t="inlineStr">
        <is>
          <t>2024-09-01 21:27:05 +0200</t>
        </is>
      </c>
      <c r="E19" t="inlineStr">
        <is>
          <t>2024-09-01</t>
        </is>
      </c>
      <c r="F19" t="inlineStr">
        <is>
          <t>fulfilled</t>
        </is>
      </c>
      <c r="G19" t="inlineStr">
        <is>
          <t>2024-09-02 09:42:13 +0200</t>
        </is>
      </c>
      <c r="H19" t="inlineStr">
        <is>
          <t>yes</t>
        </is>
      </c>
      <c r="I19" t="inlineStr">
        <is>
          <t>EUR</t>
        </is>
      </c>
      <c r="J19" t="n">
        <v>360</v>
      </c>
      <c r="K19" t="n">
        <v>0</v>
      </c>
      <c r="L19" t="n">
        <v>64.92</v>
      </c>
      <c r="M19" t="n">
        <v>360</v>
      </c>
      <c r="O19" t="n">
        <v>0</v>
      </c>
      <c r="P19" t="inlineStr">
        <is>
          <t>UBM - Eco Bike Delivery</t>
        </is>
      </c>
      <c r="Q19" t="inlineStr">
        <is>
          <t>2024-09-01 21:27:04 +0200</t>
        </is>
      </c>
      <c r="R19" t="n">
        <v>1</v>
      </c>
      <c r="S19" t="inlineStr">
        <is>
          <t>Girls Tears - Yellow / 35cm</t>
        </is>
      </c>
      <c r="T19" t="n">
        <v>360</v>
      </c>
      <c r="V19" t="inlineStr">
        <is>
          <t>015790000832</t>
        </is>
      </c>
      <c r="W19" t="b">
        <v>1</v>
      </c>
      <c r="X19" t="b">
        <v>1</v>
      </c>
      <c r="Y19" t="inlineStr">
        <is>
          <t>fulfilled</t>
        </is>
      </c>
      <c r="Z19" t="inlineStr">
        <is>
          <t>Francesca Faccini</t>
        </is>
      </c>
      <c r="AA19" t="inlineStr">
        <is>
          <t>Via Beno de Gozzadini 6</t>
        </is>
      </c>
      <c r="AB19" t="inlineStr">
        <is>
          <t>Via Beno de Gozzadini 6</t>
        </is>
      </c>
      <c r="AE19" t="inlineStr">
        <is>
          <t>Abbiategrasso</t>
        </is>
      </c>
      <c r="AF19" t="inlineStr">
        <is>
          <t>'20081</t>
        </is>
      </c>
      <c r="AG19" t="inlineStr">
        <is>
          <t>MI</t>
        </is>
      </c>
      <c r="AH19" t="inlineStr">
        <is>
          <t>IT</t>
        </is>
      </c>
      <c r="AI19" t="inlineStr">
        <is>
          <t>+393472951524</t>
        </is>
      </c>
      <c r="AJ19" t="inlineStr">
        <is>
          <t>Francesca Faccini</t>
        </is>
      </c>
      <c r="AK19" t="inlineStr">
        <is>
          <t>Via Beno de Gozzadini 6</t>
        </is>
      </c>
      <c r="AL19" t="inlineStr">
        <is>
          <t>Via Beno de Gozzadini 6</t>
        </is>
      </c>
      <c r="AO19" t="inlineStr">
        <is>
          <t>Abbiategrasso</t>
        </is>
      </c>
      <c r="AP19" t="inlineStr">
        <is>
          <t>'20081</t>
        </is>
      </c>
      <c r="AQ19" t="inlineStr">
        <is>
          <t>MI</t>
        </is>
      </c>
      <c r="AR19" t="inlineStr">
        <is>
          <t>IT</t>
        </is>
      </c>
      <c r="AS19" t="inlineStr">
        <is>
          <t>+393472951524</t>
        </is>
      </c>
      <c r="AU19" t="inlineStr">
        <is>
          <t>lang: en
Invoice Language: en
Do you need our ring sizer?: Yes
Popup Customer Country: IT</t>
        </is>
      </c>
      <c r="AW19" t="inlineStr">
        <is>
          <t>PayPal Express Checkout</t>
        </is>
      </c>
      <c r="AX19" t="inlineStr">
        <is>
          <t>rDGo5ZT6cxhTM3XT3pinDLOjG</t>
        </is>
      </c>
      <c r="AY19" t="n">
        <v>0</v>
      </c>
      <c r="AZ19" t="inlineStr">
        <is>
          <t>LIL Milan</t>
        </is>
      </c>
      <c r="BA19" t="n">
        <v>0</v>
      </c>
      <c r="BC19" t="inlineStr">
        <is>
          <t>Firgun House</t>
        </is>
      </c>
      <c r="BE19" t="n">
        <v>6284896731485</v>
      </c>
      <c r="BG19" t="inlineStr">
        <is>
          <t>Low</t>
        </is>
      </c>
      <c r="BH19" t="inlineStr">
        <is>
          <t>web</t>
        </is>
      </c>
      <c r="BI19" t="n">
        <v>0</v>
      </c>
      <c r="BJ19" t="inlineStr">
        <is>
          <t>IT IVA 22%</t>
        </is>
      </c>
      <c r="BK19" t="n">
        <v>64.92</v>
      </c>
      <c r="BW19" t="inlineStr">
        <is>
          <t>Milan</t>
        </is>
      </c>
      <c r="BX19" t="inlineStr">
        <is>
          <t>Milan</t>
        </is>
      </c>
      <c r="BY19" t="inlineStr">
        <is>
          <t>rDGo5ZT6cxhTM3XT3pinDLOjG</t>
        </is>
      </c>
      <c r="CB19" t="inlineStr">
        <is>
          <t>rDGo5ZT6cxhTM3XT3pinDLOjG</t>
        </is>
      </c>
      <c r="CC19" t="inlineStr">
        <is>
          <t>Ordini LIL</t>
        </is>
      </c>
    </row>
    <row r="20">
      <c r="A20" t="inlineStr">
        <is>
          <t>#41478</t>
        </is>
      </c>
      <c r="B20" t="inlineStr">
        <is>
          <t>fedezanetti.fz@gmail.com</t>
        </is>
      </c>
      <c r="C20" t="inlineStr">
        <is>
          <t>paid</t>
        </is>
      </c>
      <c r="D20" t="inlineStr">
        <is>
          <t>2024-09-01 23:05:15 +0200</t>
        </is>
      </c>
      <c r="E20" t="inlineStr">
        <is>
          <t>2024-09-01</t>
        </is>
      </c>
      <c r="F20" t="inlineStr">
        <is>
          <t>fulfilled</t>
        </is>
      </c>
      <c r="G20" t="inlineStr">
        <is>
          <t>2024-09-02 09:44:19 +0200</t>
        </is>
      </c>
      <c r="H20" t="inlineStr">
        <is>
          <t>no</t>
        </is>
      </c>
      <c r="I20" t="inlineStr">
        <is>
          <t>EUR</t>
        </is>
      </c>
      <c r="J20" t="n">
        <v>300</v>
      </c>
      <c r="K20" t="n">
        <v>0</v>
      </c>
      <c r="L20" t="n">
        <v>54.1</v>
      </c>
      <c r="M20" t="n">
        <v>300</v>
      </c>
      <c r="O20" t="n">
        <v>0</v>
      </c>
      <c r="P20" t="inlineStr">
        <is>
          <t>Ups Standard Shipping</t>
        </is>
      </c>
      <c r="Q20" t="inlineStr">
        <is>
          <t>2024-09-01 23:05:15 +0200</t>
        </is>
      </c>
      <c r="R20" t="n">
        <v>1</v>
      </c>
      <c r="S20" t="inlineStr">
        <is>
          <t>Boys Tears - Yellow / 37cm</t>
        </is>
      </c>
      <c r="T20" t="n">
        <v>300</v>
      </c>
      <c r="V20" t="inlineStr">
        <is>
          <t>015790000009</t>
        </is>
      </c>
      <c r="W20" t="b">
        <v>1</v>
      </c>
      <c r="X20" t="b">
        <v>1</v>
      </c>
      <c r="Y20" t="inlineStr">
        <is>
          <t>fulfilled</t>
        </is>
      </c>
      <c r="Z20" t="inlineStr">
        <is>
          <t>Federica Zanetti</t>
        </is>
      </c>
      <c r="AA20" t="inlineStr">
        <is>
          <t>Via G. Mazzini 4, Flavio acconciature</t>
        </is>
      </c>
      <c r="AB20" t="inlineStr">
        <is>
          <t>Via G. Mazzini 4</t>
        </is>
      </c>
      <c r="AC20" t="inlineStr">
        <is>
          <t>Flavio acconciature</t>
        </is>
      </c>
      <c r="AE20" t="inlineStr">
        <is>
          <t>Ghedi</t>
        </is>
      </c>
      <c r="AF20" t="inlineStr">
        <is>
          <t>'25016</t>
        </is>
      </c>
      <c r="AG20" t="inlineStr">
        <is>
          <t>BS</t>
        </is>
      </c>
      <c r="AH20" t="inlineStr">
        <is>
          <t>IT</t>
        </is>
      </c>
      <c r="AI20" t="inlineStr">
        <is>
          <t>+393343799233</t>
        </is>
      </c>
      <c r="AJ20" t="inlineStr">
        <is>
          <t>Federica Zanetti</t>
        </is>
      </c>
      <c r="AK20" t="inlineStr">
        <is>
          <t>Via G. Mazzini 4, Flavio acconciature</t>
        </is>
      </c>
      <c r="AL20" t="inlineStr">
        <is>
          <t>Via G. Mazzini 4</t>
        </is>
      </c>
      <c r="AM20" t="inlineStr">
        <is>
          <t>Flavio acconciature</t>
        </is>
      </c>
      <c r="AO20" t="inlineStr">
        <is>
          <t>Ghedi</t>
        </is>
      </c>
      <c r="AP20" t="inlineStr">
        <is>
          <t>'25016</t>
        </is>
      </c>
      <c r="AQ20" t="inlineStr">
        <is>
          <t>BS</t>
        </is>
      </c>
      <c r="AR20" t="inlineStr">
        <is>
          <t>IT</t>
        </is>
      </c>
      <c r="AS20" t="inlineStr">
        <is>
          <t>+393343799233</t>
        </is>
      </c>
      <c r="AU20" t="inlineStr">
        <is>
          <t>lang: it
Invoice Language: it
Do you need our ring sizer?: No
Popup Customer Country: IT</t>
        </is>
      </c>
      <c r="AW20" t="inlineStr">
        <is>
          <t>Satispay</t>
        </is>
      </c>
      <c r="AX20" t="inlineStr">
        <is>
          <t>rN7Nik7AyzWXiNEYIWEpXu0CL</t>
        </is>
      </c>
      <c r="AY20" t="n">
        <v>0</v>
      </c>
      <c r="AZ20" t="inlineStr">
        <is>
          <t>LIL Milan</t>
        </is>
      </c>
      <c r="BA20" t="n">
        <v>0</v>
      </c>
      <c r="BC20" t="inlineStr">
        <is>
          <t>Firgun House</t>
        </is>
      </c>
      <c r="BE20" t="n">
        <v>6285023609181</v>
      </c>
      <c r="BG20" t="inlineStr">
        <is>
          <t>Low</t>
        </is>
      </c>
      <c r="BH20" t="inlineStr">
        <is>
          <t>web</t>
        </is>
      </c>
      <c r="BI20" t="n">
        <v>0</v>
      </c>
      <c r="BJ20" t="inlineStr">
        <is>
          <t>IT IVA 22%</t>
        </is>
      </c>
      <c r="BK20" t="n">
        <v>54.1</v>
      </c>
      <c r="BW20" t="inlineStr">
        <is>
          <t>Brescia</t>
        </is>
      </c>
      <c r="BX20" t="inlineStr">
        <is>
          <t>Brescia</t>
        </is>
      </c>
      <c r="BY20" t="inlineStr">
        <is>
          <t>rN7Nik7AyzWXiNEYIWEpXu0CL</t>
        </is>
      </c>
      <c r="CB20" t="inlineStr">
        <is>
          <t>rN7Nik7AyzWXiNEYIWEpXu0CL</t>
        </is>
      </c>
      <c r="CC20" t="inlineStr">
        <is>
          <t>Ordini LIL</t>
        </is>
      </c>
    </row>
    <row r="21">
      <c r="A21" t="inlineStr">
        <is>
          <t>#41479</t>
        </is>
      </c>
      <c r="B21" t="inlineStr">
        <is>
          <t>matteo.giancotti95@gmail.com</t>
        </is>
      </c>
      <c r="C21" t="inlineStr">
        <is>
          <t>paid</t>
        </is>
      </c>
      <c r="D21" t="inlineStr">
        <is>
          <t>2024-09-02 00:16:23 +0200</t>
        </is>
      </c>
      <c r="E21" t="inlineStr">
        <is>
          <t>2024-09-02</t>
        </is>
      </c>
      <c r="F21" t="inlineStr">
        <is>
          <t>fulfilled</t>
        </is>
      </c>
      <c r="G21" t="inlineStr">
        <is>
          <t>2024-09-13 13:54:25 +0200</t>
        </is>
      </c>
      <c r="H21" t="inlineStr">
        <is>
          <t>yes</t>
        </is>
      </c>
      <c r="I21" t="inlineStr">
        <is>
          <t>EUR</t>
        </is>
      </c>
      <c r="J21" t="n">
        <v>430</v>
      </c>
      <c r="K21" t="n">
        <v>0</v>
      </c>
      <c r="L21" t="n">
        <v>77.54000000000001</v>
      </c>
      <c r="M21" t="n">
        <v>430</v>
      </c>
      <c r="O21" t="n">
        <v>0</v>
      </c>
      <c r="P21" t="inlineStr">
        <is>
          <t>Ups Standard Shipping</t>
        </is>
      </c>
      <c r="Q21" t="inlineStr">
        <is>
          <t>2024-09-02 00:16:22 +0200</t>
        </is>
      </c>
      <c r="R21" t="n">
        <v>1</v>
      </c>
      <c r="S21" t="inlineStr">
        <is>
          <t>Breeze - Yellow / 60cm</t>
        </is>
      </c>
      <c r="T21" t="n">
        <v>260</v>
      </c>
      <c r="V21" t="inlineStr">
        <is>
          <t>015790001390</t>
        </is>
      </c>
      <c r="W21" t="b">
        <v>1</v>
      </c>
      <c r="X21" t="b">
        <v>1</v>
      </c>
      <c r="Y21" t="inlineStr">
        <is>
          <t>fulfilled</t>
        </is>
      </c>
      <c r="Z21" t="inlineStr">
        <is>
          <t>Laura Trivella</t>
        </is>
      </c>
      <c r="AA21" t="inlineStr">
        <is>
          <t>Via Marco Emilio Lepido 236, 236/1 campanello Giancotti Trivella</t>
        </is>
      </c>
      <c r="AB21" t="inlineStr">
        <is>
          <t>Via Marco Emilio Lepido 236</t>
        </is>
      </c>
      <c r="AC21" t="inlineStr">
        <is>
          <t>236/1 campanello Giancotti Trivella</t>
        </is>
      </c>
      <c r="AE21" t="inlineStr">
        <is>
          <t>Il Moro</t>
        </is>
      </c>
      <c r="AF21" t="inlineStr">
        <is>
          <t>'43122</t>
        </is>
      </c>
      <c r="AG21" t="inlineStr">
        <is>
          <t>PR</t>
        </is>
      </c>
      <c r="AH21" t="inlineStr">
        <is>
          <t>IT</t>
        </is>
      </c>
      <c r="AI21" t="inlineStr">
        <is>
          <t>3474028652</t>
        </is>
      </c>
      <c r="AJ21" t="inlineStr">
        <is>
          <t>Laura Trivella</t>
        </is>
      </c>
      <c r="AK21" t="inlineStr">
        <is>
          <t>Via Marco Emilio Lepido 236, 236/1 campanello Giancotti Trivella</t>
        </is>
      </c>
      <c r="AL21" t="inlineStr">
        <is>
          <t>Via Marco Emilio Lepido 236</t>
        </is>
      </c>
      <c r="AM21" t="inlineStr">
        <is>
          <t>236/1 campanello Giancotti Trivella</t>
        </is>
      </c>
      <c r="AO21" t="inlineStr">
        <is>
          <t>Il Moro</t>
        </is>
      </c>
      <c r="AP21" t="inlineStr">
        <is>
          <t>'43122</t>
        </is>
      </c>
      <c r="AQ21" t="inlineStr">
        <is>
          <t>PR</t>
        </is>
      </c>
      <c r="AR21" t="inlineStr">
        <is>
          <t>IT</t>
        </is>
      </c>
      <c r="AS21" t="inlineStr">
        <is>
          <t>3474028652</t>
        </is>
      </c>
      <c r="AU21" t="inlineStr">
        <is>
          <t>lang: it
Invoice Language: it
Do you need our ring sizer?: Yes
Popup Customer Country: IT</t>
        </is>
      </c>
      <c r="AW21" t="inlineStr">
        <is>
          <t>PayPal Express Checkout</t>
        </is>
      </c>
      <c r="AX21" t="inlineStr">
        <is>
          <t>rTMZOPvS268TMJVdvByThLdtK</t>
        </is>
      </c>
      <c r="AY21" t="n">
        <v>0</v>
      </c>
      <c r="AZ21" t="inlineStr">
        <is>
          <t>LIL Milan</t>
        </is>
      </c>
      <c r="BA21" t="n">
        <v>0</v>
      </c>
      <c r="BC21" t="inlineStr">
        <is>
          <t>Firgun House</t>
        </is>
      </c>
      <c r="BE21" t="n">
        <v>6285078757725</v>
      </c>
      <c r="BG21" t="inlineStr">
        <is>
          <t>Low</t>
        </is>
      </c>
      <c r="BH21" t="inlineStr">
        <is>
          <t>web</t>
        </is>
      </c>
      <c r="BI21" t="n">
        <v>0</v>
      </c>
      <c r="BJ21" t="inlineStr">
        <is>
          <t>IT IVA 22%</t>
        </is>
      </c>
      <c r="BK21" t="n">
        <v>77.54000000000001</v>
      </c>
      <c r="BW21" t="inlineStr">
        <is>
          <t>Parma</t>
        </is>
      </c>
      <c r="BX21" t="inlineStr">
        <is>
          <t>Parma</t>
        </is>
      </c>
      <c r="BY21" t="inlineStr">
        <is>
          <t>rTMZOPvS268TMJVdvByThLdtK</t>
        </is>
      </c>
      <c r="CB21" t="inlineStr">
        <is>
          <t>rTMZOPvS268TMJVdvByThLdtK</t>
        </is>
      </c>
      <c r="CC21" t="inlineStr">
        <is>
          <t>Ordini LIL</t>
        </is>
      </c>
    </row>
    <row r="22">
      <c r="A22" t="inlineStr">
        <is>
          <t>#41479</t>
        </is>
      </c>
      <c r="B22" t="inlineStr">
        <is>
          <t>matteo.giancotti95@gmail.com</t>
        </is>
      </c>
      <c r="C22" t="inlineStr">
        <is>
          <t>paid</t>
        </is>
      </c>
      <c r="D22" t="inlineStr">
        <is>
          <t>2024-09-02 00:16:23 +0200</t>
        </is>
      </c>
      <c r="E22" t="inlineStr">
        <is>
          <t>2024-09-02</t>
        </is>
      </c>
      <c r="F22" t="inlineStr">
        <is>
          <t>fulfilled</t>
        </is>
      </c>
      <c r="G22" t="inlineStr">
        <is>
          <t>2024-09-13 13:54:25 +0200</t>
        </is>
      </c>
      <c r="H22" t="inlineStr">
        <is>
          <t>yes</t>
        </is>
      </c>
      <c r="I22" t="inlineStr">
        <is>
          <t>EUR</t>
        </is>
      </c>
      <c r="J22" t="n">
        <v>430</v>
      </c>
      <c r="K22" t="n">
        <v>0</v>
      </c>
      <c r="L22" t="n">
        <v>77.54000000000001</v>
      </c>
      <c r="O22" t="n">
        <v>0</v>
      </c>
      <c r="P22" t="inlineStr">
        <is>
          <t>Ups Standard Shipping</t>
        </is>
      </c>
      <c r="Q22" t="inlineStr">
        <is>
          <t>2024-09-02 00:16:22 +0200</t>
        </is>
      </c>
      <c r="R22" t="n">
        <v>1</v>
      </c>
      <c r="S22" t="inlineStr">
        <is>
          <t>Baby - Yellow</t>
        </is>
      </c>
      <c r="T22" t="n">
        <v>160</v>
      </c>
      <c r="V22" t="inlineStr">
        <is>
          <t>015790001199</t>
        </is>
      </c>
      <c r="W22" t="b">
        <v>1</v>
      </c>
      <c r="X22" t="b">
        <v>1</v>
      </c>
      <c r="Y22" t="inlineStr">
        <is>
          <t>fulfilled</t>
        </is>
      </c>
      <c r="Z22" t="inlineStr">
        <is>
          <t>Laura Trivella</t>
        </is>
      </c>
      <c r="AA22" t="inlineStr">
        <is>
          <t>Via Marco Emilio Lepido 236, 236/1 campanello Giancotti Trivella</t>
        </is>
      </c>
      <c r="AB22" t="inlineStr">
        <is>
          <t>Via Marco Emilio Lepido 236</t>
        </is>
      </c>
      <c r="AC22" t="inlineStr">
        <is>
          <t>236/1 campanello Giancotti Trivella</t>
        </is>
      </c>
      <c r="AE22" t="inlineStr">
        <is>
          <t>Il Moro</t>
        </is>
      </c>
      <c r="AF22" t="inlineStr">
        <is>
          <t>'43122</t>
        </is>
      </c>
      <c r="AG22" t="inlineStr">
        <is>
          <t>PR</t>
        </is>
      </c>
      <c r="AH22" t="inlineStr">
        <is>
          <t>IT</t>
        </is>
      </c>
      <c r="AI22" t="inlineStr">
        <is>
          <t>3474028652</t>
        </is>
      </c>
      <c r="AJ22" t="inlineStr">
        <is>
          <t>Laura Trivella</t>
        </is>
      </c>
      <c r="AK22" t="inlineStr">
        <is>
          <t>Via Marco Emilio Lepido 236, 236/1 campanello Giancotti Trivella</t>
        </is>
      </c>
      <c r="AL22" t="inlineStr">
        <is>
          <t>Via Marco Emilio Lepido 236</t>
        </is>
      </c>
      <c r="AM22" t="inlineStr">
        <is>
          <t>236/1 campanello Giancotti Trivella</t>
        </is>
      </c>
      <c r="AO22" t="inlineStr">
        <is>
          <t>Il Moro</t>
        </is>
      </c>
      <c r="AP22" t="inlineStr">
        <is>
          <t>'43122</t>
        </is>
      </c>
      <c r="AQ22" t="inlineStr">
        <is>
          <t>PR</t>
        </is>
      </c>
      <c r="AR22" t="inlineStr">
        <is>
          <t>IT</t>
        </is>
      </c>
      <c r="AS22" t="inlineStr">
        <is>
          <t>3474028652</t>
        </is>
      </c>
      <c r="AU22" t="inlineStr">
        <is>
          <t>lang: it
Invoice Language: it
Do you need our ring sizer?: Yes
Popup Customer Country: IT</t>
        </is>
      </c>
      <c r="AW22" t="inlineStr">
        <is>
          <t>PayPal Express Checkout</t>
        </is>
      </c>
      <c r="AX22" t="inlineStr">
        <is>
          <t>rTMZOPvS268TMJVdvByThLdtK</t>
        </is>
      </c>
      <c r="AY22" t="n">
        <v>0</v>
      </c>
      <c r="AZ22" t="inlineStr">
        <is>
          <t>LIL Milan</t>
        </is>
      </c>
      <c r="BA22" t="n">
        <v>0</v>
      </c>
      <c r="BC22" t="inlineStr">
        <is>
          <t>Firgun House</t>
        </is>
      </c>
      <c r="BE22" t="n">
        <v>6285078757725</v>
      </c>
      <c r="BG22" t="inlineStr">
        <is>
          <t>Low</t>
        </is>
      </c>
      <c r="BH22" t="inlineStr">
        <is>
          <t>web</t>
        </is>
      </c>
      <c r="BI22" t="n">
        <v>0</v>
      </c>
      <c r="BJ22" t="inlineStr">
        <is>
          <t>IT IVA 22%</t>
        </is>
      </c>
      <c r="BK22" t="n">
        <v>77.54000000000001</v>
      </c>
      <c r="BW22" t="inlineStr">
        <is>
          <t>Parma</t>
        </is>
      </c>
      <c r="BX22" t="inlineStr">
        <is>
          <t>Parma</t>
        </is>
      </c>
      <c r="BY22" t="inlineStr">
        <is>
          <t>rTMZOPvS268TMJVdvByThLdtK</t>
        </is>
      </c>
      <c r="CB22" t="inlineStr">
        <is>
          <t>rTMZOPvS268TMJVdvByThLdtK</t>
        </is>
      </c>
      <c r="CC22" t="inlineStr">
        <is>
          <t>Ordini LIL</t>
        </is>
      </c>
    </row>
    <row r="23">
      <c r="A23" t="inlineStr">
        <is>
          <t>#41479</t>
        </is>
      </c>
      <c r="B23" t="inlineStr">
        <is>
          <t>matteo.giancotti95@gmail.com</t>
        </is>
      </c>
      <c r="C23" t="inlineStr">
        <is>
          <t>paid</t>
        </is>
      </c>
      <c r="D23" t="inlineStr">
        <is>
          <t>2024-09-02 00:16:23 +0200</t>
        </is>
      </c>
      <c r="E23" t="inlineStr">
        <is>
          <t>2024-09-02</t>
        </is>
      </c>
      <c r="F23" t="inlineStr">
        <is>
          <t>fulfilled</t>
        </is>
      </c>
      <c r="G23" t="inlineStr">
        <is>
          <t>2024-09-13 13:54:25 +0200</t>
        </is>
      </c>
      <c r="H23" t="inlineStr">
        <is>
          <t>yes</t>
        </is>
      </c>
      <c r="I23" t="inlineStr">
        <is>
          <t>EUR</t>
        </is>
      </c>
      <c r="J23" t="n">
        <v>430</v>
      </c>
      <c r="K23" t="n">
        <v>0</v>
      </c>
      <c r="L23" t="n">
        <v>77.54000000000001</v>
      </c>
      <c r="O23" t="n">
        <v>0</v>
      </c>
      <c r="P23" t="inlineStr">
        <is>
          <t>Ups Standard Shipping</t>
        </is>
      </c>
      <c r="Q23" t="inlineStr">
        <is>
          <t>2024-09-02 00:16:22 +0200</t>
        </is>
      </c>
      <c r="R23" t="n">
        <v>1</v>
      </c>
      <c r="S23" t="inlineStr">
        <is>
          <t>Engraving</t>
        </is>
      </c>
      <c r="T23" t="n">
        <v>10</v>
      </c>
      <c r="V23" t="inlineStr">
        <is>
          <t>015790001247</t>
        </is>
      </c>
      <c r="W23" t="b">
        <v>0</v>
      </c>
      <c r="X23" t="b">
        <v>1</v>
      </c>
      <c r="Y23" t="inlineStr">
        <is>
          <t>fulfilled</t>
        </is>
      </c>
      <c r="Z23" t="inlineStr">
        <is>
          <t>Laura Trivella</t>
        </is>
      </c>
      <c r="AA23" t="inlineStr">
        <is>
          <t>Via Marco Emilio Lepido 236, 236/1 campanello Giancotti Trivella</t>
        </is>
      </c>
      <c r="AB23" t="inlineStr">
        <is>
          <t>Via Marco Emilio Lepido 236</t>
        </is>
      </c>
      <c r="AC23" t="inlineStr">
        <is>
          <t>236/1 campanello Giancotti Trivella</t>
        </is>
      </c>
      <c r="AE23" t="inlineStr">
        <is>
          <t>Il Moro</t>
        </is>
      </c>
      <c r="AF23" t="inlineStr">
        <is>
          <t>'43122</t>
        </is>
      </c>
      <c r="AG23" t="inlineStr">
        <is>
          <t>PR</t>
        </is>
      </c>
      <c r="AH23" t="inlineStr">
        <is>
          <t>IT</t>
        </is>
      </c>
      <c r="AI23" t="inlineStr">
        <is>
          <t>3474028652</t>
        </is>
      </c>
      <c r="AJ23" t="inlineStr">
        <is>
          <t>Laura Trivella</t>
        </is>
      </c>
      <c r="AK23" t="inlineStr">
        <is>
          <t>Via Marco Emilio Lepido 236, 236/1 campanello Giancotti Trivella</t>
        </is>
      </c>
      <c r="AL23" t="inlineStr">
        <is>
          <t>Via Marco Emilio Lepido 236</t>
        </is>
      </c>
      <c r="AM23" t="inlineStr">
        <is>
          <t>236/1 campanello Giancotti Trivella</t>
        </is>
      </c>
      <c r="AO23" t="inlineStr">
        <is>
          <t>Il Moro</t>
        </is>
      </c>
      <c r="AP23" t="inlineStr">
        <is>
          <t>'43122</t>
        </is>
      </c>
      <c r="AQ23" t="inlineStr">
        <is>
          <t>PR</t>
        </is>
      </c>
      <c r="AR23" t="inlineStr">
        <is>
          <t>IT</t>
        </is>
      </c>
      <c r="AS23" t="inlineStr">
        <is>
          <t>3474028652</t>
        </is>
      </c>
      <c r="AU23" t="inlineStr">
        <is>
          <t>lang: it
Invoice Language: it
Do you need our ring sizer?: Yes
Popup Customer Country: IT</t>
        </is>
      </c>
      <c r="AW23" t="inlineStr">
        <is>
          <t>PayPal Express Checkout</t>
        </is>
      </c>
      <c r="AX23" t="inlineStr">
        <is>
          <t>rTMZOPvS268TMJVdvByThLdtK</t>
        </is>
      </c>
      <c r="AY23" t="n">
        <v>0</v>
      </c>
      <c r="AZ23" t="inlineStr">
        <is>
          <t>LIL Milan</t>
        </is>
      </c>
      <c r="BA23" t="n">
        <v>0</v>
      </c>
      <c r="BC23" t="inlineStr">
        <is>
          <t>Firgun House</t>
        </is>
      </c>
      <c r="BE23" t="n">
        <v>6285078757725</v>
      </c>
      <c r="BG23" t="inlineStr">
        <is>
          <t>Low</t>
        </is>
      </c>
      <c r="BH23" t="inlineStr">
        <is>
          <t>web</t>
        </is>
      </c>
      <c r="BI23" t="n">
        <v>0</v>
      </c>
      <c r="BJ23" t="inlineStr">
        <is>
          <t>IT IVA 22%</t>
        </is>
      </c>
      <c r="BK23" t="n">
        <v>77.54000000000001</v>
      </c>
      <c r="BW23" t="inlineStr">
        <is>
          <t>Parma</t>
        </is>
      </c>
      <c r="BX23" t="inlineStr">
        <is>
          <t>Parma</t>
        </is>
      </c>
      <c r="BY23" t="inlineStr">
        <is>
          <t>rTMZOPvS268TMJVdvByThLdtK</t>
        </is>
      </c>
      <c r="CB23" t="inlineStr">
        <is>
          <t>rTMZOPvS268TMJVdvByThLdtK</t>
        </is>
      </c>
      <c r="CC23" t="inlineStr">
        <is>
          <t>Ordini LIL</t>
        </is>
      </c>
    </row>
    <row r="24">
      <c r="A24" t="inlineStr">
        <is>
          <t>#41480</t>
        </is>
      </c>
      <c r="B24" t="inlineStr">
        <is>
          <t>pannialberto97@gmail.com</t>
        </is>
      </c>
      <c r="C24" t="inlineStr">
        <is>
          <t>paid</t>
        </is>
      </c>
      <c r="D24" t="inlineStr">
        <is>
          <t>2024-09-02 10:40:53 +0200</t>
        </is>
      </c>
      <c r="E24" t="inlineStr">
        <is>
          <t>2024-09-02</t>
        </is>
      </c>
      <c r="F24" t="inlineStr">
        <is>
          <t>fulfilled</t>
        </is>
      </c>
      <c r="G24" t="inlineStr">
        <is>
          <t>2024-09-03 07:51:14 +0200</t>
        </is>
      </c>
      <c r="H24" t="inlineStr">
        <is>
          <t>yes</t>
        </is>
      </c>
      <c r="I24" t="inlineStr">
        <is>
          <t>EUR</t>
        </is>
      </c>
      <c r="J24" t="n">
        <v>225</v>
      </c>
      <c r="K24" t="n">
        <v>0</v>
      </c>
      <c r="L24" t="n">
        <v>40.57</v>
      </c>
      <c r="M24" t="n">
        <v>225</v>
      </c>
      <c r="O24" t="n">
        <v>0</v>
      </c>
      <c r="P24" t="inlineStr">
        <is>
          <t>Ups Standard Shipping</t>
        </is>
      </c>
      <c r="Q24" t="inlineStr">
        <is>
          <t>2024-09-02 10:40:53 +0200</t>
        </is>
      </c>
      <c r="R24" t="n">
        <v>1</v>
      </c>
      <c r="S24" t="inlineStr">
        <is>
          <t>Luxury Pack</t>
        </is>
      </c>
      <c r="T24" t="n">
        <v>5</v>
      </c>
      <c r="V24" t="inlineStr">
        <is>
          <t>015790000687</t>
        </is>
      </c>
      <c r="W24" t="b">
        <v>1</v>
      </c>
      <c r="X24" t="b">
        <v>1</v>
      </c>
      <c r="Y24" t="inlineStr">
        <is>
          <t>fulfilled</t>
        </is>
      </c>
      <c r="Z24" t="inlineStr">
        <is>
          <t>Alberto Panni</t>
        </is>
      </c>
      <c r="AA24" t="inlineStr">
        <is>
          <t>Lungomare Trieste 59</t>
        </is>
      </c>
      <c r="AB24" t="inlineStr">
        <is>
          <t>Lungomare Trieste 59</t>
        </is>
      </c>
      <c r="AD24" t="inlineStr">
        <is>
          <t>Hotel Principe Caorle</t>
        </is>
      </c>
      <c r="AE24" t="inlineStr">
        <is>
          <t>Caorle</t>
        </is>
      </c>
      <c r="AF24" t="inlineStr">
        <is>
          <t>'30021</t>
        </is>
      </c>
      <c r="AG24" t="inlineStr">
        <is>
          <t>VE</t>
        </is>
      </c>
      <c r="AH24" t="inlineStr">
        <is>
          <t>IT</t>
        </is>
      </c>
      <c r="AI24" t="inlineStr">
        <is>
          <t>+393496285404</t>
        </is>
      </c>
      <c r="AJ24" t="inlineStr">
        <is>
          <t>Alberto Panni</t>
        </is>
      </c>
      <c r="AK24" t="inlineStr">
        <is>
          <t>Lungomare Trieste 59</t>
        </is>
      </c>
      <c r="AL24" t="inlineStr">
        <is>
          <t>Lungomare Trieste 59</t>
        </is>
      </c>
      <c r="AN24" t="inlineStr">
        <is>
          <t>Hotel Principe Caorle</t>
        </is>
      </c>
      <c r="AO24" t="inlineStr">
        <is>
          <t>Caorle</t>
        </is>
      </c>
      <c r="AP24" t="inlineStr">
        <is>
          <t>'30021</t>
        </is>
      </c>
      <c r="AQ24" t="inlineStr">
        <is>
          <t>VE</t>
        </is>
      </c>
      <c r="AR24" t="inlineStr">
        <is>
          <t>IT</t>
        </is>
      </c>
      <c r="AS24" t="inlineStr">
        <is>
          <t>+393496285404</t>
        </is>
      </c>
      <c r="AU24" t="inlineStr">
        <is>
          <t>lang: it
Invoice Language: it
Do you need our ring sizer?: No
Popup Customer Country: IT</t>
        </is>
      </c>
      <c r="AW24" t="inlineStr">
        <is>
          <t>PayPal Express Checkout</t>
        </is>
      </c>
      <c r="AX24" t="inlineStr">
        <is>
          <t>rHt3A4Bxdvub5LJ7r6QhxMbsr</t>
        </is>
      </c>
      <c r="AY24" t="n">
        <v>0</v>
      </c>
      <c r="AZ24" t="inlineStr">
        <is>
          <t>LIL Milan</t>
        </is>
      </c>
      <c r="BA24" t="n">
        <v>0</v>
      </c>
      <c r="BC24" t="inlineStr">
        <is>
          <t>Firgun House</t>
        </is>
      </c>
      <c r="BE24" t="n">
        <v>6285407715677</v>
      </c>
      <c r="BG24" t="inlineStr">
        <is>
          <t>Low</t>
        </is>
      </c>
      <c r="BH24" t="inlineStr">
        <is>
          <t>web</t>
        </is>
      </c>
      <c r="BI24" t="n">
        <v>0</v>
      </c>
      <c r="BJ24" t="inlineStr">
        <is>
          <t>IT IVA 22%</t>
        </is>
      </c>
      <c r="BK24" t="n">
        <v>40.57</v>
      </c>
      <c r="BW24" t="inlineStr">
        <is>
          <t>Venice</t>
        </is>
      </c>
      <c r="BX24" t="inlineStr">
        <is>
          <t>Venice</t>
        </is>
      </c>
      <c r="BY24" t="inlineStr">
        <is>
          <t>rHt3A4Bxdvub5LJ7r6QhxMbsr</t>
        </is>
      </c>
      <c r="CB24" t="inlineStr">
        <is>
          <t>rHt3A4Bxdvub5LJ7r6QhxMbsr</t>
        </is>
      </c>
      <c r="CC24" t="inlineStr">
        <is>
          <t>Ordini LIL</t>
        </is>
      </c>
    </row>
    <row r="25">
      <c r="A25" t="inlineStr">
        <is>
          <t>#41480</t>
        </is>
      </c>
      <c r="B25" t="inlineStr">
        <is>
          <t>pannialberto97@gmail.com</t>
        </is>
      </c>
      <c r="C25" t="inlineStr">
        <is>
          <t>paid</t>
        </is>
      </c>
      <c r="D25" t="inlineStr">
        <is>
          <t>2024-09-02 10:40:53 +0200</t>
        </is>
      </c>
      <c r="E25" t="inlineStr">
        <is>
          <t>2024-09-02</t>
        </is>
      </c>
      <c r="F25" t="inlineStr">
        <is>
          <t>fulfilled</t>
        </is>
      </c>
      <c r="G25" t="inlineStr">
        <is>
          <t>2024-09-03 07:51:14 +0200</t>
        </is>
      </c>
      <c r="H25" t="inlineStr">
        <is>
          <t>yes</t>
        </is>
      </c>
      <c r="I25" t="inlineStr">
        <is>
          <t>EUR</t>
        </is>
      </c>
      <c r="J25" t="n">
        <v>225</v>
      </c>
      <c r="K25" t="n">
        <v>0</v>
      </c>
      <c r="L25" t="n">
        <v>40.57</v>
      </c>
      <c r="O25" t="n">
        <v>0</v>
      </c>
      <c r="P25" t="inlineStr">
        <is>
          <t>Ups Standard Shipping</t>
        </is>
      </c>
      <c r="Q25" t="inlineStr">
        <is>
          <t>2024-09-02 10:40:53 +0200</t>
        </is>
      </c>
      <c r="R25" t="n">
        <v>1</v>
      </c>
      <c r="S25" t="inlineStr">
        <is>
          <t>Boys Tears Bracelet - White</t>
        </is>
      </c>
      <c r="T25" t="n">
        <v>220</v>
      </c>
      <c r="V25" t="inlineStr">
        <is>
          <t>015790000401</t>
        </is>
      </c>
      <c r="W25" t="b">
        <v>1</v>
      </c>
      <c r="X25" t="b">
        <v>1</v>
      </c>
      <c r="Y25" t="inlineStr">
        <is>
          <t>fulfilled</t>
        </is>
      </c>
      <c r="Z25" t="inlineStr">
        <is>
          <t>Alberto Panni</t>
        </is>
      </c>
      <c r="AA25" t="inlineStr">
        <is>
          <t>Lungomare Trieste 59</t>
        </is>
      </c>
      <c r="AB25" t="inlineStr">
        <is>
          <t>Lungomare Trieste 59</t>
        </is>
      </c>
      <c r="AD25" t="inlineStr">
        <is>
          <t>Hotel Principe Caorle</t>
        </is>
      </c>
      <c r="AE25" t="inlineStr">
        <is>
          <t>Caorle</t>
        </is>
      </c>
      <c r="AF25" t="inlineStr">
        <is>
          <t>'30021</t>
        </is>
      </c>
      <c r="AG25" t="inlineStr">
        <is>
          <t>VE</t>
        </is>
      </c>
      <c r="AH25" t="inlineStr">
        <is>
          <t>IT</t>
        </is>
      </c>
      <c r="AI25" t="inlineStr">
        <is>
          <t>+393496285404</t>
        </is>
      </c>
      <c r="AJ25" t="inlineStr">
        <is>
          <t>Alberto Panni</t>
        </is>
      </c>
      <c r="AK25" t="inlineStr">
        <is>
          <t>Lungomare Trieste 59</t>
        </is>
      </c>
      <c r="AL25" t="inlineStr">
        <is>
          <t>Lungomare Trieste 59</t>
        </is>
      </c>
      <c r="AN25" t="inlineStr">
        <is>
          <t>Hotel Principe Caorle</t>
        </is>
      </c>
      <c r="AO25" t="inlineStr">
        <is>
          <t>Caorle</t>
        </is>
      </c>
      <c r="AP25" t="inlineStr">
        <is>
          <t>'30021</t>
        </is>
      </c>
      <c r="AQ25" t="inlineStr">
        <is>
          <t>VE</t>
        </is>
      </c>
      <c r="AR25" t="inlineStr">
        <is>
          <t>IT</t>
        </is>
      </c>
      <c r="AS25" t="inlineStr">
        <is>
          <t>+393496285404</t>
        </is>
      </c>
      <c r="AU25" t="inlineStr">
        <is>
          <t>lang: it
Invoice Language: it
Do you need our ring sizer?: No
Popup Customer Country: IT</t>
        </is>
      </c>
      <c r="AW25" t="inlineStr">
        <is>
          <t>PayPal Express Checkout</t>
        </is>
      </c>
      <c r="AX25" t="inlineStr">
        <is>
          <t>rHt3A4Bxdvub5LJ7r6QhxMbsr</t>
        </is>
      </c>
      <c r="AY25" t="n">
        <v>0</v>
      </c>
      <c r="AZ25" t="inlineStr">
        <is>
          <t>LIL Milan</t>
        </is>
      </c>
      <c r="BA25" t="n">
        <v>0</v>
      </c>
      <c r="BC25" t="inlineStr">
        <is>
          <t>Firgun House</t>
        </is>
      </c>
      <c r="BE25" t="n">
        <v>6285407715677</v>
      </c>
      <c r="BG25" t="inlineStr">
        <is>
          <t>Low</t>
        </is>
      </c>
      <c r="BH25" t="inlineStr">
        <is>
          <t>web</t>
        </is>
      </c>
      <c r="BI25" t="n">
        <v>0</v>
      </c>
      <c r="BJ25" t="inlineStr">
        <is>
          <t>IT IVA 22%</t>
        </is>
      </c>
      <c r="BK25" t="n">
        <v>40.57</v>
      </c>
      <c r="BW25" t="inlineStr">
        <is>
          <t>Venice</t>
        </is>
      </c>
      <c r="BX25" t="inlineStr">
        <is>
          <t>Venice</t>
        </is>
      </c>
      <c r="BY25" t="inlineStr">
        <is>
          <t>rHt3A4Bxdvub5LJ7r6QhxMbsr</t>
        </is>
      </c>
      <c r="CB25" t="inlineStr">
        <is>
          <t>rHt3A4Bxdvub5LJ7r6QhxMbsr</t>
        </is>
      </c>
      <c r="CC25" t="inlineStr">
        <is>
          <t>Ordini LIL</t>
        </is>
      </c>
    </row>
    <row r="26">
      <c r="A26" t="inlineStr">
        <is>
          <t>#41481</t>
        </is>
      </c>
      <c r="B26" t="inlineStr">
        <is>
          <t>valentinabanfi9@gmail.com</t>
        </is>
      </c>
      <c r="C26" t="inlineStr">
        <is>
          <t>paid</t>
        </is>
      </c>
      <c r="D26" t="inlineStr">
        <is>
          <t>2024-09-02 11:05:36 +0200</t>
        </is>
      </c>
      <c r="E26" t="inlineStr">
        <is>
          <t>2024-09-02</t>
        </is>
      </c>
      <c r="F26" t="inlineStr">
        <is>
          <t>fulfilled</t>
        </is>
      </c>
      <c r="G26" t="inlineStr">
        <is>
          <t>2024-09-11 15:02:15 +0200</t>
        </is>
      </c>
      <c r="H26" t="inlineStr">
        <is>
          <t>yes</t>
        </is>
      </c>
      <c r="I26" t="inlineStr">
        <is>
          <t>EUR</t>
        </is>
      </c>
      <c r="J26" t="n">
        <v>30</v>
      </c>
      <c r="K26" t="n">
        <v>0</v>
      </c>
      <c r="L26" t="n">
        <v>5.41</v>
      </c>
      <c r="M26" t="n">
        <v>30</v>
      </c>
      <c r="O26" t="n">
        <v>0</v>
      </c>
      <c r="Q26" t="inlineStr">
        <is>
          <t>2024-09-02 11:05:35 +0200</t>
        </is>
      </c>
      <c r="R26" t="n">
        <v>1</v>
      </c>
      <c r="S26" t="inlineStr">
        <is>
          <t>Piercing Party</t>
        </is>
      </c>
      <c r="T26" t="n">
        <v>30</v>
      </c>
      <c r="W26" t="b">
        <v>0</v>
      </c>
      <c r="X26" t="b">
        <v>1</v>
      </c>
      <c r="Y26" t="inlineStr">
        <is>
          <t>fulfilled</t>
        </is>
      </c>
      <c r="Z26" t="inlineStr">
        <is>
          <t>Valentina Banfi</t>
        </is>
      </c>
      <c r="AA26" t="inlineStr">
        <is>
          <t>Via XXV Aprile, 16</t>
        </is>
      </c>
      <c r="AB26" t="inlineStr">
        <is>
          <t>Via XXV Aprile, 16</t>
        </is>
      </c>
      <c r="AE26" t="inlineStr">
        <is>
          <t>Rovellasca</t>
        </is>
      </c>
      <c r="AF26" t="inlineStr">
        <is>
          <t>'22069</t>
        </is>
      </c>
      <c r="AG26" t="inlineStr">
        <is>
          <t>CO</t>
        </is>
      </c>
      <c r="AH26" t="inlineStr">
        <is>
          <t>IT</t>
        </is>
      </c>
      <c r="AI26" t="inlineStr">
        <is>
          <t>3284627114</t>
        </is>
      </c>
      <c r="AR26" t="inlineStr">
        <is>
          <t>IT</t>
        </is>
      </c>
      <c r="AU26" t="inlineStr">
        <is>
          <t>lang: it
Invoice Language: it</t>
        </is>
      </c>
      <c r="AW26" t="inlineStr">
        <is>
          <t>Shopify Payments</t>
        </is>
      </c>
      <c r="AX26" t="inlineStr">
        <is>
          <t>rhn7uR6lSo40AudGkl0CLa9rq</t>
        </is>
      </c>
      <c r="AY26" t="n">
        <v>0</v>
      </c>
      <c r="AZ26" t="inlineStr">
        <is>
          <t>LIL Milan</t>
        </is>
      </c>
      <c r="BA26" t="n">
        <v>0</v>
      </c>
      <c r="BC26" t="inlineStr">
        <is>
          <t>Firgun House</t>
        </is>
      </c>
      <c r="BE26" t="n">
        <v>6285442449757</v>
      </c>
      <c r="BG26" t="inlineStr">
        <is>
          <t>Low</t>
        </is>
      </c>
      <c r="BH26" t="inlineStr">
        <is>
          <t>web</t>
        </is>
      </c>
      <c r="BI26" t="n">
        <v>0</v>
      </c>
      <c r="BJ26" t="inlineStr">
        <is>
          <t>IT IVA 22%</t>
        </is>
      </c>
      <c r="BK26" t="n">
        <v>5.41</v>
      </c>
      <c r="BW26" t="inlineStr">
        <is>
          <t>Como</t>
        </is>
      </c>
      <c r="BY26" t="inlineStr">
        <is>
          <t>rhn7uR6lSo40AudGkl0CLa9rq</t>
        </is>
      </c>
      <c r="CB26" t="inlineStr">
        <is>
          <t>rhn7uR6lSo40AudGkl0CLa9rq</t>
        </is>
      </c>
      <c r="CC26" t="inlineStr">
        <is>
          <t>Ordini LIL</t>
        </is>
      </c>
    </row>
    <row r="27">
      <c r="A27" t="inlineStr">
        <is>
          <t>#41484</t>
        </is>
      </c>
      <c r="B27" t="inlineStr">
        <is>
          <t>silvio.giorni@gmail.com</t>
        </is>
      </c>
      <c r="C27" t="inlineStr">
        <is>
          <t>paid</t>
        </is>
      </c>
      <c r="D27" t="inlineStr">
        <is>
          <t>2024-09-02 12:09:45 +0200</t>
        </is>
      </c>
      <c r="E27" t="inlineStr">
        <is>
          <t>2024-09-02</t>
        </is>
      </c>
      <c r="F27" t="inlineStr">
        <is>
          <t>fulfilled</t>
        </is>
      </c>
      <c r="G27" t="inlineStr">
        <is>
          <t>2024-09-03 10:04:34 +0200</t>
        </is>
      </c>
      <c r="H27" t="inlineStr">
        <is>
          <t>yes</t>
        </is>
      </c>
      <c r="I27" t="inlineStr">
        <is>
          <t>EUR</t>
        </is>
      </c>
      <c r="J27" t="n">
        <v>50</v>
      </c>
      <c r="K27" t="n">
        <v>0</v>
      </c>
      <c r="L27" t="n">
        <v>9.02</v>
      </c>
      <c r="M27" t="n">
        <v>50</v>
      </c>
      <c r="O27" t="n">
        <v>0</v>
      </c>
      <c r="Q27" t="inlineStr">
        <is>
          <t>2024-09-02 12:09:44 +0200</t>
        </is>
      </c>
      <c r="R27" t="n">
        <v>1</v>
      </c>
      <c r="S27" t="inlineStr">
        <is>
          <t>Repair Service - Modifica bracciale</t>
        </is>
      </c>
      <c r="T27" t="n">
        <v>50</v>
      </c>
      <c r="V27" t="inlineStr">
        <is>
          <t>015790001068</t>
        </is>
      </c>
      <c r="W27" t="b">
        <v>0</v>
      </c>
      <c r="X27" t="b">
        <v>1</v>
      </c>
      <c r="Y27" t="inlineStr">
        <is>
          <t>fulfilled</t>
        </is>
      </c>
      <c r="Z27" t="inlineStr">
        <is>
          <t>Silvio giorni</t>
        </is>
      </c>
      <c r="AA27" t="inlineStr">
        <is>
          <t>Viale raimondi 7/a</t>
        </is>
      </c>
      <c r="AB27" t="inlineStr">
        <is>
          <t>Viale raimondi 7/a</t>
        </is>
      </c>
      <c r="AE27" t="inlineStr">
        <is>
          <t>Vertemate con minoprio</t>
        </is>
      </c>
      <c r="AF27" t="inlineStr">
        <is>
          <t>'22070</t>
        </is>
      </c>
      <c r="AG27" t="inlineStr">
        <is>
          <t>CO</t>
        </is>
      </c>
      <c r="AH27" t="inlineStr">
        <is>
          <t>IT</t>
        </is>
      </c>
      <c r="AI27" t="inlineStr">
        <is>
          <t>3396907142</t>
        </is>
      </c>
      <c r="AR27" t="inlineStr">
        <is>
          <t>IT</t>
        </is>
      </c>
      <c r="AU27" t="inlineStr">
        <is>
          <t>lang: it
Invoice Language: it
Do you need our ring sizer?: No
Popup Customer Country: IT</t>
        </is>
      </c>
      <c r="AW27" t="inlineStr">
        <is>
          <t>Shopify Payments</t>
        </is>
      </c>
      <c r="AX27" t="inlineStr">
        <is>
          <t>rY7YbuOha6nAZCAwIrOJ4dHgS</t>
        </is>
      </c>
      <c r="AY27" t="n">
        <v>0</v>
      </c>
      <c r="AZ27" t="inlineStr">
        <is>
          <t>LIL Milan</t>
        </is>
      </c>
      <c r="BA27" t="n">
        <v>0</v>
      </c>
      <c r="BC27" t="inlineStr">
        <is>
          <t>Firgun House</t>
        </is>
      </c>
      <c r="BE27" t="n">
        <v>6285532725597</v>
      </c>
      <c r="BG27" t="inlineStr">
        <is>
          <t>Low</t>
        </is>
      </c>
      <c r="BH27" t="inlineStr">
        <is>
          <t>web</t>
        </is>
      </c>
      <c r="BI27" t="n">
        <v>0</v>
      </c>
      <c r="BJ27" t="inlineStr">
        <is>
          <t>IT IVA 22%</t>
        </is>
      </c>
      <c r="BK27" t="n">
        <v>9.02</v>
      </c>
      <c r="BW27" t="inlineStr">
        <is>
          <t>Como</t>
        </is>
      </c>
      <c r="BY27" t="inlineStr">
        <is>
          <t>rY7YbuOha6nAZCAwIrOJ4dHgS</t>
        </is>
      </c>
      <c r="CB27" t="inlineStr">
        <is>
          <t>rY7YbuOha6nAZCAwIrOJ4dHgS</t>
        </is>
      </c>
      <c r="CC27" t="inlineStr">
        <is>
          <t>Ordini LIL</t>
        </is>
      </c>
    </row>
    <row r="28">
      <c r="A28" t="inlineStr">
        <is>
          <t>#41485</t>
        </is>
      </c>
      <c r="B28" t="inlineStr">
        <is>
          <t>lau.tripolone@gmail.com</t>
        </is>
      </c>
      <c r="C28" t="inlineStr">
        <is>
          <t>paid</t>
        </is>
      </c>
      <c r="D28" t="inlineStr">
        <is>
          <t>2024-09-02 13:49:18 +0200</t>
        </is>
      </c>
      <c r="E28" t="inlineStr">
        <is>
          <t>2024-09-02</t>
        </is>
      </c>
      <c r="F28" t="inlineStr">
        <is>
          <t>fulfilled</t>
        </is>
      </c>
      <c r="G28" t="inlineStr">
        <is>
          <t>2024-09-03 07:54:16 +0200</t>
        </is>
      </c>
      <c r="H28" t="inlineStr">
        <is>
          <t>yes</t>
        </is>
      </c>
      <c r="I28" t="inlineStr">
        <is>
          <t>EUR</t>
        </is>
      </c>
      <c r="J28" t="n">
        <v>203</v>
      </c>
      <c r="K28" t="n">
        <v>0</v>
      </c>
      <c r="L28" t="n">
        <v>36.6</v>
      </c>
      <c r="M28" t="n">
        <v>203</v>
      </c>
      <c r="N28" t="inlineStr">
        <is>
          <t>SARAG10</t>
        </is>
      </c>
      <c r="O28" t="n">
        <v>22</v>
      </c>
      <c r="P28" t="inlineStr">
        <is>
          <t>Ups Standard Shipping</t>
        </is>
      </c>
      <c r="Q28" t="inlineStr">
        <is>
          <t>2024-09-02 13:49:18 +0200</t>
        </is>
      </c>
      <c r="R28" t="n">
        <v>1</v>
      </c>
      <c r="S28" t="inlineStr">
        <is>
          <t>Luxury Pack</t>
        </is>
      </c>
      <c r="T28" t="n">
        <v>5</v>
      </c>
      <c r="V28" t="inlineStr">
        <is>
          <t>015790000687</t>
        </is>
      </c>
      <c r="W28" t="b">
        <v>1</v>
      </c>
      <c r="X28" t="b">
        <v>1</v>
      </c>
      <c r="Y28" t="inlineStr">
        <is>
          <t>fulfilled</t>
        </is>
      </c>
      <c r="Z28" t="inlineStr">
        <is>
          <t>Laura Tripolone</t>
        </is>
      </c>
      <c r="AA28" t="inlineStr">
        <is>
          <t>Via Giovanni Crocioni 13</t>
        </is>
      </c>
      <c r="AB28" t="inlineStr">
        <is>
          <t>Via Giovanni Crocioni 13</t>
        </is>
      </c>
      <c r="AE28" t="inlineStr">
        <is>
          <t>Ancona</t>
        </is>
      </c>
      <c r="AF28" t="inlineStr">
        <is>
          <t>'60131</t>
        </is>
      </c>
      <c r="AG28" t="inlineStr">
        <is>
          <t>AN</t>
        </is>
      </c>
      <c r="AH28" t="inlineStr">
        <is>
          <t>IT</t>
        </is>
      </c>
      <c r="AI28" t="inlineStr">
        <is>
          <t>3498698767</t>
        </is>
      </c>
      <c r="AJ28" t="inlineStr">
        <is>
          <t>Laura Tripolone</t>
        </is>
      </c>
      <c r="AK28" t="inlineStr">
        <is>
          <t>Via Giovanni Crocioni 13</t>
        </is>
      </c>
      <c r="AL28" t="inlineStr">
        <is>
          <t>Via Giovanni Crocioni 13</t>
        </is>
      </c>
      <c r="AO28" t="inlineStr">
        <is>
          <t>Ancona</t>
        </is>
      </c>
      <c r="AP28" t="inlineStr">
        <is>
          <t>'60131</t>
        </is>
      </c>
      <c r="AQ28" t="inlineStr">
        <is>
          <t>AN</t>
        </is>
      </c>
      <c r="AR28" t="inlineStr">
        <is>
          <t>IT</t>
        </is>
      </c>
      <c r="AS28" t="inlineStr">
        <is>
          <t>3498698767</t>
        </is>
      </c>
      <c r="AU28" t="inlineStr">
        <is>
          <t>lang: it
Invoice Language: it
Do you need our ring sizer?: No
Popup Customer Country: IT</t>
        </is>
      </c>
      <c r="AW28" t="inlineStr">
        <is>
          <t>Shopify Payments</t>
        </is>
      </c>
      <c r="AX28" t="inlineStr">
        <is>
          <t>r98R6hpqsAaAAZElXSsqn1mGe</t>
        </is>
      </c>
      <c r="AY28" t="n">
        <v>0</v>
      </c>
      <c r="AZ28" t="inlineStr">
        <is>
          <t>LIL Milan</t>
        </is>
      </c>
      <c r="BA28" t="n">
        <v>0</v>
      </c>
      <c r="BC28" t="inlineStr">
        <is>
          <t>Firgun House</t>
        </is>
      </c>
      <c r="BE28" t="n">
        <v>6285672448349</v>
      </c>
      <c r="BG28" t="inlineStr">
        <is>
          <t>Low</t>
        </is>
      </c>
      <c r="BH28" t="inlineStr">
        <is>
          <t>web</t>
        </is>
      </c>
      <c r="BI28" t="n">
        <v>0</v>
      </c>
      <c r="BJ28" t="inlineStr">
        <is>
          <t>IT IVA 22%</t>
        </is>
      </c>
      <c r="BK28" t="n">
        <v>36.6</v>
      </c>
      <c r="BW28" t="inlineStr">
        <is>
          <t>Ancona</t>
        </is>
      </c>
      <c r="BX28" t="inlineStr">
        <is>
          <t>Ancona</t>
        </is>
      </c>
      <c r="BY28" t="inlineStr">
        <is>
          <t>r98R6hpqsAaAAZElXSsqn1mGe</t>
        </is>
      </c>
      <c r="CB28" t="inlineStr">
        <is>
          <t>r98R6hpqsAaAAZElXSsqn1mGe</t>
        </is>
      </c>
      <c r="CC28" t="inlineStr">
        <is>
          <t>Ordini LIL</t>
        </is>
      </c>
    </row>
    <row r="29">
      <c r="A29" t="inlineStr">
        <is>
          <t>#41485</t>
        </is>
      </c>
      <c r="B29" t="inlineStr">
        <is>
          <t>lau.tripolone@gmail.com</t>
        </is>
      </c>
      <c r="C29" t="inlineStr">
        <is>
          <t>paid</t>
        </is>
      </c>
      <c r="D29" t="inlineStr">
        <is>
          <t>2024-09-02 13:49:18 +0200</t>
        </is>
      </c>
      <c r="E29" t="inlineStr">
        <is>
          <t>2024-09-02</t>
        </is>
      </c>
      <c r="F29" t="inlineStr">
        <is>
          <t>fulfilled</t>
        </is>
      </c>
      <c r="G29" t="inlineStr">
        <is>
          <t>2024-09-03 07:54:16 +0200</t>
        </is>
      </c>
      <c r="H29" t="inlineStr">
        <is>
          <t>yes</t>
        </is>
      </c>
      <c r="I29" t="inlineStr">
        <is>
          <t>EUR</t>
        </is>
      </c>
      <c r="J29" t="n">
        <v>203</v>
      </c>
      <c r="K29" t="n">
        <v>0</v>
      </c>
      <c r="L29" t="n">
        <v>36.6</v>
      </c>
      <c r="N29" t="inlineStr">
        <is>
          <t>SARAG10</t>
        </is>
      </c>
      <c r="O29" t="n">
        <v>22</v>
      </c>
      <c r="P29" t="inlineStr">
        <is>
          <t>Ups Standard Shipping</t>
        </is>
      </c>
      <c r="Q29" t="inlineStr">
        <is>
          <t>2024-09-02 13:49:18 +0200</t>
        </is>
      </c>
      <c r="R29" t="n">
        <v>1</v>
      </c>
      <c r="S29" t="inlineStr">
        <is>
          <t>Boys Tears Bracelet - Yellow</t>
        </is>
      </c>
      <c r="T29" t="n">
        <v>220</v>
      </c>
      <c r="V29" t="inlineStr">
        <is>
          <t>015790000400</t>
        </is>
      </c>
      <c r="W29" t="b">
        <v>1</v>
      </c>
      <c r="X29" t="b">
        <v>1</v>
      </c>
      <c r="Y29" t="inlineStr">
        <is>
          <t>fulfilled</t>
        </is>
      </c>
      <c r="Z29" t="inlineStr">
        <is>
          <t>Laura Tripolone</t>
        </is>
      </c>
      <c r="AA29" t="inlineStr">
        <is>
          <t>Via Giovanni Crocioni 13</t>
        </is>
      </c>
      <c r="AB29" t="inlineStr">
        <is>
          <t>Via Giovanni Crocioni 13</t>
        </is>
      </c>
      <c r="AE29" t="inlineStr">
        <is>
          <t>Ancona</t>
        </is>
      </c>
      <c r="AF29" t="inlineStr">
        <is>
          <t>'60131</t>
        </is>
      </c>
      <c r="AG29" t="inlineStr">
        <is>
          <t>AN</t>
        </is>
      </c>
      <c r="AH29" t="inlineStr">
        <is>
          <t>IT</t>
        </is>
      </c>
      <c r="AI29" t="inlineStr">
        <is>
          <t>3498698767</t>
        </is>
      </c>
      <c r="AJ29" t="inlineStr">
        <is>
          <t>Laura Tripolone</t>
        </is>
      </c>
      <c r="AK29" t="inlineStr">
        <is>
          <t>Via Giovanni Crocioni 13</t>
        </is>
      </c>
      <c r="AL29" t="inlineStr">
        <is>
          <t>Via Giovanni Crocioni 13</t>
        </is>
      </c>
      <c r="AO29" t="inlineStr">
        <is>
          <t>Ancona</t>
        </is>
      </c>
      <c r="AP29" t="inlineStr">
        <is>
          <t>'60131</t>
        </is>
      </c>
      <c r="AQ29" t="inlineStr">
        <is>
          <t>AN</t>
        </is>
      </c>
      <c r="AR29" t="inlineStr">
        <is>
          <t>IT</t>
        </is>
      </c>
      <c r="AS29" t="inlineStr">
        <is>
          <t>3498698767</t>
        </is>
      </c>
      <c r="AU29" t="inlineStr">
        <is>
          <t>lang: it
Invoice Language: it
Do you need our ring sizer?: No
Popup Customer Country: IT</t>
        </is>
      </c>
      <c r="AW29" t="inlineStr">
        <is>
          <t>Shopify Payments</t>
        </is>
      </c>
      <c r="AX29" t="inlineStr">
        <is>
          <t>r98R6hpqsAaAAZElXSsqn1mGe</t>
        </is>
      </c>
      <c r="AY29" t="n">
        <v>0</v>
      </c>
      <c r="AZ29" t="inlineStr">
        <is>
          <t>LIL Milan</t>
        </is>
      </c>
      <c r="BA29" t="n">
        <v>0</v>
      </c>
      <c r="BC29" t="inlineStr">
        <is>
          <t>Firgun House</t>
        </is>
      </c>
      <c r="BE29" t="n">
        <v>6285672448349</v>
      </c>
      <c r="BG29" t="inlineStr">
        <is>
          <t>Low</t>
        </is>
      </c>
      <c r="BH29" t="inlineStr">
        <is>
          <t>web</t>
        </is>
      </c>
      <c r="BI29" t="n">
        <v>0</v>
      </c>
      <c r="BJ29" t="inlineStr">
        <is>
          <t>IT IVA 22%</t>
        </is>
      </c>
      <c r="BK29" t="n">
        <v>36.6</v>
      </c>
      <c r="BW29" t="inlineStr">
        <is>
          <t>Ancona</t>
        </is>
      </c>
      <c r="BX29" t="inlineStr">
        <is>
          <t>Ancona</t>
        </is>
      </c>
      <c r="BY29" t="inlineStr">
        <is>
          <t>r98R6hpqsAaAAZElXSsqn1mGe</t>
        </is>
      </c>
      <c r="CB29" t="inlineStr">
        <is>
          <t>r98R6hpqsAaAAZElXSsqn1mGe</t>
        </is>
      </c>
      <c r="CC29" t="inlineStr">
        <is>
          <t>Ordini LIL</t>
        </is>
      </c>
    </row>
    <row r="30">
      <c r="A30" t="inlineStr">
        <is>
          <t>#41486</t>
        </is>
      </c>
      <c r="B30" t="inlineStr">
        <is>
          <t>claudiapoli1408@gmail.com</t>
        </is>
      </c>
      <c r="C30" t="inlineStr">
        <is>
          <t>paid</t>
        </is>
      </c>
      <c r="D30" t="inlineStr">
        <is>
          <t>2024-09-02 13:52:18 +0200</t>
        </is>
      </c>
      <c r="E30" t="inlineStr">
        <is>
          <t>2024-09-02</t>
        </is>
      </c>
      <c r="F30" t="inlineStr">
        <is>
          <t>fulfilled</t>
        </is>
      </c>
      <c r="G30" t="inlineStr">
        <is>
          <t>2024-09-03 07:56:50 +0200</t>
        </is>
      </c>
      <c r="H30" t="inlineStr">
        <is>
          <t>yes</t>
        </is>
      </c>
      <c r="I30" t="inlineStr">
        <is>
          <t>EUR</t>
        </is>
      </c>
      <c r="J30" t="n">
        <v>133</v>
      </c>
      <c r="K30" t="n">
        <v>10</v>
      </c>
      <c r="L30" t="n">
        <v>25.78</v>
      </c>
      <c r="M30" t="n">
        <v>143</v>
      </c>
      <c r="N30" t="inlineStr">
        <is>
          <t>CAMILLA10</t>
        </is>
      </c>
      <c r="O30" t="n">
        <v>14</v>
      </c>
      <c r="P30" t="inlineStr">
        <is>
          <t>Ups Standard Shipping</t>
        </is>
      </c>
      <c r="Q30" t="inlineStr">
        <is>
          <t>2024-09-02 13:52:17 +0200</t>
        </is>
      </c>
      <c r="R30" t="n">
        <v>1</v>
      </c>
      <c r="S30" t="inlineStr">
        <is>
          <t>LIL Bag</t>
        </is>
      </c>
      <c r="T30" t="n">
        <v>2</v>
      </c>
      <c r="V30" t="inlineStr">
        <is>
          <t>015790000689</t>
        </is>
      </c>
      <c r="W30" t="b">
        <v>1</v>
      </c>
      <c r="X30" t="b">
        <v>1</v>
      </c>
      <c r="Y30" t="inlineStr">
        <is>
          <t>fulfilled</t>
        </is>
      </c>
      <c r="Z30" t="inlineStr">
        <is>
          <t>Claudia Poli</t>
        </is>
      </c>
      <c r="AA30" t="inlineStr">
        <is>
          <t>Viale Europa 5</t>
        </is>
      </c>
      <c r="AB30" t="inlineStr">
        <is>
          <t>Viale Europa 5</t>
        </is>
      </c>
      <c r="AE30" t="inlineStr">
        <is>
          <t>Fiorano Al Serio</t>
        </is>
      </c>
      <c r="AF30" t="inlineStr">
        <is>
          <t>'24020</t>
        </is>
      </c>
      <c r="AG30" t="inlineStr">
        <is>
          <t>BG</t>
        </is>
      </c>
      <c r="AH30" t="inlineStr">
        <is>
          <t>IT</t>
        </is>
      </c>
      <c r="AI30" t="inlineStr">
        <is>
          <t>3371695335</t>
        </is>
      </c>
      <c r="AJ30" t="inlineStr">
        <is>
          <t>Claudia Poli</t>
        </is>
      </c>
      <c r="AK30" t="inlineStr">
        <is>
          <t>Viale Europa 5</t>
        </is>
      </c>
      <c r="AL30" t="inlineStr">
        <is>
          <t>Viale Europa 5</t>
        </is>
      </c>
      <c r="AO30" t="inlineStr">
        <is>
          <t>Fiorano Al Serio</t>
        </is>
      </c>
      <c r="AP30" t="inlineStr">
        <is>
          <t>'24020</t>
        </is>
      </c>
      <c r="AQ30" t="inlineStr">
        <is>
          <t>BG</t>
        </is>
      </c>
      <c r="AR30" t="inlineStr">
        <is>
          <t>IT</t>
        </is>
      </c>
      <c r="AS30" t="inlineStr">
        <is>
          <t>3371695335</t>
        </is>
      </c>
      <c r="AU30" t="inlineStr">
        <is>
          <t>lang: it
Invoice Language: it
Do you need our ring sizer?: No
Popup Customer Country: IT</t>
        </is>
      </c>
      <c r="AW30" t="inlineStr">
        <is>
          <t>Shopify Payments</t>
        </is>
      </c>
      <c r="AX30" t="inlineStr">
        <is>
          <t>r0gUNWYZ9gqlBu7oB5HZzUfpj</t>
        </is>
      </c>
      <c r="AY30" t="n">
        <v>0</v>
      </c>
      <c r="AZ30" t="inlineStr">
        <is>
          <t>LIL Milan</t>
        </is>
      </c>
      <c r="BA30" t="n">
        <v>0</v>
      </c>
      <c r="BC30" t="inlineStr">
        <is>
          <t>Firgun House</t>
        </is>
      </c>
      <c r="BE30" t="n">
        <v>6285676970333</v>
      </c>
      <c r="BG30" t="inlineStr">
        <is>
          <t>Low</t>
        </is>
      </c>
      <c r="BH30" t="inlineStr">
        <is>
          <t>web</t>
        </is>
      </c>
      <c r="BI30" t="n">
        <v>0</v>
      </c>
      <c r="BJ30" t="inlineStr">
        <is>
          <t>IT IVA 22%</t>
        </is>
      </c>
      <c r="BK30" t="n">
        <v>25.78</v>
      </c>
      <c r="BW30" t="inlineStr">
        <is>
          <t>Bergamo</t>
        </is>
      </c>
      <c r="BX30" t="inlineStr">
        <is>
          <t>Bergamo</t>
        </is>
      </c>
      <c r="BY30" t="inlineStr">
        <is>
          <t>r0gUNWYZ9gqlBu7oB5HZzUfpj</t>
        </is>
      </c>
      <c r="CB30" t="inlineStr">
        <is>
          <t>r0gUNWYZ9gqlBu7oB5HZzUfpj</t>
        </is>
      </c>
      <c r="CC30" t="inlineStr">
        <is>
          <t>Ordini LIL</t>
        </is>
      </c>
    </row>
    <row r="31">
      <c r="A31" t="inlineStr">
        <is>
          <t>#41486</t>
        </is>
      </c>
      <c r="B31" t="inlineStr">
        <is>
          <t>claudiapoli1408@gmail.com</t>
        </is>
      </c>
      <c r="C31" t="inlineStr">
        <is>
          <t>paid</t>
        </is>
      </c>
      <c r="D31" t="inlineStr">
        <is>
          <t>2024-09-02 13:52:18 +0200</t>
        </is>
      </c>
      <c r="E31" t="inlineStr">
        <is>
          <t>2024-09-02</t>
        </is>
      </c>
      <c r="F31" t="inlineStr">
        <is>
          <t>fulfilled</t>
        </is>
      </c>
      <c r="G31" t="inlineStr">
        <is>
          <t>2024-09-03 07:56:50 +0200</t>
        </is>
      </c>
      <c r="H31" t="inlineStr">
        <is>
          <t>yes</t>
        </is>
      </c>
      <c r="I31" t="inlineStr">
        <is>
          <t>EUR</t>
        </is>
      </c>
      <c r="J31" t="n">
        <v>133</v>
      </c>
      <c r="K31" t="n">
        <v>10</v>
      </c>
      <c r="L31" t="n">
        <v>25.78</v>
      </c>
      <c r="N31" t="inlineStr">
        <is>
          <t>CAMILLA10</t>
        </is>
      </c>
      <c r="O31" t="n">
        <v>14</v>
      </c>
      <c r="P31" t="inlineStr">
        <is>
          <t>Ups Standard Shipping</t>
        </is>
      </c>
      <c r="Q31" t="inlineStr">
        <is>
          <t>2024-09-02 13:52:17 +0200</t>
        </is>
      </c>
      <c r="R31" t="n">
        <v>1</v>
      </c>
      <c r="S31" t="inlineStr">
        <is>
          <t>Luxury Pack</t>
        </is>
      </c>
      <c r="T31" t="n">
        <v>5</v>
      </c>
      <c r="V31" t="inlineStr">
        <is>
          <t>015790000687</t>
        </is>
      </c>
      <c r="W31" t="b">
        <v>1</v>
      </c>
      <c r="X31" t="b">
        <v>1</v>
      </c>
      <c r="Y31" t="inlineStr">
        <is>
          <t>fulfilled</t>
        </is>
      </c>
      <c r="Z31" t="inlineStr">
        <is>
          <t>Claudia Poli</t>
        </is>
      </c>
      <c r="AA31" t="inlineStr">
        <is>
          <t>Viale Europa 5</t>
        </is>
      </c>
      <c r="AB31" t="inlineStr">
        <is>
          <t>Viale Europa 5</t>
        </is>
      </c>
      <c r="AE31" t="inlineStr">
        <is>
          <t>Fiorano Al Serio</t>
        </is>
      </c>
      <c r="AF31" t="inlineStr">
        <is>
          <t>'24020</t>
        </is>
      </c>
      <c r="AG31" t="inlineStr">
        <is>
          <t>BG</t>
        </is>
      </c>
      <c r="AH31" t="inlineStr">
        <is>
          <t>IT</t>
        </is>
      </c>
      <c r="AI31" t="inlineStr">
        <is>
          <t>3371695335</t>
        </is>
      </c>
      <c r="AJ31" t="inlineStr">
        <is>
          <t>Claudia Poli</t>
        </is>
      </c>
      <c r="AK31" t="inlineStr">
        <is>
          <t>Viale Europa 5</t>
        </is>
      </c>
      <c r="AL31" t="inlineStr">
        <is>
          <t>Viale Europa 5</t>
        </is>
      </c>
      <c r="AO31" t="inlineStr">
        <is>
          <t>Fiorano Al Serio</t>
        </is>
      </c>
      <c r="AP31" t="inlineStr">
        <is>
          <t>'24020</t>
        </is>
      </c>
      <c r="AQ31" t="inlineStr">
        <is>
          <t>BG</t>
        </is>
      </c>
      <c r="AR31" t="inlineStr">
        <is>
          <t>IT</t>
        </is>
      </c>
      <c r="AS31" t="inlineStr">
        <is>
          <t>3371695335</t>
        </is>
      </c>
      <c r="AU31" t="inlineStr">
        <is>
          <t>lang: it
Invoice Language: it
Do you need our ring sizer?: No
Popup Customer Country: IT</t>
        </is>
      </c>
      <c r="AW31" t="inlineStr">
        <is>
          <t>Shopify Payments</t>
        </is>
      </c>
      <c r="AX31" t="inlineStr">
        <is>
          <t>r0gUNWYZ9gqlBu7oB5HZzUfpj</t>
        </is>
      </c>
      <c r="AY31" t="n">
        <v>0</v>
      </c>
      <c r="AZ31" t="inlineStr">
        <is>
          <t>LIL Milan</t>
        </is>
      </c>
      <c r="BA31" t="n">
        <v>0</v>
      </c>
      <c r="BC31" t="inlineStr">
        <is>
          <t>Firgun House</t>
        </is>
      </c>
      <c r="BE31" t="n">
        <v>6285676970333</v>
      </c>
      <c r="BG31" t="inlineStr">
        <is>
          <t>Low</t>
        </is>
      </c>
      <c r="BH31" t="inlineStr">
        <is>
          <t>web</t>
        </is>
      </c>
      <c r="BI31" t="n">
        <v>0</v>
      </c>
      <c r="BJ31" t="inlineStr">
        <is>
          <t>IT IVA 22%</t>
        </is>
      </c>
      <c r="BK31" t="n">
        <v>25.78</v>
      </c>
      <c r="BW31" t="inlineStr">
        <is>
          <t>Bergamo</t>
        </is>
      </c>
      <c r="BX31" t="inlineStr">
        <is>
          <t>Bergamo</t>
        </is>
      </c>
      <c r="BY31" t="inlineStr">
        <is>
          <t>r0gUNWYZ9gqlBu7oB5HZzUfpj</t>
        </is>
      </c>
      <c r="CB31" t="inlineStr">
        <is>
          <t>r0gUNWYZ9gqlBu7oB5HZzUfpj</t>
        </is>
      </c>
      <c r="CC31" t="inlineStr">
        <is>
          <t>Ordini LIL</t>
        </is>
      </c>
    </row>
    <row r="32">
      <c r="A32" t="inlineStr">
        <is>
          <t>#41486</t>
        </is>
      </c>
      <c r="B32" t="inlineStr">
        <is>
          <t>claudiapoli1408@gmail.com</t>
        </is>
      </c>
      <c r="C32" t="inlineStr">
        <is>
          <t>paid</t>
        </is>
      </c>
      <c r="D32" t="inlineStr">
        <is>
          <t>2024-09-02 13:52:18 +0200</t>
        </is>
      </c>
      <c r="E32" t="inlineStr">
        <is>
          <t>2024-09-02</t>
        </is>
      </c>
      <c r="F32" t="inlineStr">
        <is>
          <t>fulfilled</t>
        </is>
      </c>
      <c r="G32" t="inlineStr">
        <is>
          <t>2024-09-03 07:56:50 +0200</t>
        </is>
      </c>
      <c r="H32" t="inlineStr">
        <is>
          <t>yes</t>
        </is>
      </c>
      <c r="I32" t="inlineStr">
        <is>
          <t>EUR</t>
        </is>
      </c>
      <c r="J32" t="n">
        <v>133</v>
      </c>
      <c r="K32" t="n">
        <v>10</v>
      </c>
      <c r="L32" t="n">
        <v>25.78</v>
      </c>
      <c r="N32" t="inlineStr">
        <is>
          <t>CAMILLA10</t>
        </is>
      </c>
      <c r="O32" t="n">
        <v>14</v>
      </c>
      <c r="P32" t="inlineStr">
        <is>
          <t>Ups Standard Shipping</t>
        </is>
      </c>
      <c r="Q32" t="inlineStr">
        <is>
          <t>2024-09-02 13:52:17 +0200</t>
        </is>
      </c>
      <c r="R32" t="n">
        <v>1</v>
      </c>
      <c r="S32" t="inlineStr">
        <is>
          <t>Portami via - Yellow / onesize</t>
        </is>
      </c>
      <c r="T32" t="n">
        <v>140</v>
      </c>
      <c r="V32" t="inlineStr">
        <is>
          <t>015790001027</t>
        </is>
      </c>
      <c r="W32" t="b">
        <v>1</v>
      </c>
      <c r="X32" t="b">
        <v>1</v>
      </c>
      <c r="Y32" t="inlineStr">
        <is>
          <t>fulfilled</t>
        </is>
      </c>
      <c r="Z32" t="inlineStr">
        <is>
          <t>Claudia Poli</t>
        </is>
      </c>
      <c r="AA32" t="inlineStr">
        <is>
          <t>Viale Europa 5</t>
        </is>
      </c>
      <c r="AB32" t="inlineStr">
        <is>
          <t>Viale Europa 5</t>
        </is>
      </c>
      <c r="AE32" t="inlineStr">
        <is>
          <t>Fiorano Al Serio</t>
        </is>
      </c>
      <c r="AF32" t="inlineStr">
        <is>
          <t>'24020</t>
        </is>
      </c>
      <c r="AG32" t="inlineStr">
        <is>
          <t>BG</t>
        </is>
      </c>
      <c r="AH32" t="inlineStr">
        <is>
          <t>IT</t>
        </is>
      </c>
      <c r="AI32" t="inlineStr">
        <is>
          <t>3371695335</t>
        </is>
      </c>
      <c r="AJ32" t="inlineStr">
        <is>
          <t>Claudia Poli</t>
        </is>
      </c>
      <c r="AK32" t="inlineStr">
        <is>
          <t>Viale Europa 5</t>
        </is>
      </c>
      <c r="AL32" t="inlineStr">
        <is>
          <t>Viale Europa 5</t>
        </is>
      </c>
      <c r="AO32" t="inlineStr">
        <is>
          <t>Fiorano Al Serio</t>
        </is>
      </c>
      <c r="AP32" t="inlineStr">
        <is>
          <t>'24020</t>
        </is>
      </c>
      <c r="AQ32" t="inlineStr">
        <is>
          <t>BG</t>
        </is>
      </c>
      <c r="AR32" t="inlineStr">
        <is>
          <t>IT</t>
        </is>
      </c>
      <c r="AS32" t="inlineStr">
        <is>
          <t>3371695335</t>
        </is>
      </c>
      <c r="AU32" t="inlineStr">
        <is>
          <t>lang: it
Invoice Language: it
Do you need our ring sizer?: No
Popup Customer Country: IT</t>
        </is>
      </c>
      <c r="AW32" t="inlineStr">
        <is>
          <t>Shopify Payments</t>
        </is>
      </c>
      <c r="AX32" t="inlineStr">
        <is>
          <t>r0gUNWYZ9gqlBu7oB5HZzUfpj</t>
        </is>
      </c>
      <c r="AY32" t="n">
        <v>0</v>
      </c>
      <c r="AZ32" t="inlineStr">
        <is>
          <t>LIL Milan</t>
        </is>
      </c>
      <c r="BA32" t="n">
        <v>0</v>
      </c>
      <c r="BC32" t="inlineStr">
        <is>
          <t>Firgun House</t>
        </is>
      </c>
      <c r="BE32" t="n">
        <v>6285676970333</v>
      </c>
      <c r="BG32" t="inlineStr">
        <is>
          <t>Low</t>
        </is>
      </c>
      <c r="BH32" t="inlineStr">
        <is>
          <t>web</t>
        </is>
      </c>
      <c r="BI32" t="n">
        <v>0</v>
      </c>
      <c r="BJ32" t="inlineStr">
        <is>
          <t>IT IVA 22%</t>
        </is>
      </c>
      <c r="BK32" t="n">
        <v>25.78</v>
      </c>
      <c r="BW32" t="inlineStr">
        <is>
          <t>Bergamo</t>
        </is>
      </c>
      <c r="BX32" t="inlineStr">
        <is>
          <t>Bergamo</t>
        </is>
      </c>
      <c r="BY32" t="inlineStr">
        <is>
          <t>r0gUNWYZ9gqlBu7oB5HZzUfpj</t>
        </is>
      </c>
      <c r="CB32" t="inlineStr">
        <is>
          <t>r0gUNWYZ9gqlBu7oB5HZzUfpj</t>
        </is>
      </c>
      <c r="CC32" t="inlineStr">
        <is>
          <t>Ordini LIL</t>
        </is>
      </c>
    </row>
    <row r="33">
      <c r="A33" t="inlineStr">
        <is>
          <t>#41491</t>
        </is>
      </c>
      <c r="B33" t="inlineStr">
        <is>
          <t>bertellidomiziana@gmail.com</t>
        </is>
      </c>
      <c r="C33" t="inlineStr">
        <is>
          <t>paid</t>
        </is>
      </c>
      <c r="D33" t="inlineStr">
        <is>
          <t>2024-09-02 17:57:59 +0200</t>
        </is>
      </c>
      <c r="E33" t="inlineStr">
        <is>
          <t>2024-09-02</t>
        </is>
      </c>
      <c r="F33" t="inlineStr">
        <is>
          <t>fulfilled</t>
        </is>
      </c>
      <c r="G33" t="inlineStr">
        <is>
          <t>2024-09-03 07:59:02 +0200</t>
        </is>
      </c>
      <c r="H33" t="inlineStr">
        <is>
          <t>yes</t>
        </is>
      </c>
      <c r="I33" t="inlineStr">
        <is>
          <t>EUR</t>
        </is>
      </c>
      <c r="J33" t="n">
        <v>50</v>
      </c>
      <c r="K33" t="n">
        <v>10</v>
      </c>
      <c r="L33" t="n">
        <v>10.82</v>
      </c>
      <c r="M33" t="n">
        <v>60</v>
      </c>
      <c r="N33" t="inlineStr">
        <is>
          <t>Custom discount</t>
        </is>
      </c>
      <c r="O33" t="n">
        <v>90</v>
      </c>
      <c r="P33" t="inlineStr">
        <is>
          <t>Ups Standard Shipping</t>
        </is>
      </c>
      <c r="Q33" t="inlineStr">
        <is>
          <t>2024-09-02 17:57:59 +0200</t>
        </is>
      </c>
      <c r="R33" t="n">
        <v>1</v>
      </c>
      <c r="S33" t="inlineStr">
        <is>
          <t>Portami via - Yellow / onesize</t>
        </is>
      </c>
      <c r="T33" t="n">
        <v>140</v>
      </c>
      <c r="V33" t="inlineStr">
        <is>
          <t>015790001027</t>
        </is>
      </c>
      <c r="W33" t="b">
        <v>1</v>
      </c>
      <c r="X33" t="b">
        <v>1</v>
      </c>
      <c r="Y33" t="inlineStr">
        <is>
          <t>fulfilled</t>
        </is>
      </c>
      <c r="Z33" t="inlineStr">
        <is>
          <t>Domiziana Bertelli</t>
        </is>
      </c>
      <c r="AA33" t="inlineStr">
        <is>
          <t>Quartiere I Maggio 20</t>
        </is>
      </c>
      <c r="AB33" t="inlineStr">
        <is>
          <t>Quartiere I Maggio 20</t>
        </is>
      </c>
      <c r="AE33" t="inlineStr">
        <is>
          <t>Brescia</t>
        </is>
      </c>
      <c r="AF33" t="inlineStr">
        <is>
          <t>'25126</t>
        </is>
      </c>
      <c r="AG33" t="inlineStr">
        <is>
          <t>BS</t>
        </is>
      </c>
      <c r="AH33" t="inlineStr">
        <is>
          <t>IT</t>
        </is>
      </c>
      <c r="AI33" t="inlineStr">
        <is>
          <t>3472588604</t>
        </is>
      </c>
      <c r="AJ33" t="inlineStr">
        <is>
          <t>Domiziana Bertelli</t>
        </is>
      </c>
      <c r="AK33" t="inlineStr">
        <is>
          <t>Quartiere I Maggio 20</t>
        </is>
      </c>
      <c r="AL33" t="inlineStr">
        <is>
          <t>Quartiere I Maggio 20</t>
        </is>
      </c>
      <c r="AO33" t="inlineStr">
        <is>
          <t>Brescia</t>
        </is>
      </c>
      <c r="AP33" t="inlineStr">
        <is>
          <t>'25126</t>
        </is>
      </c>
      <c r="AQ33" t="inlineStr">
        <is>
          <t>BS</t>
        </is>
      </c>
      <c r="AR33" t="inlineStr">
        <is>
          <t>IT</t>
        </is>
      </c>
      <c r="AS33" t="inlineStr">
        <is>
          <t>3472588604</t>
        </is>
      </c>
      <c r="AW33" t="inlineStr">
        <is>
          <t>PayPal Express Checkout</t>
        </is>
      </c>
      <c r="AX33" t="inlineStr">
        <is>
          <t>ruyJgOw9heUW3DtCXthIgO83j</t>
        </is>
      </c>
      <c r="AY33" t="n">
        <v>0</v>
      </c>
      <c r="AZ33" t="inlineStr">
        <is>
          <t>LIL Milan</t>
        </is>
      </c>
      <c r="BA33" t="n">
        <v>0</v>
      </c>
      <c r="BB33" t="inlineStr">
        <is>
          <t>Veronica Varetta</t>
        </is>
      </c>
      <c r="BC33" t="inlineStr">
        <is>
          <t>Firgun House</t>
        </is>
      </c>
      <c r="BE33" t="n">
        <v>6286036009309</v>
      </c>
      <c r="BG33" t="inlineStr">
        <is>
          <t>Low</t>
        </is>
      </c>
      <c r="BH33" t="inlineStr">
        <is>
          <t>shopify_draft_order</t>
        </is>
      </c>
      <c r="BI33" t="n">
        <v>0</v>
      </c>
      <c r="BJ33" t="inlineStr">
        <is>
          <t>IT IVA 22%</t>
        </is>
      </c>
      <c r="BK33" t="n">
        <v>10.82</v>
      </c>
      <c r="BW33" t="inlineStr">
        <is>
          <t>Brescia</t>
        </is>
      </c>
      <c r="BX33" t="inlineStr">
        <is>
          <t>Brescia</t>
        </is>
      </c>
      <c r="BY33" t="inlineStr">
        <is>
          <t>ruyJgOw9heUW3DtCXthIgO83j</t>
        </is>
      </c>
      <c r="CB33" t="inlineStr">
        <is>
          <t>ruyJgOw9heUW3DtCXthIgO83j</t>
        </is>
      </c>
      <c r="CC33" t="inlineStr">
        <is>
          <t>Ordini LIL</t>
        </is>
      </c>
    </row>
    <row r="34">
      <c r="A34" t="inlineStr">
        <is>
          <t>#41494</t>
        </is>
      </c>
      <c r="B34" t="inlineStr">
        <is>
          <t>giorgiacastiglioni@hotmail.it</t>
        </is>
      </c>
      <c r="C34" t="inlineStr">
        <is>
          <t>paid</t>
        </is>
      </c>
      <c r="D34" t="inlineStr">
        <is>
          <t>2024-09-03 12:26:16 +0200</t>
        </is>
      </c>
      <c r="E34" t="inlineStr">
        <is>
          <t>2024-09-03</t>
        </is>
      </c>
      <c r="F34" t="inlineStr">
        <is>
          <t>fulfilled</t>
        </is>
      </c>
      <c r="G34" t="inlineStr">
        <is>
          <t>2024-09-03 12:26:16 +0200</t>
        </is>
      </c>
      <c r="H34" t="inlineStr">
        <is>
          <t>no</t>
        </is>
      </c>
      <c r="I34" t="inlineStr">
        <is>
          <t>EUR</t>
        </is>
      </c>
      <c r="J34" t="n">
        <v>80</v>
      </c>
      <c r="K34" t="n">
        <v>0</v>
      </c>
      <c r="L34" t="n">
        <v>14.43</v>
      </c>
      <c r="M34" t="n">
        <v>80</v>
      </c>
      <c r="O34" t="n">
        <v>0</v>
      </c>
      <c r="Q34" t="inlineStr">
        <is>
          <t>2024-09-03 12:26:15 +0200</t>
        </is>
      </c>
      <c r="R34" t="n">
        <v>1</v>
      </c>
      <c r="S34" t="inlineStr">
        <is>
          <t>Lightly - White / 11</t>
        </is>
      </c>
      <c r="T34" t="n">
        <v>80</v>
      </c>
      <c r="V34" t="inlineStr">
        <is>
          <t>015790000385</t>
        </is>
      </c>
      <c r="W34" t="b">
        <v>1</v>
      </c>
      <c r="X34" t="b">
        <v>1</v>
      </c>
      <c r="Y34" t="inlineStr">
        <is>
          <t>fulfilled</t>
        </is>
      </c>
      <c r="Z34" t="inlineStr">
        <is>
          <t>Giorgia Castiglioni</t>
        </is>
      </c>
      <c r="AR34" t="inlineStr">
        <is>
          <t>IT</t>
        </is>
      </c>
      <c r="AW34" t="inlineStr">
        <is>
          <t>Qromo</t>
        </is>
      </c>
      <c r="AX34" t="inlineStr">
        <is>
          <t>rpr1o87P58e0OU026Vu8NQaEh</t>
        </is>
      </c>
      <c r="AY34" t="n">
        <v>0</v>
      </c>
      <c r="AZ34" t="inlineStr">
        <is>
          <t>LIL Milan</t>
        </is>
      </c>
      <c r="BA34" t="n">
        <v>0</v>
      </c>
      <c r="BB34" t="inlineStr">
        <is>
          <t>Veronica Varetta</t>
        </is>
      </c>
      <c r="BC34" t="inlineStr">
        <is>
          <t>LIL House</t>
        </is>
      </c>
      <c r="BD34" t="n">
        <v>22</v>
      </c>
      <c r="BE34" t="n">
        <v>6286996177245</v>
      </c>
      <c r="BG34" t="inlineStr">
        <is>
          <t>Low</t>
        </is>
      </c>
      <c r="BH34" t="inlineStr">
        <is>
          <t>pos</t>
        </is>
      </c>
      <c r="BI34" t="n">
        <v>0</v>
      </c>
      <c r="BJ34" t="inlineStr">
        <is>
          <t>IT IVA 22%</t>
        </is>
      </c>
      <c r="BK34" t="n">
        <v>14.43</v>
      </c>
      <c r="BU34" t="inlineStr">
        <is>
          <t>22-2460</t>
        </is>
      </c>
      <c r="BY34" t="inlineStr">
        <is>
          <t>rpr1o87P58e0OU026Vu8NQaEh</t>
        </is>
      </c>
      <c r="CB34" t="inlineStr">
        <is>
          <t>rpr1o87P58e0OU026Vu8NQaEh</t>
        </is>
      </c>
      <c r="CC34" t="inlineStr">
        <is>
          <t>Ordini LIL</t>
        </is>
      </c>
    </row>
    <row r="35">
      <c r="A35" t="inlineStr">
        <is>
          <t>#41495</t>
        </is>
      </c>
      <c r="B35" t="inlineStr">
        <is>
          <t>ambracasarin@gmail.com</t>
        </is>
      </c>
      <c r="C35" t="inlineStr">
        <is>
          <t>paid</t>
        </is>
      </c>
      <c r="D35" t="inlineStr">
        <is>
          <t>2024-09-03 13:51:07 +0200</t>
        </is>
      </c>
      <c r="E35" t="inlineStr">
        <is>
          <t>2024-09-03</t>
        </is>
      </c>
      <c r="F35" t="inlineStr">
        <is>
          <t>unfulfilled</t>
        </is>
      </c>
      <c r="H35" t="inlineStr">
        <is>
          <t>no</t>
        </is>
      </c>
      <c r="I35" t="inlineStr">
        <is>
          <t>EUR</t>
        </is>
      </c>
      <c r="J35" t="n">
        <v>700</v>
      </c>
      <c r="K35" t="n">
        <v>0</v>
      </c>
      <c r="L35" t="n">
        <v>126.23</v>
      </c>
      <c r="M35" t="n">
        <v>700</v>
      </c>
      <c r="O35" t="n">
        <v>0</v>
      </c>
      <c r="Q35" t="inlineStr">
        <is>
          <t>2024-09-03 13:51:06 +0200</t>
        </is>
      </c>
      <c r="R35" t="n">
        <v>1</v>
      </c>
      <c r="S35" t="inlineStr">
        <is>
          <t>Pills - White / 13 / White Natural Diamond</t>
        </is>
      </c>
      <c r="T35" t="n">
        <v>700</v>
      </c>
      <c r="V35" t="inlineStr">
        <is>
          <t>015790000761</t>
        </is>
      </c>
      <c r="W35" t="b">
        <v>1</v>
      </c>
      <c r="X35" t="b">
        <v>1</v>
      </c>
      <c r="Y35" t="inlineStr">
        <is>
          <t>pending</t>
        </is>
      </c>
      <c r="Z35" t="inlineStr">
        <is>
          <t>Ambra Casarin</t>
        </is>
      </c>
      <c r="AR35" t="inlineStr">
        <is>
          <t>IT</t>
        </is>
      </c>
      <c r="AT35" t="inlineStr">
        <is>
          <t>Portare da Fabrizio per aggiungere castone e fard diventare pills tg.16</t>
        </is>
      </c>
      <c r="AW35" t="inlineStr">
        <is>
          <t>Qromo</t>
        </is>
      </c>
      <c r="AX35" t="inlineStr">
        <is>
          <t>rytuUgJdq57kJT8HlrEgfqnWf</t>
        </is>
      </c>
      <c r="AY35" t="n">
        <v>0</v>
      </c>
      <c r="AZ35" t="inlineStr">
        <is>
          <t>LIL Milan</t>
        </is>
      </c>
      <c r="BA35" t="n">
        <v>0</v>
      </c>
      <c r="BB35" t="inlineStr">
        <is>
          <t>Veronica Varetta</t>
        </is>
      </c>
      <c r="BC35" t="inlineStr">
        <is>
          <t>LIL House</t>
        </is>
      </c>
      <c r="BD35" t="n">
        <v>22</v>
      </c>
      <c r="BE35" t="n">
        <v>6287130165597</v>
      </c>
      <c r="BG35" t="inlineStr">
        <is>
          <t>Low</t>
        </is>
      </c>
      <c r="BH35" t="inlineStr">
        <is>
          <t>pos</t>
        </is>
      </c>
      <c r="BI35" t="n">
        <v>0</v>
      </c>
      <c r="BJ35" t="inlineStr">
        <is>
          <t>IT IVA 22%</t>
        </is>
      </c>
      <c r="BK35" t="n">
        <v>126.23</v>
      </c>
      <c r="BU35" t="inlineStr">
        <is>
          <t>22-2461</t>
        </is>
      </c>
      <c r="BY35" t="inlineStr">
        <is>
          <t>rytuUgJdq57kJT8HlrEgfqnWf</t>
        </is>
      </c>
      <c r="CB35" t="inlineStr">
        <is>
          <t>rytuUgJdq57kJT8HlrEgfqnWf</t>
        </is>
      </c>
      <c r="CC35" t="inlineStr">
        <is>
          <t>Ordini LIL</t>
        </is>
      </c>
    </row>
    <row r="36">
      <c r="A36" t="inlineStr">
        <is>
          <t>#41497</t>
        </is>
      </c>
      <c r="B36" t="inlineStr">
        <is>
          <t>alex.toquet@yahoo.fr</t>
        </is>
      </c>
      <c r="C36" t="inlineStr">
        <is>
          <t>paid</t>
        </is>
      </c>
      <c r="D36" t="inlineStr">
        <is>
          <t>2024-09-03 14:26:27 +0200</t>
        </is>
      </c>
      <c r="E36" t="inlineStr">
        <is>
          <t>2024-09-03</t>
        </is>
      </c>
      <c r="F36" t="inlineStr">
        <is>
          <t>fulfilled</t>
        </is>
      </c>
      <c r="G36" t="inlineStr">
        <is>
          <t>2024-09-04 09:18:32 +0200</t>
        </is>
      </c>
      <c r="H36" t="inlineStr">
        <is>
          <t>yes</t>
        </is>
      </c>
      <c r="I36" t="inlineStr">
        <is>
          <t>EUR</t>
        </is>
      </c>
      <c r="J36" t="n">
        <v>160</v>
      </c>
      <c r="K36" t="n">
        <v>20</v>
      </c>
      <c r="L36" t="n">
        <v>30</v>
      </c>
      <c r="M36" t="n">
        <v>180</v>
      </c>
      <c r="O36" t="n">
        <v>0</v>
      </c>
      <c r="P36" t="inlineStr">
        <is>
          <t>UPS Standard International</t>
        </is>
      </c>
      <c r="Q36" t="inlineStr">
        <is>
          <t>2024-09-03 14:26:26 +0200</t>
        </is>
      </c>
      <c r="R36" t="n">
        <v>1</v>
      </c>
      <c r="S36" t="inlineStr">
        <is>
          <t>Glow - Yellow / 10</t>
        </is>
      </c>
      <c r="T36" t="n">
        <v>160</v>
      </c>
      <c r="V36" t="inlineStr">
        <is>
          <t>015790000336</t>
        </is>
      </c>
      <c r="W36" t="b">
        <v>1</v>
      </c>
      <c r="X36" t="b">
        <v>1</v>
      </c>
      <c r="Y36" t="inlineStr">
        <is>
          <t>fulfilled</t>
        </is>
      </c>
      <c r="Z36" t="inlineStr">
        <is>
          <t>Toquet Alexis</t>
        </is>
      </c>
      <c r="AA36" t="inlineStr">
        <is>
          <t>4 Rue du Pré Joli</t>
        </is>
      </c>
      <c r="AB36" t="inlineStr">
        <is>
          <t>4 Rue du Pré Joli</t>
        </is>
      </c>
      <c r="AE36" t="inlineStr">
        <is>
          <t>Gestel</t>
        </is>
      </c>
      <c r="AF36" t="inlineStr">
        <is>
          <t>'56530</t>
        </is>
      </c>
      <c r="AH36" t="inlineStr">
        <is>
          <t>FR</t>
        </is>
      </c>
      <c r="AI36" t="inlineStr">
        <is>
          <t>+33624933481</t>
        </is>
      </c>
      <c r="AJ36" t="inlineStr">
        <is>
          <t>Toquet Alexis</t>
        </is>
      </c>
      <c r="AK36" t="inlineStr">
        <is>
          <t>4 Rue du Pré Joli</t>
        </is>
      </c>
      <c r="AL36" t="inlineStr">
        <is>
          <t>4 Rue du Pré Joli</t>
        </is>
      </c>
      <c r="AO36" t="inlineStr">
        <is>
          <t>Gestel</t>
        </is>
      </c>
      <c r="AP36" t="inlineStr">
        <is>
          <t>'56530</t>
        </is>
      </c>
      <c r="AR36" t="inlineStr">
        <is>
          <t>FR</t>
        </is>
      </c>
      <c r="AS36" t="inlineStr">
        <is>
          <t>+33624933481</t>
        </is>
      </c>
      <c r="AU36" t="inlineStr">
        <is>
          <t>lang: en
Invoice Language: en
Do you need our ring sizer?: Yes
Popup Customer Country: IT</t>
        </is>
      </c>
      <c r="AW36" t="inlineStr">
        <is>
          <t>Shopify Payments</t>
        </is>
      </c>
      <c r="AX36" t="inlineStr">
        <is>
          <t>rmgngE16a2WD31IR7q9Xpiyvq</t>
        </is>
      </c>
      <c r="AY36" t="n">
        <v>0</v>
      </c>
      <c r="AZ36" t="inlineStr">
        <is>
          <t>LIL Milan</t>
        </is>
      </c>
      <c r="BA36" t="n">
        <v>0</v>
      </c>
      <c r="BC36" t="inlineStr">
        <is>
          <t>Firgun House</t>
        </is>
      </c>
      <c r="BE36" t="n">
        <v>6287177843037</v>
      </c>
      <c r="BG36" t="inlineStr">
        <is>
          <t>Low</t>
        </is>
      </c>
      <c r="BH36" t="inlineStr">
        <is>
          <t>web</t>
        </is>
      </c>
      <c r="BI36" t="n">
        <v>0</v>
      </c>
      <c r="BJ36" t="inlineStr">
        <is>
          <t>FR TVA 20%</t>
        </is>
      </c>
      <c r="BK36" t="n">
        <v>30</v>
      </c>
      <c r="BY36" t="inlineStr">
        <is>
          <t>rmgngE16a2WD31IR7q9Xpiyvq</t>
        </is>
      </c>
      <c r="CB36" t="inlineStr">
        <is>
          <t>rmgngE16a2WD31IR7q9Xpiyvq</t>
        </is>
      </c>
      <c r="CC36" t="inlineStr">
        <is>
          <t>Ordini LIL</t>
        </is>
      </c>
    </row>
    <row r="37">
      <c r="A37" t="inlineStr">
        <is>
          <t>#41498</t>
        </is>
      </c>
      <c r="B37" t="inlineStr">
        <is>
          <t>gvpalermo@gmail.com</t>
        </is>
      </c>
      <c r="C37" t="inlineStr">
        <is>
          <t>paid</t>
        </is>
      </c>
      <c r="D37" t="inlineStr">
        <is>
          <t>2024-09-25 11:35:06 +0200</t>
        </is>
      </c>
      <c r="E37" t="inlineStr">
        <is>
          <t>2024-09-25</t>
        </is>
      </c>
      <c r="F37" t="inlineStr">
        <is>
          <t>fulfilled</t>
        </is>
      </c>
      <c r="G37" t="inlineStr">
        <is>
          <t>2024-09-27 11:07:21 +0200</t>
        </is>
      </c>
      <c r="H37" t="inlineStr">
        <is>
          <t>no</t>
        </is>
      </c>
      <c r="I37" t="inlineStr">
        <is>
          <t>EUR</t>
        </is>
      </c>
      <c r="J37" t="n">
        <v>266</v>
      </c>
      <c r="K37" t="n">
        <v>0</v>
      </c>
      <c r="L37" t="n">
        <v>47.97</v>
      </c>
      <c r="M37" t="n">
        <v>266</v>
      </c>
      <c r="N37" t="inlineStr">
        <is>
          <t>Gv30</t>
        </is>
      </c>
      <c r="O37" t="n">
        <v>114</v>
      </c>
      <c r="Q37" t="inlineStr">
        <is>
          <t>2024-09-03 14:56:42 +0200</t>
        </is>
      </c>
      <c r="R37" t="n">
        <v>1</v>
      </c>
      <c r="S37" t="inlineStr">
        <is>
          <t>Boys Tears - White / 50cm</t>
        </is>
      </c>
      <c r="T37" t="n">
        <v>380</v>
      </c>
      <c r="V37" t="inlineStr">
        <is>
          <t>015790000660</t>
        </is>
      </c>
      <c r="W37" t="b">
        <v>1</v>
      </c>
      <c r="X37" t="b">
        <v>1</v>
      </c>
      <c r="Y37" t="inlineStr">
        <is>
          <t>fulfilled</t>
        </is>
      </c>
      <c r="Z37" t="inlineStr">
        <is>
          <t>Giulia Valentina Palermo</t>
        </is>
      </c>
      <c r="AA37" t="inlineStr">
        <is>
          <t>Via Palermo 5</t>
        </is>
      </c>
      <c r="AB37" t="inlineStr">
        <is>
          <t>Via Palermo 5</t>
        </is>
      </c>
      <c r="AE37" t="inlineStr">
        <is>
          <t>Milano</t>
        </is>
      </c>
      <c r="AF37" t="inlineStr">
        <is>
          <t>'20121</t>
        </is>
      </c>
      <c r="AG37" t="inlineStr">
        <is>
          <t>MI</t>
        </is>
      </c>
      <c r="AH37" t="inlineStr">
        <is>
          <t>IT</t>
        </is>
      </c>
      <c r="AI37" t="inlineStr">
        <is>
          <t>+393338400077</t>
        </is>
      </c>
      <c r="AJ37" t="inlineStr">
        <is>
          <t>Giulia Valentina Palermo</t>
        </is>
      </c>
      <c r="AK37" t="inlineStr">
        <is>
          <t>Via Francesco Petrarca 18</t>
        </is>
      </c>
      <c r="AL37" t="inlineStr">
        <is>
          <t>Via Francesco Petrarca 18</t>
        </is>
      </c>
      <c r="AO37" t="inlineStr">
        <is>
          <t>Milano</t>
        </is>
      </c>
      <c r="AP37" t="inlineStr">
        <is>
          <t>'20123</t>
        </is>
      </c>
      <c r="AQ37" t="inlineStr">
        <is>
          <t>MI</t>
        </is>
      </c>
      <c r="AR37" t="inlineStr">
        <is>
          <t>IT</t>
        </is>
      </c>
      <c r="AS37" t="inlineStr">
        <is>
          <t>'+39 333 840 0077</t>
        </is>
      </c>
      <c r="AW37" t="inlineStr">
        <is>
          <t>PayPal Express Checkout</t>
        </is>
      </c>
      <c r="AX37" t="inlineStr">
        <is>
          <t>r4AkA8sJr1tMgzjkKxGh5qiXU</t>
        </is>
      </c>
      <c r="AY37" t="n">
        <v>0</v>
      </c>
      <c r="AZ37" t="inlineStr">
        <is>
          <t>LIL Milan</t>
        </is>
      </c>
      <c r="BA37" t="n">
        <v>0</v>
      </c>
      <c r="BB37" t="inlineStr">
        <is>
          <t>Veronica Varetta</t>
        </is>
      </c>
      <c r="BC37" t="inlineStr">
        <is>
          <t>Firgun House</t>
        </is>
      </c>
      <c r="BE37" t="n">
        <v>6287218737501</v>
      </c>
      <c r="BG37" t="inlineStr">
        <is>
          <t>Low</t>
        </is>
      </c>
      <c r="BH37" t="inlineStr">
        <is>
          <t>shopify_draft_order</t>
        </is>
      </c>
      <c r="BI37" t="n">
        <v>0</v>
      </c>
      <c r="BJ37" t="inlineStr">
        <is>
          <t>IT IVA 22%</t>
        </is>
      </c>
      <c r="BK37" t="n">
        <v>47.97</v>
      </c>
      <c r="BT37" t="n">
        <v>393338400077</v>
      </c>
      <c r="BW37" t="inlineStr">
        <is>
          <t>Milan</t>
        </is>
      </c>
      <c r="BX37" t="inlineStr">
        <is>
          <t>Milan</t>
        </is>
      </c>
      <c r="BY37" t="inlineStr">
        <is>
          <t>r4AkA8sJr1tMgzjkKxGh5qiXU</t>
        </is>
      </c>
      <c r="BZ37" t="inlineStr">
        <is>
          <t>Due on fulfillment</t>
        </is>
      </c>
      <c r="CB37" t="inlineStr">
        <is>
          <t>r4AkA8sJr1tMgzjkKxGh5qiXU</t>
        </is>
      </c>
      <c r="CC37" t="inlineStr">
        <is>
          <t>Ordini LIL</t>
        </is>
      </c>
    </row>
    <row r="38">
      <c r="A38" t="inlineStr">
        <is>
          <t>#41499</t>
        </is>
      </c>
      <c r="B38" t="inlineStr">
        <is>
          <t>cecilia.broccardi@gmail.com</t>
        </is>
      </c>
      <c r="C38" t="inlineStr">
        <is>
          <t>paid</t>
        </is>
      </c>
      <c r="D38" t="inlineStr">
        <is>
          <t>2024-09-03 15:27:38 +0200</t>
        </is>
      </c>
      <c r="E38" t="inlineStr">
        <is>
          <t>2024-09-03</t>
        </is>
      </c>
      <c r="F38" t="inlineStr">
        <is>
          <t>fulfilled</t>
        </is>
      </c>
      <c r="G38" t="inlineStr">
        <is>
          <t>2024-09-03 15:27:38 +0200</t>
        </is>
      </c>
      <c r="H38" t="inlineStr">
        <is>
          <t>no</t>
        </is>
      </c>
      <c r="I38" t="inlineStr">
        <is>
          <t>EUR</t>
        </is>
      </c>
      <c r="J38" t="n">
        <v>20</v>
      </c>
      <c r="K38" t="n">
        <v>0</v>
      </c>
      <c r="L38" t="n">
        <v>3.61</v>
      </c>
      <c r="M38" t="n">
        <v>20</v>
      </c>
      <c r="O38" t="n">
        <v>0</v>
      </c>
      <c r="Q38" t="inlineStr">
        <is>
          <t>2024-09-03 15:27:38 +0200</t>
        </is>
      </c>
      <c r="R38" t="n">
        <v>1</v>
      </c>
      <c r="S38" t="inlineStr">
        <is>
          <t>Repair Service LIL House - Saldatura bracciale / cavigliera</t>
        </is>
      </c>
      <c r="T38" t="n">
        <v>20</v>
      </c>
      <c r="V38" t="inlineStr">
        <is>
          <t>015790001059</t>
        </is>
      </c>
      <c r="W38" t="b">
        <v>0</v>
      </c>
      <c r="X38" t="b">
        <v>1</v>
      </c>
      <c r="Y38" t="inlineStr">
        <is>
          <t>fulfilled</t>
        </is>
      </c>
      <c r="Z38" t="inlineStr">
        <is>
          <t>cecilia broccardi</t>
        </is>
      </c>
      <c r="AR38" t="inlineStr">
        <is>
          <t>IT</t>
        </is>
      </c>
      <c r="AW38" t="inlineStr">
        <is>
          <t>Qromo</t>
        </is>
      </c>
      <c r="AX38" t="inlineStr">
        <is>
          <t>rYMmMoVJUV9JxvyOsirzpsivM</t>
        </is>
      </c>
      <c r="AY38" t="n">
        <v>0</v>
      </c>
      <c r="AZ38" t="inlineStr">
        <is>
          <t>LIL Milan</t>
        </is>
      </c>
      <c r="BA38" t="n">
        <v>0</v>
      </c>
      <c r="BB38" t="inlineStr">
        <is>
          <t>Veronica Varetta</t>
        </is>
      </c>
      <c r="BC38" t="inlineStr">
        <is>
          <t>LIL House</t>
        </is>
      </c>
      <c r="BD38" t="n">
        <v>22</v>
      </c>
      <c r="BE38" t="n">
        <v>6287267561821</v>
      </c>
      <c r="BG38" t="inlineStr">
        <is>
          <t>Low</t>
        </is>
      </c>
      <c r="BH38" t="inlineStr">
        <is>
          <t>pos</t>
        </is>
      </c>
      <c r="BI38" t="n">
        <v>0</v>
      </c>
      <c r="BJ38" t="inlineStr">
        <is>
          <t>IT IVA 22%</t>
        </is>
      </c>
      <c r="BK38" t="n">
        <v>3.61</v>
      </c>
      <c r="BU38" t="inlineStr">
        <is>
          <t>22-2462</t>
        </is>
      </c>
      <c r="BY38" t="inlineStr">
        <is>
          <t>rYMmMoVJUV9JxvyOsirzpsivM</t>
        </is>
      </c>
      <c r="CB38" t="inlineStr">
        <is>
          <t>rYMmMoVJUV9JxvyOsirzpsivM</t>
        </is>
      </c>
      <c r="CC38" t="inlineStr">
        <is>
          <t>Ordini LIL</t>
        </is>
      </c>
    </row>
    <row r="39">
      <c r="A39" t="inlineStr">
        <is>
          <t>#41500</t>
        </is>
      </c>
      <c r="B39" t="inlineStr">
        <is>
          <t>margherita.freccia@gmail.com</t>
        </is>
      </c>
      <c r="C39" t="inlineStr">
        <is>
          <t>paid</t>
        </is>
      </c>
      <c r="D39" t="inlineStr">
        <is>
          <t>2024-09-03 15:36:04 +0200</t>
        </is>
      </c>
      <c r="E39" t="inlineStr">
        <is>
          <t>2024-09-03</t>
        </is>
      </c>
      <c r="F39" t="inlineStr">
        <is>
          <t>fulfilled</t>
        </is>
      </c>
      <c r="G39" t="inlineStr">
        <is>
          <t>2024-09-11 15:02:41 +0200</t>
        </is>
      </c>
      <c r="H39" t="inlineStr">
        <is>
          <t>yes</t>
        </is>
      </c>
      <c r="I39" t="inlineStr">
        <is>
          <t>EUR</t>
        </is>
      </c>
      <c r="J39" t="n">
        <v>30</v>
      </c>
      <c r="K39" t="n">
        <v>0</v>
      </c>
      <c r="L39" t="n">
        <v>5.41</v>
      </c>
      <c r="M39" t="n">
        <v>30</v>
      </c>
      <c r="O39" t="n">
        <v>0</v>
      </c>
      <c r="Q39" t="inlineStr">
        <is>
          <t>2024-09-03 15:36:04 +0200</t>
        </is>
      </c>
      <c r="R39" t="n">
        <v>1</v>
      </c>
      <c r="S39" t="inlineStr">
        <is>
          <t>Repair Service - Infilatura perle bracciale / cavigliera / choklet</t>
        </is>
      </c>
      <c r="T39" t="n">
        <v>30</v>
      </c>
      <c r="V39" t="inlineStr">
        <is>
          <t>015790001072</t>
        </is>
      </c>
      <c r="W39" t="b">
        <v>0</v>
      </c>
      <c r="X39" t="b">
        <v>1</v>
      </c>
      <c r="Y39" t="inlineStr">
        <is>
          <t>fulfilled</t>
        </is>
      </c>
      <c r="Z39" t="inlineStr">
        <is>
          <t>Margherita Freccia</t>
        </is>
      </c>
      <c r="AA39" t="inlineStr">
        <is>
          <t>48 Via delle Abbadesse</t>
        </is>
      </c>
      <c r="AB39" t="inlineStr">
        <is>
          <t>48 Via delle Abbadesse</t>
        </is>
      </c>
      <c r="AE39" t="inlineStr">
        <is>
          <t>Milan</t>
        </is>
      </c>
      <c r="AF39" t="inlineStr">
        <is>
          <t>'20124</t>
        </is>
      </c>
      <c r="AG39" t="inlineStr">
        <is>
          <t>MI</t>
        </is>
      </c>
      <c r="AH39" t="inlineStr">
        <is>
          <t>IT</t>
        </is>
      </c>
      <c r="AI39" t="inlineStr">
        <is>
          <t>+393488251431</t>
        </is>
      </c>
      <c r="AR39" t="inlineStr">
        <is>
          <t>IT</t>
        </is>
      </c>
      <c r="AU39" t="inlineStr">
        <is>
          <t>lang: it
Invoice Language: it
Do you need our ring sizer?: No
Popup Customer Country: IT</t>
        </is>
      </c>
      <c r="AW39" t="inlineStr">
        <is>
          <t>Shopify Payments</t>
        </is>
      </c>
      <c r="AX39" t="inlineStr">
        <is>
          <t>rqp6o6UawdCQfjhPcrrEutYew</t>
        </is>
      </c>
      <c r="AY39" t="n">
        <v>0</v>
      </c>
      <c r="AZ39" t="inlineStr">
        <is>
          <t>LIL Milan</t>
        </is>
      </c>
      <c r="BA39" t="n">
        <v>0</v>
      </c>
      <c r="BC39" t="inlineStr">
        <is>
          <t>Firgun House</t>
        </is>
      </c>
      <c r="BE39" t="n">
        <v>6287279685981</v>
      </c>
      <c r="BG39" t="inlineStr">
        <is>
          <t>Low</t>
        </is>
      </c>
      <c r="BH39" t="inlineStr">
        <is>
          <t>web</t>
        </is>
      </c>
      <c r="BI39" t="n">
        <v>0</v>
      </c>
      <c r="BJ39" t="inlineStr">
        <is>
          <t>IT IVA 22%</t>
        </is>
      </c>
      <c r="BK39" t="n">
        <v>5.41</v>
      </c>
      <c r="BW39" t="inlineStr">
        <is>
          <t>Milan</t>
        </is>
      </c>
      <c r="BY39" t="inlineStr">
        <is>
          <t>rqp6o6UawdCQfjhPcrrEutYew</t>
        </is>
      </c>
      <c r="CB39" t="inlineStr">
        <is>
          <t>rqp6o6UawdCQfjhPcrrEutYew</t>
        </is>
      </c>
      <c r="CC39" t="inlineStr">
        <is>
          <t>Ordini LIL</t>
        </is>
      </c>
    </row>
    <row r="40">
      <c r="A40" t="inlineStr">
        <is>
          <t>#41501</t>
        </is>
      </c>
      <c r="B40" t="inlineStr">
        <is>
          <t>denise987@hotmail.it</t>
        </is>
      </c>
      <c r="C40" t="inlineStr">
        <is>
          <t>paid</t>
        </is>
      </c>
      <c r="D40" t="inlineStr">
        <is>
          <t>2024-09-03 16:28:32 +0200</t>
        </is>
      </c>
      <c r="E40" t="inlineStr">
        <is>
          <t>2024-09-03</t>
        </is>
      </c>
      <c r="F40" t="inlineStr">
        <is>
          <t>fulfilled</t>
        </is>
      </c>
      <c r="G40" t="inlineStr">
        <is>
          <t>2024-09-03 16:31:26 +0200</t>
        </is>
      </c>
      <c r="H40" t="inlineStr">
        <is>
          <t>yes</t>
        </is>
      </c>
      <c r="I40" t="inlineStr">
        <is>
          <t>EUR</t>
        </is>
      </c>
      <c r="J40" t="n">
        <v>10</v>
      </c>
      <c r="K40" t="n">
        <v>0</v>
      </c>
      <c r="L40" t="n">
        <v>1.8</v>
      </c>
      <c r="M40" t="n">
        <v>10</v>
      </c>
      <c r="O40" t="n">
        <v>0</v>
      </c>
      <c r="Q40" t="inlineStr">
        <is>
          <t>2024-09-03 16:28:32 +0200</t>
        </is>
      </c>
      <c r="R40" t="n">
        <v>1</v>
      </c>
      <c r="S40" t="inlineStr">
        <is>
          <t>Repair Service - Saldatura anello / Rinascente</t>
        </is>
      </c>
      <c r="T40" t="n">
        <v>10</v>
      </c>
      <c r="V40" t="inlineStr">
        <is>
          <t>015790000916</t>
        </is>
      </c>
      <c r="W40" t="b">
        <v>0</v>
      </c>
      <c r="X40" t="b">
        <v>1</v>
      </c>
      <c r="Y40" t="inlineStr">
        <is>
          <t>fulfilled</t>
        </is>
      </c>
      <c r="Z40" t="inlineStr">
        <is>
          <t>Denise Baronessa</t>
        </is>
      </c>
      <c r="AA40" t="inlineStr">
        <is>
          <t>Via San Paolo 5</t>
        </is>
      </c>
      <c r="AB40" t="inlineStr">
        <is>
          <t>Via San Paolo 5</t>
        </is>
      </c>
      <c r="AE40" t="inlineStr">
        <is>
          <t>Solaro</t>
        </is>
      </c>
      <c r="AF40" t="inlineStr">
        <is>
          <t>'20033</t>
        </is>
      </c>
      <c r="AG40" t="inlineStr">
        <is>
          <t>MI</t>
        </is>
      </c>
      <c r="AH40" t="inlineStr">
        <is>
          <t>IT</t>
        </is>
      </c>
      <c r="AI40" t="inlineStr">
        <is>
          <t>3331941033</t>
        </is>
      </c>
      <c r="AR40" t="inlineStr">
        <is>
          <t>IT</t>
        </is>
      </c>
      <c r="AU40" t="inlineStr">
        <is>
          <t>lang: it
Invoice Language: it
Do you need our ring sizer?: No
Popup Customer Country: IT</t>
        </is>
      </c>
      <c r="AW40" t="inlineStr">
        <is>
          <t>Shopify Payments</t>
        </is>
      </c>
      <c r="AX40" t="inlineStr">
        <is>
          <t>rX3JsThqsvkFc2LpnW4mjRJ5n</t>
        </is>
      </c>
      <c r="AY40" t="n">
        <v>0</v>
      </c>
      <c r="AZ40" t="inlineStr">
        <is>
          <t>LIL Milan</t>
        </is>
      </c>
      <c r="BA40" t="n">
        <v>0</v>
      </c>
      <c r="BC40" t="inlineStr">
        <is>
          <t>Firgun House</t>
        </is>
      </c>
      <c r="BE40" t="n">
        <v>6287353217373</v>
      </c>
      <c r="BG40" t="inlineStr">
        <is>
          <t>Low</t>
        </is>
      </c>
      <c r="BH40" t="inlineStr">
        <is>
          <t>web</t>
        </is>
      </c>
      <c r="BI40" t="n">
        <v>0</v>
      </c>
      <c r="BJ40" t="inlineStr">
        <is>
          <t>IT IVA 22%</t>
        </is>
      </c>
      <c r="BK40" t="n">
        <v>1.8</v>
      </c>
      <c r="BW40" t="inlineStr">
        <is>
          <t>Milan</t>
        </is>
      </c>
      <c r="BY40" t="inlineStr">
        <is>
          <t>rX3JsThqsvkFc2LpnW4mjRJ5n</t>
        </is>
      </c>
      <c r="CB40" t="inlineStr">
        <is>
          <t>rX3JsThqsvkFc2LpnW4mjRJ5n</t>
        </is>
      </c>
      <c r="CC40" t="inlineStr">
        <is>
          <t>Ordini LIL</t>
        </is>
      </c>
    </row>
    <row r="41">
      <c r="A41" t="inlineStr">
        <is>
          <t>#41502</t>
        </is>
      </c>
      <c r="B41" t="inlineStr">
        <is>
          <t>pezzicatommaso@gmail.com</t>
        </is>
      </c>
      <c r="C41" t="inlineStr">
        <is>
          <t>paid</t>
        </is>
      </c>
      <c r="D41" t="inlineStr">
        <is>
          <t>2024-09-03 17:56:22 +0200</t>
        </is>
      </c>
      <c r="E41" t="inlineStr">
        <is>
          <t>2024-09-03</t>
        </is>
      </c>
      <c r="F41" t="inlineStr">
        <is>
          <t>fulfilled</t>
        </is>
      </c>
      <c r="G41" t="inlineStr">
        <is>
          <t>2024-09-03 17:56:22 +0200</t>
        </is>
      </c>
      <c r="H41" t="inlineStr">
        <is>
          <t>no</t>
        </is>
      </c>
      <c r="I41" t="inlineStr">
        <is>
          <t>EUR</t>
        </is>
      </c>
      <c r="J41" t="n">
        <v>300</v>
      </c>
      <c r="K41" t="n">
        <v>0</v>
      </c>
      <c r="L41" t="n">
        <v>54.1</v>
      </c>
      <c r="M41" t="n">
        <v>300</v>
      </c>
      <c r="O41" t="n">
        <v>0</v>
      </c>
      <c r="Q41" t="inlineStr">
        <is>
          <t>2024-09-03 17:56:21 +0200</t>
        </is>
      </c>
      <c r="R41" t="n">
        <v>1</v>
      </c>
      <c r="S41" t="inlineStr">
        <is>
          <t>Boys Tears - White / 35cm</t>
        </is>
      </c>
      <c r="T41" t="n">
        <v>300</v>
      </c>
      <c r="V41" t="inlineStr">
        <is>
          <t>015790000012</t>
        </is>
      </c>
      <c r="W41" t="b">
        <v>1</v>
      </c>
      <c r="X41" t="b">
        <v>1</v>
      </c>
      <c r="Y41" t="inlineStr">
        <is>
          <t>fulfilled</t>
        </is>
      </c>
      <c r="Z41" t="inlineStr">
        <is>
          <t>Tommaso Pezzica</t>
        </is>
      </c>
      <c r="AR41" t="inlineStr">
        <is>
          <t>IT</t>
        </is>
      </c>
      <c r="AW41" t="inlineStr">
        <is>
          <t>Qromo</t>
        </is>
      </c>
      <c r="AX41" t="inlineStr">
        <is>
          <t>rPays2XBSxciTYdQWWA0Kub5w</t>
        </is>
      </c>
      <c r="AY41" t="n">
        <v>0</v>
      </c>
      <c r="AZ41" t="inlineStr">
        <is>
          <t>LIL Milan</t>
        </is>
      </c>
      <c r="BA41" t="n">
        <v>0</v>
      </c>
      <c r="BB41" t="inlineStr">
        <is>
          <t>Veronica Varetta</t>
        </is>
      </c>
      <c r="BC41" t="inlineStr">
        <is>
          <t>LIL House</t>
        </is>
      </c>
      <c r="BD41" t="n">
        <v>22</v>
      </c>
      <c r="BE41" t="n">
        <v>6287479341405</v>
      </c>
      <c r="BG41" t="inlineStr">
        <is>
          <t>Low</t>
        </is>
      </c>
      <c r="BH41" t="inlineStr">
        <is>
          <t>pos</t>
        </is>
      </c>
      <c r="BI41" t="n">
        <v>0</v>
      </c>
      <c r="BJ41" t="inlineStr">
        <is>
          <t>IT IVA 22%</t>
        </is>
      </c>
      <c r="BK41" t="n">
        <v>54.1</v>
      </c>
      <c r="BU41" t="inlineStr">
        <is>
          <t>22-2463</t>
        </is>
      </c>
      <c r="BY41" t="inlineStr">
        <is>
          <t>rPays2XBSxciTYdQWWA0Kub5w</t>
        </is>
      </c>
      <c r="CB41" t="inlineStr">
        <is>
          <t>rPays2XBSxciTYdQWWA0Kub5w</t>
        </is>
      </c>
      <c r="CC41" t="inlineStr">
        <is>
          <t>Ordini LIL</t>
        </is>
      </c>
    </row>
    <row r="42">
      <c r="A42" t="inlineStr">
        <is>
          <t>#41505</t>
        </is>
      </c>
      <c r="B42" t="inlineStr">
        <is>
          <t>fmadonini@gmail.com</t>
        </is>
      </c>
      <c r="C42" t="inlineStr">
        <is>
          <t>paid</t>
        </is>
      </c>
      <c r="D42" t="inlineStr">
        <is>
          <t>2024-09-03 22:10:21 +0200</t>
        </is>
      </c>
      <c r="E42" t="inlineStr">
        <is>
          <t>2024-09-03</t>
        </is>
      </c>
      <c r="F42" t="inlineStr">
        <is>
          <t>fulfilled</t>
        </is>
      </c>
      <c r="G42" t="inlineStr">
        <is>
          <t>2024-09-11 15:02:54 +0200</t>
        </is>
      </c>
      <c r="H42" t="inlineStr">
        <is>
          <t>yes</t>
        </is>
      </c>
      <c r="I42" t="inlineStr">
        <is>
          <t>EUR</t>
        </is>
      </c>
      <c r="J42" t="n">
        <v>30</v>
      </c>
      <c r="K42" t="n">
        <v>0</v>
      </c>
      <c r="L42" t="n">
        <v>5.41</v>
      </c>
      <c r="M42" t="n">
        <v>30</v>
      </c>
      <c r="O42" t="n">
        <v>0</v>
      </c>
      <c r="Q42" t="inlineStr">
        <is>
          <t>2024-09-03 22:10:21 +0200</t>
        </is>
      </c>
      <c r="R42" t="n">
        <v>1</v>
      </c>
      <c r="S42" t="inlineStr">
        <is>
          <t>Piercing Party</t>
        </is>
      </c>
      <c r="T42" t="n">
        <v>30</v>
      </c>
      <c r="W42" t="b">
        <v>0</v>
      </c>
      <c r="X42" t="b">
        <v>1</v>
      </c>
      <c r="Y42" t="inlineStr">
        <is>
          <t>fulfilled</t>
        </is>
      </c>
      <c r="Z42" t="inlineStr">
        <is>
          <t>Francesca Madonini</t>
        </is>
      </c>
      <c r="AA42" t="inlineStr">
        <is>
          <t>Viale Brianza 22</t>
        </is>
      </c>
      <c r="AB42" t="inlineStr">
        <is>
          <t>Viale Brianza 22</t>
        </is>
      </c>
      <c r="AE42" t="inlineStr">
        <is>
          <t>Milano</t>
        </is>
      </c>
      <c r="AF42" t="inlineStr">
        <is>
          <t>'20127</t>
        </is>
      </c>
      <c r="AG42" t="inlineStr">
        <is>
          <t>MI</t>
        </is>
      </c>
      <c r="AH42" t="inlineStr">
        <is>
          <t>IT</t>
        </is>
      </c>
      <c r="AI42" t="inlineStr">
        <is>
          <t>3476894672</t>
        </is>
      </c>
      <c r="AR42" t="inlineStr">
        <is>
          <t>IT</t>
        </is>
      </c>
      <c r="AU42" t="inlineStr">
        <is>
          <t>lang: it
Invoice Language: it</t>
        </is>
      </c>
      <c r="AW42" t="inlineStr">
        <is>
          <t>Shopify Payments</t>
        </is>
      </c>
      <c r="AX42" t="inlineStr">
        <is>
          <t>rc0VBK14ttpM3BCyLc2qYnGoy</t>
        </is>
      </c>
      <c r="AY42" t="n">
        <v>0</v>
      </c>
      <c r="AZ42" t="inlineStr">
        <is>
          <t>LIL Milan</t>
        </is>
      </c>
      <c r="BA42" t="n">
        <v>0</v>
      </c>
      <c r="BC42" t="inlineStr">
        <is>
          <t>Firgun House</t>
        </is>
      </c>
      <c r="BE42" t="n">
        <v>6287856533853</v>
      </c>
      <c r="BG42" t="inlineStr">
        <is>
          <t>Low</t>
        </is>
      </c>
      <c r="BH42" t="inlineStr">
        <is>
          <t>web</t>
        </is>
      </c>
      <c r="BI42" t="n">
        <v>0</v>
      </c>
      <c r="BJ42" t="inlineStr">
        <is>
          <t>IT IVA 22%</t>
        </is>
      </c>
      <c r="BK42" t="n">
        <v>5.41</v>
      </c>
      <c r="BW42" t="inlineStr">
        <is>
          <t>Milan</t>
        </is>
      </c>
      <c r="BY42" t="inlineStr">
        <is>
          <t>rc0VBK14ttpM3BCyLc2qYnGoy</t>
        </is>
      </c>
      <c r="CB42" t="inlineStr">
        <is>
          <t>rc0VBK14ttpM3BCyLc2qYnGoy</t>
        </is>
      </c>
      <c r="CC42" t="inlineStr">
        <is>
          <t>Ordini LIL</t>
        </is>
      </c>
    </row>
    <row r="43">
      <c r="A43" t="inlineStr">
        <is>
          <t>#41506</t>
        </is>
      </c>
      <c r="B43" t="inlineStr">
        <is>
          <t>blackavatar@hotmail.com</t>
        </is>
      </c>
      <c r="C43" t="inlineStr">
        <is>
          <t>paid</t>
        </is>
      </c>
      <c r="D43" t="inlineStr">
        <is>
          <t>2024-09-03 22:20:17 +0200</t>
        </is>
      </c>
      <c r="E43" t="inlineStr">
        <is>
          <t>2024-09-03</t>
        </is>
      </c>
      <c r="F43" t="inlineStr">
        <is>
          <t>fulfilled</t>
        </is>
      </c>
      <c r="G43" t="inlineStr">
        <is>
          <t>2024-09-04 09:20:59 +0200</t>
        </is>
      </c>
      <c r="H43" t="inlineStr">
        <is>
          <t>no</t>
        </is>
      </c>
      <c r="I43" t="inlineStr">
        <is>
          <t>EUR</t>
        </is>
      </c>
      <c r="J43" t="n">
        <v>280</v>
      </c>
      <c r="K43" t="n">
        <v>0</v>
      </c>
      <c r="L43" t="n">
        <v>50.49</v>
      </c>
      <c r="M43" t="n">
        <v>280</v>
      </c>
      <c r="O43" t="n">
        <v>0</v>
      </c>
      <c r="P43" t="inlineStr">
        <is>
          <t>Ups Standard Shipping</t>
        </is>
      </c>
      <c r="Q43" t="inlineStr">
        <is>
          <t>2024-09-03 22:20:17 +0200</t>
        </is>
      </c>
      <c r="R43" t="n">
        <v>1</v>
      </c>
      <c r="S43" t="inlineStr">
        <is>
          <t>Sweet'n'Sour Choker - White / 42cm</t>
        </is>
      </c>
      <c r="T43" t="n">
        <v>280</v>
      </c>
      <c r="V43" t="inlineStr">
        <is>
          <t>015790001260</t>
        </is>
      </c>
      <c r="W43" t="b">
        <v>1</v>
      </c>
      <c r="X43" t="b">
        <v>1</v>
      </c>
      <c r="Y43" t="inlineStr">
        <is>
          <t>fulfilled</t>
        </is>
      </c>
      <c r="Z43" t="inlineStr">
        <is>
          <t>Tullia Sester</t>
        </is>
      </c>
      <c r="AA43" t="inlineStr">
        <is>
          <t>Via Clorinda Menguzzato 151</t>
        </is>
      </c>
      <c r="AB43" t="inlineStr">
        <is>
          <t>Via Clorinda Menguzzato 151</t>
        </is>
      </c>
      <c r="AE43" t="inlineStr">
        <is>
          <t>Trento</t>
        </is>
      </c>
      <c r="AF43" t="inlineStr">
        <is>
          <t>'38121</t>
        </is>
      </c>
      <c r="AG43" t="inlineStr">
        <is>
          <t>TN</t>
        </is>
      </c>
      <c r="AH43" t="inlineStr">
        <is>
          <t>IT</t>
        </is>
      </c>
      <c r="AI43" t="inlineStr">
        <is>
          <t>+393334723399</t>
        </is>
      </c>
      <c r="AJ43" t="inlineStr">
        <is>
          <t>Tullia Sester</t>
        </is>
      </c>
      <c r="AK43" t="inlineStr">
        <is>
          <t>Via Clorinda Menguzzato 151</t>
        </is>
      </c>
      <c r="AL43" t="inlineStr">
        <is>
          <t>Via Clorinda Menguzzato 151</t>
        </is>
      </c>
      <c r="AO43" t="inlineStr">
        <is>
          <t>Trento</t>
        </is>
      </c>
      <c r="AP43" t="inlineStr">
        <is>
          <t>'38121</t>
        </is>
      </c>
      <c r="AQ43" t="inlineStr">
        <is>
          <t>TN</t>
        </is>
      </c>
      <c r="AR43" t="inlineStr">
        <is>
          <t>IT</t>
        </is>
      </c>
      <c r="AS43" t="inlineStr">
        <is>
          <t>+393334723399</t>
        </is>
      </c>
      <c r="AU43" t="inlineStr">
        <is>
          <t>lang: it
Invoice Language: it
Do you need our ring sizer?: No
Popup Customer Country: IT</t>
        </is>
      </c>
      <c r="AW43" t="inlineStr">
        <is>
          <t>PayPal Express Checkout</t>
        </is>
      </c>
      <c r="AX43" t="inlineStr">
        <is>
          <t>rALRriGwt4m2NeLoW8ZKhAaJB</t>
        </is>
      </c>
      <c r="AY43" t="n">
        <v>0</v>
      </c>
      <c r="AZ43" t="inlineStr">
        <is>
          <t>LIL Milan</t>
        </is>
      </c>
      <c r="BA43" t="n">
        <v>0</v>
      </c>
      <c r="BC43" t="inlineStr">
        <is>
          <t>Firgun House</t>
        </is>
      </c>
      <c r="BE43" t="n">
        <v>6287869018461</v>
      </c>
      <c r="BG43" t="inlineStr">
        <is>
          <t>Low</t>
        </is>
      </c>
      <c r="BH43" t="inlineStr">
        <is>
          <t>web</t>
        </is>
      </c>
      <c r="BI43" t="n">
        <v>0</v>
      </c>
      <c r="BJ43" t="inlineStr">
        <is>
          <t>IT IVA 22%</t>
        </is>
      </c>
      <c r="BK43" t="n">
        <v>50.49</v>
      </c>
      <c r="BW43" t="inlineStr">
        <is>
          <t>Trentino</t>
        </is>
      </c>
      <c r="BX43" t="inlineStr">
        <is>
          <t>Trentino</t>
        </is>
      </c>
      <c r="BY43" t="inlineStr">
        <is>
          <t>rALRriGwt4m2NeLoW8ZKhAaJB</t>
        </is>
      </c>
      <c r="CB43" t="inlineStr">
        <is>
          <t>rALRriGwt4m2NeLoW8ZKhAaJB</t>
        </is>
      </c>
      <c r="CC43" t="inlineStr">
        <is>
          <t>Ordini LIL</t>
        </is>
      </c>
    </row>
    <row r="44">
      <c r="A44" t="inlineStr">
        <is>
          <t>#41507</t>
        </is>
      </c>
      <c r="B44" t="inlineStr">
        <is>
          <t>gbellandi@condenast.it</t>
        </is>
      </c>
      <c r="C44" t="inlineStr">
        <is>
          <t>paid</t>
        </is>
      </c>
      <c r="D44" t="inlineStr">
        <is>
          <t>2024-09-04 08:06:25 +0200</t>
        </is>
      </c>
      <c r="E44" t="inlineStr">
        <is>
          <t>2024-09-04</t>
        </is>
      </c>
      <c r="F44" t="inlineStr">
        <is>
          <t>fulfilled</t>
        </is>
      </c>
      <c r="G44" t="inlineStr">
        <is>
          <t>2024-09-11 15:03:13 +0200</t>
        </is>
      </c>
      <c r="H44" t="inlineStr">
        <is>
          <t>no</t>
        </is>
      </c>
      <c r="I44" t="inlineStr">
        <is>
          <t>EUR</t>
        </is>
      </c>
      <c r="J44" t="n">
        <v>10</v>
      </c>
      <c r="K44" t="n">
        <v>0</v>
      </c>
      <c r="L44" t="n">
        <v>1.8</v>
      </c>
      <c r="M44" t="n">
        <v>10</v>
      </c>
      <c r="O44" t="n">
        <v>0</v>
      </c>
      <c r="Q44" t="inlineStr">
        <is>
          <t>2024-09-04 08:06:25 +0200</t>
        </is>
      </c>
      <c r="R44" t="n">
        <v>1</v>
      </c>
      <c r="S44" t="inlineStr">
        <is>
          <t>Repair Service - Saldatura anello / Rinascente</t>
        </is>
      </c>
      <c r="T44" t="n">
        <v>10</v>
      </c>
      <c r="V44" t="inlineStr">
        <is>
          <t>015790000916</t>
        </is>
      </c>
      <c r="W44" t="b">
        <v>0</v>
      </c>
      <c r="X44" t="b">
        <v>1</v>
      </c>
      <c r="Y44" t="inlineStr">
        <is>
          <t>fulfilled</t>
        </is>
      </c>
      <c r="Z44" t="inlineStr">
        <is>
          <t>Giulia Bellandi</t>
        </is>
      </c>
      <c r="AA44" t="inlineStr">
        <is>
          <t>Via Mazzini, 31</t>
        </is>
      </c>
      <c r="AB44" t="inlineStr">
        <is>
          <t>Via Mazzini, 31</t>
        </is>
      </c>
      <c r="AE44" t="inlineStr">
        <is>
          <t>Pontremoli</t>
        </is>
      </c>
      <c r="AF44" t="inlineStr">
        <is>
          <t>'54027</t>
        </is>
      </c>
      <c r="AG44" t="inlineStr">
        <is>
          <t>MS</t>
        </is>
      </c>
      <c r="AH44" t="inlineStr">
        <is>
          <t>IT</t>
        </is>
      </c>
      <c r="AI44" t="inlineStr">
        <is>
          <t>3315262552</t>
        </is>
      </c>
      <c r="AR44" t="inlineStr">
        <is>
          <t>IT</t>
        </is>
      </c>
      <c r="AU44" t="inlineStr">
        <is>
          <t>lang: it
Invoice Language: it
Do you need our ring sizer?: No
Popup Customer Country: IT</t>
        </is>
      </c>
      <c r="AW44" t="inlineStr">
        <is>
          <t>Shopify Payments</t>
        </is>
      </c>
      <c r="AX44" t="inlineStr">
        <is>
          <t>rtHB0wG6ZMNbExQTVlhWN5TSF</t>
        </is>
      </c>
      <c r="AY44" t="n">
        <v>0</v>
      </c>
      <c r="AZ44" t="inlineStr">
        <is>
          <t>LIL Milan</t>
        </is>
      </c>
      <c r="BA44" t="n">
        <v>0</v>
      </c>
      <c r="BC44" t="inlineStr">
        <is>
          <t>Firgun House</t>
        </is>
      </c>
      <c r="BE44" t="n">
        <v>6288120086877</v>
      </c>
      <c r="BG44" t="inlineStr">
        <is>
          <t>Low</t>
        </is>
      </c>
      <c r="BH44" t="inlineStr">
        <is>
          <t>web</t>
        </is>
      </c>
      <c r="BI44" t="n">
        <v>0</v>
      </c>
      <c r="BJ44" t="inlineStr">
        <is>
          <t>IT IVA 22%</t>
        </is>
      </c>
      <c r="BK44" t="n">
        <v>1.8</v>
      </c>
      <c r="BW44" t="inlineStr">
        <is>
          <t>Massa and Carrara</t>
        </is>
      </c>
      <c r="BY44" t="inlineStr">
        <is>
          <t>rtHB0wG6ZMNbExQTVlhWN5TSF</t>
        </is>
      </c>
      <c r="CB44" t="inlineStr">
        <is>
          <t>rtHB0wG6ZMNbExQTVlhWN5TSF</t>
        </is>
      </c>
      <c r="CC44" t="inlineStr">
        <is>
          <t>Ordini LIL</t>
        </is>
      </c>
    </row>
    <row r="45">
      <c r="A45" t="inlineStr">
        <is>
          <t>#41508</t>
        </is>
      </c>
      <c r="B45" t="inlineStr">
        <is>
          <t>mariangelavillari@gmail.com</t>
        </is>
      </c>
      <c r="C45" t="inlineStr">
        <is>
          <t>paid</t>
        </is>
      </c>
      <c r="D45" t="inlineStr">
        <is>
          <t>2024-09-04 09:28:58 +0200</t>
        </is>
      </c>
      <c r="E45" t="inlineStr">
        <is>
          <t>2024-09-04</t>
        </is>
      </c>
      <c r="F45" t="inlineStr">
        <is>
          <t>fulfilled</t>
        </is>
      </c>
      <c r="G45" t="inlineStr">
        <is>
          <t>2024-09-18 09:16:33 +0200</t>
        </is>
      </c>
      <c r="H45" t="inlineStr">
        <is>
          <t>yes</t>
        </is>
      </c>
      <c r="I45" t="inlineStr">
        <is>
          <t>EUR</t>
        </is>
      </c>
      <c r="J45" t="n">
        <v>180</v>
      </c>
      <c r="K45" t="n">
        <v>0</v>
      </c>
      <c r="L45" t="n">
        <v>32.45</v>
      </c>
      <c r="M45" t="n">
        <v>180</v>
      </c>
      <c r="O45" t="n">
        <v>0</v>
      </c>
      <c r="P45" t="inlineStr">
        <is>
          <t>Ups Standard Shipping</t>
        </is>
      </c>
      <c r="Q45" t="inlineStr">
        <is>
          <t>2024-09-04 09:28:58 +0200</t>
        </is>
      </c>
      <c r="R45" t="n">
        <v>1</v>
      </c>
      <c r="S45" t="inlineStr">
        <is>
          <t>Baby - Yellow</t>
        </is>
      </c>
      <c r="T45" t="n">
        <v>160</v>
      </c>
      <c r="V45" t="inlineStr">
        <is>
          <t>015790001199</t>
        </is>
      </c>
      <c r="W45" t="b">
        <v>1</v>
      </c>
      <c r="X45" t="b">
        <v>1</v>
      </c>
      <c r="Y45" t="inlineStr">
        <is>
          <t>fulfilled</t>
        </is>
      </c>
      <c r="Z45" t="inlineStr">
        <is>
          <t>Mariangela Villari</t>
        </is>
      </c>
      <c r="AA45" t="inlineStr">
        <is>
          <t>Via Francesco La Francesca 30</t>
        </is>
      </c>
      <c r="AB45" t="inlineStr">
        <is>
          <t>Via Francesco La Francesca 30</t>
        </is>
      </c>
      <c r="AE45" t="inlineStr">
        <is>
          <t>Salerno</t>
        </is>
      </c>
      <c r="AF45" t="inlineStr">
        <is>
          <t>'84124</t>
        </is>
      </c>
      <c r="AG45" t="inlineStr">
        <is>
          <t>SA</t>
        </is>
      </c>
      <c r="AH45" t="inlineStr">
        <is>
          <t>IT</t>
        </is>
      </c>
      <c r="AI45" t="inlineStr">
        <is>
          <t>3287469317</t>
        </is>
      </c>
      <c r="AJ45" t="inlineStr">
        <is>
          <t>Mariangela Villari</t>
        </is>
      </c>
      <c r="AK45" t="inlineStr">
        <is>
          <t>Via Francesco La Francesca 30</t>
        </is>
      </c>
      <c r="AL45" t="inlineStr">
        <is>
          <t>Via Francesco La Francesca 30</t>
        </is>
      </c>
      <c r="AO45" t="inlineStr">
        <is>
          <t>Salerno</t>
        </is>
      </c>
      <c r="AP45" t="inlineStr">
        <is>
          <t>'84124</t>
        </is>
      </c>
      <c r="AQ45" t="inlineStr">
        <is>
          <t>SA</t>
        </is>
      </c>
      <c r="AR45" t="inlineStr">
        <is>
          <t>IT</t>
        </is>
      </c>
      <c r="AS45" t="inlineStr">
        <is>
          <t>3287469317</t>
        </is>
      </c>
      <c r="AU45" t="inlineStr">
        <is>
          <t>lang: en
Invoice Language: en
Do you need our ring sizer?: Yes
Popup Customer Country: IT</t>
        </is>
      </c>
      <c r="AW45" t="inlineStr">
        <is>
          <t>Shopify Payments</t>
        </is>
      </c>
      <c r="AX45" t="inlineStr">
        <is>
          <t>rxCyofqxc7sx9w7LzX4tjpqIe</t>
        </is>
      </c>
      <c r="AY45" t="n">
        <v>0</v>
      </c>
      <c r="AZ45" t="inlineStr">
        <is>
          <t>LIL Milan</t>
        </is>
      </c>
      <c r="BA45" t="n">
        <v>0</v>
      </c>
      <c r="BC45" t="inlineStr">
        <is>
          <t>Firgun House</t>
        </is>
      </c>
      <c r="BE45" t="n">
        <v>6288194339165</v>
      </c>
      <c r="BG45" t="inlineStr">
        <is>
          <t>Low</t>
        </is>
      </c>
      <c r="BH45" t="inlineStr">
        <is>
          <t>web</t>
        </is>
      </c>
      <c r="BI45" t="n">
        <v>0</v>
      </c>
      <c r="BJ45" t="inlineStr">
        <is>
          <t>IT IVA 22%</t>
        </is>
      </c>
      <c r="BK45" t="n">
        <v>32.45</v>
      </c>
      <c r="BW45" t="inlineStr">
        <is>
          <t>Salerno</t>
        </is>
      </c>
      <c r="BX45" t="inlineStr">
        <is>
          <t>Salerno</t>
        </is>
      </c>
      <c r="BY45" t="inlineStr">
        <is>
          <t>rxCyofqxc7sx9w7LzX4tjpqIe</t>
        </is>
      </c>
      <c r="CB45" t="inlineStr">
        <is>
          <t>rxCyofqxc7sx9w7LzX4tjpqIe</t>
        </is>
      </c>
      <c r="CC45" t="inlineStr">
        <is>
          <t>Ordini LIL</t>
        </is>
      </c>
    </row>
    <row r="46">
      <c r="A46" t="inlineStr">
        <is>
          <t>#41508</t>
        </is>
      </c>
      <c r="B46" t="inlineStr">
        <is>
          <t>mariangelavillari@gmail.com</t>
        </is>
      </c>
      <c r="C46" t="inlineStr">
        <is>
          <t>paid</t>
        </is>
      </c>
      <c r="D46" t="inlineStr">
        <is>
          <t>2024-09-04 09:28:58 +0200</t>
        </is>
      </c>
      <c r="E46" t="inlineStr">
        <is>
          <t>2024-09-04</t>
        </is>
      </c>
      <c r="F46" t="inlineStr">
        <is>
          <t>fulfilled</t>
        </is>
      </c>
      <c r="G46" t="inlineStr">
        <is>
          <t>2024-09-18 09:16:33 +0200</t>
        </is>
      </c>
      <c r="H46" t="inlineStr">
        <is>
          <t>yes</t>
        </is>
      </c>
      <c r="I46" t="inlineStr">
        <is>
          <t>EUR</t>
        </is>
      </c>
      <c r="J46" t="n">
        <v>180</v>
      </c>
      <c r="K46" t="n">
        <v>0</v>
      </c>
      <c r="L46" t="n">
        <v>32.45</v>
      </c>
      <c r="O46" t="n">
        <v>0</v>
      </c>
      <c r="P46" t="inlineStr">
        <is>
          <t>Ups Standard Shipping</t>
        </is>
      </c>
      <c r="Q46" t="inlineStr">
        <is>
          <t>2024-09-04 09:28:58 +0200</t>
        </is>
      </c>
      <c r="R46" t="n">
        <v>1</v>
      </c>
      <c r="S46" t="inlineStr">
        <is>
          <t>Engraving</t>
        </is>
      </c>
      <c r="T46" t="n">
        <v>10</v>
      </c>
      <c r="V46" t="inlineStr">
        <is>
          <t>015790001247</t>
        </is>
      </c>
      <c r="W46" t="b">
        <v>0</v>
      </c>
      <c r="X46" t="b">
        <v>1</v>
      </c>
      <c r="Y46" t="inlineStr">
        <is>
          <t>fulfilled</t>
        </is>
      </c>
      <c r="Z46" t="inlineStr">
        <is>
          <t>Mariangela Villari</t>
        </is>
      </c>
      <c r="AA46" t="inlineStr">
        <is>
          <t>Via Francesco La Francesca 30</t>
        </is>
      </c>
      <c r="AB46" t="inlineStr">
        <is>
          <t>Via Francesco La Francesca 30</t>
        </is>
      </c>
      <c r="AE46" t="inlineStr">
        <is>
          <t>Salerno</t>
        </is>
      </c>
      <c r="AF46" t="inlineStr">
        <is>
          <t>'84124</t>
        </is>
      </c>
      <c r="AG46" t="inlineStr">
        <is>
          <t>SA</t>
        </is>
      </c>
      <c r="AH46" t="inlineStr">
        <is>
          <t>IT</t>
        </is>
      </c>
      <c r="AI46" t="inlineStr">
        <is>
          <t>3287469317</t>
        </is>
      </c>
      <c r="AJ46" t="inlineStr">
        <is>
          <t>Mariangela Villari</t>
        </is>
      </c>
      <c r="AK46" t="inlineStr">
        <is>
          <t>Via Francesco La Francesca 30</t>
        </is>
      </c>
      <c r="AL46" t="inlineStr">
        <is>
          <t>Via Francesco La Francesca 30</t>
        </is>
      </c>
      <c r="AO46" t="inlineStr">
        <is>
          <t>Salerno</t>
        </is>
      </c>
      <c r="AP46" t="inlineStr">
        <is>
          <t>'84124</t>
        </is>
      </c>
      <c r="AQ46" t="inlineStr">
        <is>
          <t>SA</t>
        </is>
      </c>
      <c r="AR46" t="inlineStr">
        <is>
          <t>IT</t>
        </is>
      </c>
      <c r="AS46" t="inlineStr">
        <is>
          <t>3287469317</t>
        </is>
      </c>
      <c r="AU46" t="inlineStr">
        <is>
          <t>lang: en
Invoice Language: en
Do you need our ring sizer?: Yes
Popup Customer Country: IT</t>
        </is>
      </c>
      <c r="AW46" t="inlineStr">
        <is>
          <t>Shopify Payments</t>
        </is>
      </c>
      <c r="AX46" t="inlineStr">
        <is>
          <t>rxCyofqxc7sx9w7LzX4tjpqIe</t>
        </is>
      </c>
      <c r="AY46" t="n">
        <v>0</v>
      </c>
      <c r="AZ46" t="inlineStr">
        <is>
          <t>LIL Milan</t>
        </is>
      </c>
      <c r="BA46" t="n">
        <v>0</v>
      </c>
      <c r="BC46" t="inlineStr">
        <is>
          <t>Firgun House</t>
        </is>
      </c>
      <c r="BE46" t="n">
        <v>6288194339165</v>
      </c>
      <c r="BG46" t="inlineStr">
        <is>
          <t>Low</t>
        </is>
      </c>
      <c r="BH46" t="inlineStr">
        <is>
          <t>web</t>
        </is>
      </c>
      <c r="BI46" t="n">
        <v>0</v>
      </c>
      <c r="BJ46" t="inlineStr">
        <is>
          <t>IT IVA 22%</t>
        </is>
      </c>
      <c r="BK46" t="n">
        <v>32.45</v>
      </c>
      <c r="BW46" t="inlineStr">
        <is>
          <t>Salerno</t>
        </is>
      </c>
      <c r="BX46" t="inlineStr">
        <is>
          <t>Salerno</t>
        </is>
      </c>
      <c r="BY46" t="inlineStr">
        <is>
          <t>rxCyofqxc7sx9w7LzX4tjpqIe</t>
        </is>
      </c>
      <c r="CB46" t="inlineStr">
        <is>
          <t>rxCyofqxc7sx9w7LzX4tjpqIe</t>
        </is>
      </c>
      <c r="CC46" t="inlineStr">
        <is>
          <t>Ordini LIL</t>
        </is>
      </c>
    </row>
    <row r="47">
      <c r="A47" t="inlineStr">
        <is>
          <t>#41508</t>
        </is>
      </c>
      <c r="B47" t="inlineStr">
        <is>
          <t>mariangelavillari@gmail.com</t>
        </is>
      </c>
      <c r="C47" t="inlineStr">
        <is>
          <t>paid</t>
        </is>
      </c>
      <c r="D47" t="inlineStr">
        <is>
          <t>2024-09-04 09:28:58 +0200</t>
        </is>
      </c>
      <c r="E47" t="inlineStr">
        <is>
          <t>2024-09-04</t>
        </is>
      </c>
      <c r="F47" t="inlineStr">
        <is>
          <t>fulfilled</t>
        </is>
      </c>
      <c r="G47" t="inlineStr">
        <is>
          <t>2024-09-18 09:16:33 +0200</t>
        </is>
      </c>
      <c r="H47" t="inlineStr">
        <is>
          <t>yes</t>
        </is>
      </c>
      <c r="I47" t="inlineStr">
        <is>
          <t>EUR</t>
        </is>
      </c>
      <c r="J47" t="n">
        <v>180</v>
      </c>
      <c r="K47" t="n">
        <v>0</v>
      </c>
      <c r="L47" t="n">
        <v>32.45</v>
      </c>
      <c r="O47" t="n">
        <v>0</v>
      </c>
      <c r="P47" t="inlineStr">
        <is>
          <t>Ups Standard Shipping</t>
        </is>
      </c>
      <c r="Q47" t="inlineStr">
        <is>
          <t>2024-09-04 09:28:58 +0200</t>
        </is>
      </c>
      <c r="R47" t="n">
        <v>2</v>
      </c>
      <c r="S47" t="inlineStr">
        <is>
          <t>Whatever Tote</t>
        </is>
      </c>
      <c r="T47" t="n">
        <v>5</v>
      </c>
      <c r="V47" t="inlineStr">
        <is>
          <t>015790000914</t>
        </is>
      </c>
      <c r="W47" t="b">
        <v>1</v>
      </c>
      <c r="X47" t="b">
        <v>1</v>
      </c>
      <c r="Y47" t="inlineStr">
        <is>
          <t>fulfilled</t>
        </is>
      </c>
      <c r="Z47" t="inlineStr">
        <is>
          <t>Mariangela Villari</t>
        </is>
      </c>
      <c r="AA47" t="inlineStr">
        <is>
          <t>Via Francesco La Francesca 30</t>
        </is>
      </c>
      <c r="AB47" t="inlineStr">
        <is>
          <t>Via Francesco La Francesca 30</t>
        </is>
      </c>
      <c r="AE47" t="inlineStr">
        <is>
          <t>Salerno</t>
        </is>
      </c>
      <c r="AF47" t="inlineStr">
        <is>
          <t>'84124</t>
        </is>
      </c>
      <c r="AG47" t="inlineStr">
        <is>
          <t>SA</t>
        </is>
      </c>
      <c r="AH47" t="inlineStr">
        <is>
          <t>IT</t>
        </is>
      </c>
      <c r="AI47" t="inlineStr">
        <is>
          <t>3287469317</t>
        </is>
      </c>
      <c r="AJ47" t="inlineStr">
        <is>
          <t>Mariangela Villari</t>
        </is>
      </c>
      <c r="AK47" t="inlineStr">
        <is>
          <t>Via Francesco La Francesca 30</t>
        </is>
      </c>
      <c r="AL47" t="inlineStr">
        <is>
          <t>Via Francesco La Francesca 30</t>
        </is>
      </c>
      <c r="AO47" t="inlineStr">
        <is>
          <t>Salerno</t>
        </is>
      </c>
      <c r="AP47" t="inlineStr">
        <is>
          <t>'84124</t>
        </is>
      </c>
      <c r="AQ47" t="inlineStr">
        <is>
          <t>SA</t>
        </is>
      </c>
      <c r="AR47" t="inlineStr">
        <is>
          <t>IT</t>
        </is>
      </c>
      <c r="AS47" t="inlineStr">
        <is>
          <t>3287469317</t>
        </is>
      </c>
      <c r="AU47" t="inlineStr">
        <is>
          <t>lang: en
Invoice Language: en
Do you need our ring sizer?: Yes
Popup Customer Country: IT</t>
        </is>
      </c>
      <c r="AW47" t="inlineStr">
        <is>
          <t>Shopify Payments</t>
        </is>
      </c>
      <c r="AX47" t="inlineStr">
        <is>
          <t>rxCyofqxc7sx9w7LzX4tjpqIe</t>
        </is>
      </c>
      <c r="AY47" t="n">
        <v>0</v>
      </c>
      <c r="AZ47" t="inlineStr">
        <is>
          <t>LIL Milan</t>
        </is>
      </c>
      <c r="BA47" t="n">
        <v>0</v>
      </c>
      <c r="BC47" t="inlineStr">
        <is>
          <t>Firgun House</t>
        </is>
      </c>
      <c r="BE47" t="n">
        <v>6288194339165</v>
      </c>
      <c r="BG47" t="inlineStr">
        <is>
          <t>Low</t>
        </is>
      </c>
      <c r="BH47" t="inlineStr">
        <is>
          <t>web</t>
        </is>
      </c>
      <c r="BI47" t="n">
        <v>0</v>
      </c>
      <c r="BJ47" t="inlineStr">
        <is>
          <t>IT IVA 22%</t>
        </is>
      </c>
      <c r="BK47" t="n">
        <v>32.45</v>
      </c>
      <c r="BW47" t="inlineStr">
        <is>
          <t>Salerno</t>
        </is>
      </c>
      <c r="BX47" t="inlineStr">
        <is>
          <t>Salerno</t>
        </is>
      </c>
      <c r="BY47" t="inlineStr">
        <is>
          <t>rxCyofqxc7sx9w7LzX4tjpqIe</t>
        </is>
      </c>
      <c r="CB47" t="inlineStr">
        <is>
          <t>rxCyofqxc7sx9w7LzX4tjpqIe</t>
        </is>
      </c>
      <c r="CC47" t="inlineStr">
        <is>
          <t>Ordini LIL</t>
        </is>
      </c>
    </row>
    <row r="48">
      <c r="A48" t="inlineStr">
        <is>
          <t>#41510</t>
        </is>
      </c>
      <c r="B48" t="inlineStr">
        <is>
          <t>mcrosenmeier@gmail.com</t>
        </is>
      </c>
      <c r="C48" t="inlineStr">
        <is>
          <t>paid</t>
        </is>
      </c>
      <c r="D48" t="inlineStr">
        <is>
          <t>2024-09-04 17:01:56 +0200</t>
        </is>
      </c>
      <c r="E48" t="inlineStr">
        <is>
          <t>2024-09-04</t>
        </is>
      </c>
      <c r="F48" t="inlineStr">
        <is>
          <t>fulfilled</t>
        </is>
      </c>
      <c r="G48" t="inlineStr">
        <is>
          <t>2024-09-05 11:39:45 +0200</t>
        </is>
      </c>
      <c r="H48" t="inlineStr">
        <is>
          <t>yes</t>
        </is>
      </c>
      <c r="I48" t="inlineStr">
        <is>
          <t>EUR</t>
        </is>
      </c>
      <c r="J48" t="n">
        <v>51.2</v>
      </c>
      <c r="K48" t="n">
        <v>0</v>
      </c>
      <c r="L48" t="n">
        <v>10.24</v>
      </c>
      <c r="M48" t="n">
        <v>40.88</v>
      </c>
      <c r="O48" t="n">
        <v>0</v>
      </c>
      <c r="Q48" t="inlineStr">
        <is>
          <t>2024-09-04 12:03:45 +0200</t>
        </is>
      </c>
      <c r="R48" t="n">
        <v>0</v>
      </c>
      <c r="S48" t="inlineStr">
        <is>
          <t>Shipping - Shipping IT</t>
        </is>
      </c>
      <c r="T48" t="n">
        <v>10.32</v>
      </c>
      <c r="V48" t="inlineStr">
        <is>
          <t>015790001076</t>
        </is>
      </c>
      <c r="W48" t="b">
        <v>0</v>
      </c>
      <c r="X48" t="b">
        <v>1</v>
      </c>
      <c r="Y48" t="inlineStr">
        <is>
          <t>pending</t>
        </is>
      </c>
      <c r="Z48" t="inlineStr">
        <is>
          <t>Marie-Cecilie Rosenmeier</t>
        </is>
      </c>
      <c r="AA48" t="inlineStr">
        <is>
          <t>Griffenfeldsgade 47</t>
        </is>
      </c>
      <c r="AB48" t="inlineStr">
        <is>
          <t>Griffenfeldsgade 47</t>
        </is>
      </c>
      <c r="AE48" t="inlineStr">
        <is>
          <t>København N</t>
        </is>
      </c>
      <c r="AF48" t="inlineStr">
        <is>
          <t>'2200</t>
        </is>
      </c>
      <c r="AH48" t="inlineStr">
        <is>
          <t>DK</t>
        </is>
      </c>
      <c r="AI48" t="inlineStr">
        <is>
          <t>+4528352979</t>
        </is>
      </c>
      <c r="AR48" t="inlineStr">
        <is>
          <t>IT</t>
        </is>
      </c>
      <c r="AU48" t="inlineStr">
        <is>
          <t>lang: en
Invoice Language: en
Do you need our ring sizer?: No
Popup Customer Country: IT</t>
        </is>
      </c>
      <c r="AW48" t="inlineStr">
        <is>
          <t>Shopify Payments</t>
        </is>
      </c>
      <c r="AX48" t="inlineStr">
        <is>
          <t>rgEeHTKCGQ5hSIGfDCZsAkyQA</t>
        </is>
      </c>
      <c r="AY48" t="n">
        <v>0</v>
      </c>
      <c r="AZ48" t="inlineStr">
        <is>
          <t>LIL Milan</t>
        </is>
      </c>
      <c r="BA48" t="n">
        <v>10.32</v>
      </c>
      <c r="BC48" t="inlineStr">
        <is>
          <t>Firgun House</t>
        </is>
      </c>
      <c r="BE48" t="n">
        <v>6288386851165</v>
      </c>
      <c r="BG48" t="inlineStr">
        <is>
          <t>Low</t>
        </is>
      </c>
      <c r="BH48" t="inlineStr">
        <is>
          <t>web</t>
        </is>
      </c>
      <c r="BI48" t="n">
        <v>0</v>
      </c>
      <c r="BJ48" t="inlineStr">
        <is>
          <t>DK Moms 25%</t>
        </is>
      </c>
      <c r="BK48" t="n">
        <v>10.24</v>
      </c>
      <c r="BY48" t="inlineStr">
        <is>
          <t>rGYfyqT0Cv0VNwPYN67CpgkaJ + rgEeHTKCGQ5hSIGfDCZsAkyQA</t>
        </is>
      </c>
      <c r="CB48" t="inlineStr">
        <is>
          <t>rGYfyqT0Cv0VNwPYN67CpgkaJ + rgEeHTKCGQ5hSIGfDCZsAkyQA</t>
        </is>
      </c>
      <c r="CC48" t="inlineStr">
        <is>
          <t>Ordini LIL</t>
        </is>
      </c>
    </row>
    <row r="49">
      <c r="A49" t="inlineStr">
        <is>
          <t>#41510</t>
        </is>
      </c>
      <c r="B49" t="inlineStr">
        <is>
          <t>mcrosenmeier@gmail.com</t>
        </is>
      </c>
      <c r="C49" t="inlineStr">
        <is>
          <t>paid</t>
        </is>
      </c>
      <c r="D49" t="inlineStr">
        <is>
          <t>2024-09-04 17:01:56 +0200</t>
        </is>
      </c>
      <c r="E49" t="inlineStr">
        <is>
          <t>2024-09-04</t>
        </is>
      </c>
      <c r="F49" t="inlineStr">
        <is>
          <t>fulfilled</t>
        </is>
      </c>
      <c r="G49" t="inlineStr">
        <is>
          <t>2024-09-05 11:39:45 +0200</t>
        </is>
      </c>
      <c r="H49" t="inlineStr">
        <is>
          <t>yes</t>
        </is>
      </c>
      <c r="I49" t="inlineStr">
        <is>
          <t>EUR</t>
        </is>
      </c>
      <c r="J49" t="n">
        <v>51.2</v>
      </c>
      <c r="K49" t="n">
        <v>0</v>
      </c>
      <c r="L49" t="n">
        <v>10.24</v>
      </c>
      <c r="O49" t="n">
        <v>0</v>
      </c>
      <c r="Q49" t="inlineStr">
        <is>
          <t>2024-09-04 12:03:45 +0200</t>
        </is>
      </c>
      <c r="R49" t="n">
        <v>1</v>
      </c>
      <c r="S49" t="inlineStr">
        <is>
          <t>Shipping - Europe Exchange 4</t>
        </is>
      </c>
      <c r="T49" t="n">
        <v>40.88</v>
      </c>
      <c r="U49" t="n">
        <v>0</v>
      </c>
      <c r="V49" t="inlineStr">
        <is>
          <t>015790001080</t>
        </is>
      </c>
      <c r="W49" t="b">
        <v>0</v>
      </c>
      <c r="X49" t="b">
        <v>1</v>
      </c>
      <c r="Y49" t="inlineStr">
        <is>
          <t>fulfilled</t>
        </is>
      </c>
      <c r="Z49" t="inlineStr">
        <is>
          <t>Marie-Cecilie Rosenmeier</t>
        </is>
      </c>
      <c r="AA49" t="inlineStr">
        <is>
          <t>Griffenfeldsgade 47</t>
        </is>
      </c>
      <c r="AB49" t="inlineStr">
        <is>
          <t>Griffenfeldsgade 47</t>
        </is>
      </c>
      <c r="AE49" t="inlineStr">
        <is>
          <t>København N</t>
        </is>
      </c>
      <c r="AF49" t="inlineStr">
        <is>
          <t>'2200</t>
        </is>
      </c>
      <c r="AH49" t="inlineStr">
        <is>
          <t>DK</t>
        </is>
      </c>
      <c r="AI49" t="inlineStr">
        <is>
          <t>+4528352979</t>
        </is>
      </c>
      <c r="AR49" t="inlineStr">
        <is>
          <t>IT</t>
        </is>
      </c>
      <c r="AU49" t="inlineStr">
        <is>
          <t>lang: en
Invoice Language: en
Do you need our ring sizer?: No
Popup Customer Country: IT</t>
        </is>
      </c>
      <c r="AW49" t="inlineStr">
        <is>
          <t>Shopify Payments</t>
        </is>
      </c>
      <c r="AX49" t="inlineStr">
        <is>
          <t>rgEeHTKCGQ5hSIGfDCZsAkyQA</t>
        </is>
      </c>
      <c r="AY49" t="n">
        <v>0</v>
      </c>
      <c r="AZ49" t="inlineStr">
        <is>
          <t>LIL Milan</t>
        </is>
      </c>
      <c r="BA49" t="n">
        <v>10.32</v>
      </c>
      <c r="BC49" t="inlineStr">
        <is>
          <t>Firgun House</t>
        </is>
      </c>
      <c r="BE49" t="n">
        <v>6288386851165</v>
      </c>
      <c r="BG49" t="inlineStr">
        <is>
          <t>Low</t>
        </is>
      </c>
      <c r="BH49" t="inlineStr">
        <is>
          <t>web</t>
        </is>
      </c>
      <c r="BI49" t="n">
        <v>0</v>
      </c>
      <c r="BJ49" t="inlineStr">
        <is>
          <t>DK Moms 25%</t>
        </is>
      </c>
      <c r="BK49" t="n">
        <v>10.24</v>
      </c>
      <c r="BY49" t="inlineStr">
        <is>
          <t>rGYfyqT0Cv0VNwPYN67CpgkaJ + rgEeHTKCGQ5hSIGfDCZsAkyQA</t>
        </is>
      </c>
      <c r="CB49" t="inlineStr">
        <is>
          <t>rGYfyqT0Cv0VNwPYN67CpgkaJ + rgEeHTKCGQ5hSIGfDCZsAkyQA</t>
        </is>
      </c>
      <c r="CC49" t="inlineStr">
        <is>
          <t>Ordini LIL</t>
        </is>
      </c>
    </row>
    <row r="50">
      <c r="A50" t="inlineStr">
        <is>
          <t>#41511</t>
        </is>
      </c>
      <c r="B50" t="inlineStr">
        <is>
          <t>reb.pe@hotmail.it</t>
        </is>
      </c>
      <c r="C50" t="inlineStr">
        <is>
          <t>paid</t>
        </is>
      </c>
      <c r="D50" t="inlineStr">
        <is>
          <t>2024-09-04 13:06:45 +0200</t>
        </is>
      </c>
      <c r="E50" t="inlineStr">
        <is>
          <t>2024-09-04</t>
        </is>
      </c>
      <c r="F50" t="inlineStr">
        <is>
          <t>fulfilled</t>
        </is>
      </c>
      <c r="G50" t="inlineStr">
        <is>
          <t>2024-09-04 13:06:45 +0200</t>
        </is>
      </c>
      <c r="H50" t="inlineStr">
        <is>
          <t>no</t>
        </is>
      </c>
      <c r="I50" t="inlineStr">
        <is>
          <t>EUR</t>
        </is>
      </c>
      <c r="J50" t="n">
        <v>140</v>
      </c>
      <c r="K50" t="n">
        <v>0</v>
      </c>
      <c r="L50" t="n">
        <v>25.25</v>
      </c>
      <c r="M50" t="n">
        <v>140</v>
      </c>
      <c r="O50" t="n">
        <v>0</v>
      </c>
      <c r="Q50" t="inlineStr">
        <is>
          <t>2024-09-04 13:06:44 +0200</t>
        </is>
      </c>
      <c r="R50" t="n">
        <v>1</v>
      </c>
      <c r="S50" t="inlineStr">
        <is>
          <t>Portami via - Yellow / onesize</t>
        </is>
      </c>
      <c r="T50" t="n">
        <v>140</v>
      </c>
      <c r="V50" t="inlineStr">
        <is>
          <t>015790001027</t>
        </is>
      </c>
      <c r="W50" t="b">
        <v>1</v>
      </c>
      <c r="X50" t="b">
        <v>1</v>
      </c>
      <c r="Y50" t="inlineStr">
        <is>
          <t>fulfilled</t>
        </is>
      </c>
      <c r="Z50" t="inlineStr">
        <is>
          <t>Rebecca Perugini</t>
        </is>
      </c>
      <c r="AR50" t="inlineStr">
        <is>
          <t>IT</t>
        </is>
      </c>
      <c r="AW50" t="inlineStr">
        <is>
          <t>Qromo</t>
        </is>
      </c>
      <c r="AX50" t="inlineStr">
        <is>
          <t>raviAp5ybtBttYv2iFlvOIKBD</t>
        </is>
      </c>
      <c r="AY50" t="n">
        <v>0</v>
      </c>
      <c r="AZ50" t="inlineStr">
        <is>
          <t>LIL Milan</t>
        </is>
      </c>
      <c r="BA50" t="n">
        <v>0</v>
      </c>
      <c r="BB50" t="inlineStr">
        <is>
          <t>Veronica Varetta</t>
        </is>
      </c>
      <c r="BC50" t="inlineStr">
        <is>
          <t>LIL House</t>
        </is>
      </c>
      <c r="BD50" t="n">
        <v>22</v>
      </c>
      <c r="BE50" t="n">
        <v>6288475947357</v>
      </c>
      <c r="BG50" t="inlineStr">
        <is>
          <t>Low</t>
        </is>
      </c>
      <c r="BH50" t="inlineStr">
        <is>
          <t>pos</t>
        </is>
      </c>
      <c r="BI50" t="n">
        <v>0</v>
      </c>
      <c r="BJ50" t="inlineStr">
        <is>
          <t>IT IVA 22%</t>
        </is>
      </c>
      <c r="BK50" t="n">
        <v>25.25</v>
      </c>
      <c r="BU50" t="inlineStr">
        <is>
          <t>22-2464</t>
        </is>
      </c>
      <c r="BY50" t="inlineStr">
        <is>
          <t>raviAp5ybtBttYv2iFlvOIKBD</t>
        </is>
      </c>
      <c r="CB50" t="inlineStr">
        <is>
          <t>raviAp5ybtBttYv2iFlvOIKBD</t>
        </is>
      </c>
      <c r="CC50" t="inlineStr">
        <is>
          <t>Ordini LIL</t>
        </is>
      </c>
    </row>
    <row r="51">
      <c r="A51" t="inlineStr">
        <is>
          <t>#41512</t>
        </is>
      </c>
      <c r="B51" t="inlineStr">
        <is>
          <t>rajasmine.93@gmail.com</t>
        </is>
      </c>
      <c r="C51" t="inlineStr">
        <is>
          <t>paid</t>
        </is>
      </c>
      <c r="D51" t="inlineStr">
        <is>
          <t>2024-09-04 14:15:23 +0200</t>
        </is>
      </c>
      <c r="E51" t="inlineStr">
        <is>
          <t>2024-09-04</t>
        </is>
      </c>
      <c r="F51" t="inlineStr">
        <is>
          <t>fulfilled</t>
        </is>
      </c>
      <c r="G51" t="inlineStr">
        <is>
          <t>2024-09-11 19:01:38 +0200</t>
        </is>
      </c>
      <c r="H51" t="inlineStr">
        <is>
          <t>yes</t>
        </is>
      </c>
      <c r="I51" t="inlineStr">
        <is>
          <t>EUR</t>
        </is>
      </c>
      <c r="J51" t="n">
        <v>110</v>
      </c>
      <c r="K51" t="n">
        <v>0</v>
      </c>
      <c r="L51" t="n">
        <v>19.84</v>
      </c>
      <c r="M51" t="n">
        <v>110</v>
      </c>
      <c r="N51" t="inlineStr">
        <is>
          <t>LILGIRL</t>
        </is>
      </c>
      <c r="O51" t="n">
        <v>12</v>
      </c>
      <c r="P51" t="inlineStr">
        <is>
          <t>Firgun House</t>
        </is>
      </c>
      <c r="Q51" t="inlineStr">
        <is>
          <t>2024-09-04 14:15:22 +0200</t>
        </is>
      </c>
      <c r="R51" t="n">
        <v>1</v>
      </c>
      <c r="S51" t="inlineStr">
        <is>
          <t>LIL Bag</t>
        </is>
      </c>
      <c r="T51" t="n">
        <v>2</v>
      </c>
      <c r="V51" t="inlineStr">
        <is>
          <t>015790000689</t>
        </is>
      </c>
      <c r="W51" t="b">
        <v>1</v>
      </c>
      <c r="X51" t="b">
        <v>1</v>
      </c>
      <c r="Y51" t="inlineStr">
        <is>
          <t>fulfilled</t>
        </is>
      </c>
      <c r="Z51" t="inlineStr">
        <is>
          <t>Jasmine Ratti</t>
        </is>
      </c>
      <c r="AA51" t="inlineStr">
        <is>
          <t>Viale Nazario Sauro 5</t>
        </is>
      </c>
      <c r="AB51" t="inlineStr">
        <is>
          <t>Viale Nazario Sauro 5</t>
        </is>
      </c>
      <c r="AE51" t="inlineStr">
        <is>
          <t>Milano</t>
        </is>
      </c>
      <c r="AF51" t="inlineStr">
        <is>
          <t>'20124</t>
        </is>
      </c>
      <c r="AG51" t="inlineStr">
        <is>
          <t>MI</t>
        </is>
      </c>
      <c r="AH51" t="inlineStr">
        <is>
          <t>IT</t>
        </is>
      </c>
      <c r="AI51" t="inlineStr">
        <is>
          <t>3409466823</t>
        </is>
      </c>
      <c r="AR51" t="inlineStr">
        <is>
          <t>IT</t>
        </is>
      </c>
      <c r="AU51" t="inlineStr">
        <is>
          <t>lang: it
Invoice Language: it
Do you need our ring sizer?: Yes
Popup Customer Country: IT</t>
        </is>
      </c>
      <c r="AW51" t="inlineStr">
        <is>
          <t>PayPal Express Checkout</t>
        </is>
      </c>
      <c r="AX51" t="inlineStr">
        <is>
          <t>ruvFJkCjdnN3heGV9pWin10IR</t>
        </is>
      </c>
      <c r="AY51" t="n">
        <v>0</v>
      </c>
      <c r="AZ51" t="inlineStr">
        <is>
          <t>LIL Milan</t>
        </is>
      </c>
      <c r="BA51" t="n">
        <v>0</v>
      </c>
      <c r="BC51" t="inlineStr">
        <is>
          <t>Firgun House</t>
        </is>
      </c>
      <c r="BE51" t="n">
        <v>6288577528157</v>
      </c>
      <c r="BG51" t="inlineStr">
        <is>
          <t>Low</t>
        </is>
      </c>
      <c r="BH51" t="inlineStr">
        <is>
          <t>web</t>
        </is>
      </c>
      <c r="BI51" t="n">
        <v>0</v>
      </c>
      <c r="BJ51" t="inlineStr">
        <is>
          <t>IT IVA 22%</t>
        </is>
      </c>
      <c r="BK51" t="n">
        <v>19.84</v>
      </c>
      <c r="BW51" t="inlineStr">
        <is>
          <t>Milan</t>
        </is>
      </c>
      <c r="BY51" t="inlineStr">
        <is>
          <t>ruvFJkCjdnN3heGV9pWin10IR</t>
        </is>
      </c>
      <c r="CB51" t="inlineStr">
        <is>
          <t>ruvFJkCjdnN3heGV9pWin10IR</t>
        </is>
      </c>
      <c r="CC51" t="inlineStr">
        <is>
          <t>Ordini LIL</t>
        </is>
      </c>
    </row>
    <row r="52">
      <c r="A52" t="inlineStr">
        <is>
          <t>#41512</t>
        </is>
      </c>
      <c r="B52" t="inlineStr">
        <is>
          <t>rajasmine.93@gmail.com</t>
        </is>
      </c>
      <c r="C52" t="inlineStr">
        <is>
          <t>paid</t>
        </is>
      </c>
      <c r="D52" t="inlineStr">
        <is>
          <t>2024-09-04 14:15:23 +0200</t>
        </is>
      </c>
      <c r="E52" t="inlineStr">
        <is>
          <t>2024-09-04</t>
        </is>
      </c>
      <c r="F52" t="inlineStr">
        <is>
          <t>fulfilled</t>
        </is>
      </c>
      <c r="G52" t="inlineStr">
        <is>
          <t>2024-09-11 19:01:38 +0200</t>
        </is>
      </c>
      <c r="H52" t="inlineStr">
        <is>
          <t>yes</t>
        </is>
      </c>
      <c r="I52" t="inlineStr">
        <is>
          <t>EUR</t>
        </is>
      </c>
      <c r="J52" t="n">
        <v>110</v>
      </c>
      <c r="K52" t="n">
        <v>0</v>
      </c>
      <c r="L52" t="n">
        <v>19.84</v>
      </c>
      <c r="N52" t="inlineStr">
        <is>
          <t>LILGIRL</t>
        </is>
      </c>
      <c r="O52" t="n">
        <v>12</v>
      </c>
      <c r="P52" t="inlineStr">
        <is>
          <t>Firgun House</t>
        </is>
      </c>
      <c r="Q52" t="inlineStr">
        <is>
          <t>2024-09-04 14:15:22 +0200</t>
        </is>
      </c>
      <c r="R52" t="n">
        <v>1</v>
      </c>
      <c r="S52" t="inlineStr">
        <is>
          <t>Pensavo fosse amore - Yellow / 2</t>
        </is>
      </c>
      <c r="T52" t="n">
        <v>120</v>
      </c>
      <c r="V52" t="inlineStr">
        <is>
          <t>015790001163</t>
        </is>
      </c>
      <c r="W52" t="b">
        <v>1</v>
      </c>
      <c r="X52" t="b">
        <v>1</v>
      </c>
      <c r="Y52" t="inlineStr">
        <is>
          <t>fulfilled</t>
        </is>
      </c>
      <c r="Z52" t="inlineStr">
        <is>
          <t>Jasmine Ratti</t>
        </is>
      </c>
      <c r="AA52" t="inlineStr">
        <is>
          <t>Viale Nazario Sauro 5</t>
        </is>
      </c>
      <c r="AB52" t="inlineStr">
        <is>
          <t>Viale Nazario Sauro 5</t>
        </is>
      </c>
      <c r="AE52" t="inlineStr">
        <is>
          <t>Milano</t>
        </is>
      </c>
      <c r="AF52" t="inlineStr">
        <is>
          <t>'20124</t>
        </is>
      </c>
      <c r="AG52" t="inlineStr">
        <is>
          <t>MI</t>
        </is>
      </c>
      <c r="AH52" t="inlineStr">
        <is>
          <t>IT</t>
        </is>
      </c>
      <c r="AI52" t="inlineStr">
        <is>
          <t>3409466823</t>
        </is>
      </c>
      <c r="AR52" t="inlineStr">
        <is>
          <t>IT</t>
        </is>
      </c>
      <c r="AU52" t="inlineStr">
        <is>
          <t>lang: it
Invoice Language: it
Do you need our ring sizer?: Yes
Popup Customer Country: IT</t>
        </is>
      </c>
      <c r="AW52" t="inlineStr">
        <is>
          <t>PayPal Express Checkout</t>
        </is>
      </c>
      <c r="AX52" t="inlineStr">
        <is>
          <t>ruvFJkCjdnN3heGV9pWin10IR</t>
        </is>
      </c>
      <c r="AY52" t="n">
        <v>0</v>
      </c>
      <c r="AZ52" t="inlineStr">
        <is>
          <t>LIL Milan</t>
        </is>
      </c>
      <c r="BA52" t="n">
        <v>0</v>
      </c>
      <c r="BC52" t="inlineStr">
        <is>
          <t>Firgun House</t>
        </is>
      </c>
      <c r="BE52" t="n">
        <v>6288577528157</v>
      </c>
      <c r="BG52" t="inlineStr">
        <is>
          <t>Low</t>
        </is>
      </c>
      <c r="BH52" t="inlineStr">
        <is>
          <t>web</t>
        </is>
      </c>
      <c r="BI52" t="n">
        <v>0</v>
      </c>
      <c r="BJ52" t="inlineStr">
        <is>
          <t>IT IVA 22%</t>
        </is>
      </c>
      <c r="BK52" t="n">
        <v>19.84</v>
      </c>
      <c r="BW52" t="inlineStr">
        <is>
          <t>Milan</t>
        </is>
      </c>
      <c r="BY52" t="inlineStr">
        <is>
          <t>ruvFJkCjdnN3heGV9pWin10IR</t>
        </is>
      </c>
      <c r="CB52" t="inlineStr">
        <is>
          <t>ruvFJkCjdnN3heGV9pWin10IR</t>
        </is>
      </c>
      <c r="CC52" t="inlineStr">
        <is>
          <t>Ordini LIL</t>
        </is>
      </c>
    </row>
    <row r="53">
      <c r="A53" t="inlineStr">
        <is>
          <t>#41513</t>
        </is>
      </c>
      <c r="B53" t="inlineStr">
        <is>
          <t>giulia.ferrovecchio@gmail.com</t>
        </is>
      </c>
      <c r="C53" t="inlineStr">
        <is>
          <t>paid</t>
        </is>
      </c>
      <c r="D53" t="inlineStr">
        <is>
          <t>2024-09-04 14:21:18 +0200</t>
        </is>
      </c>
      <c r="E53" t="inlineStr">
        <is>
          <t>2024-09-04</t>
        </is>
      </c>
      <c r="F53" t="inlineStr">
        <is>
          <t>fulfilled</t>
        </is>
      </c>
      <c r="G53" t="inlineStr">
        <is>
          <t>2024-09-18 09:42:32 +0200</t>
        </is>
      </c>
      <c r="H53" t="inlineStr">
        <is>
          <t>yes</t>
        </is>
      </c>
      <c r="I53" t="inlineStr">
        <is>
          <t>EUR</t>
        </is>
      </c>
      <c r="J53" t="n">
        <v>249</v>
      </c>
      <c r="K53" t="n">
        <v>0</v>
      </c>
      <c r="L53" t="n">
        <v>44.9</v>
      </c>
      <c r="M53" t="n">
        <v>249</v>
      </c>
      <c r="N53" t="inlineStr">
        <is>
          <t>LILGIRL</t>
        </is>
      </c>
      <c r="O53" t="n">
        <v>26</v>
      </c>
      <c r="P53" t="inlineStr">
        <is>
          <t>Ups Standard Shipping</t>
        </is>
      </c>
      <c r="Q53" t="inlineStr">
        <is>
          <t>2024-09-04 14:21:17 +0200</t>
        </is>
      </c>
      <c r="R53" t="n">
        <v>1</v>
      </c>
      <c r="S53" t="inlineStr">
        <is>
          <t>Engraving</t>
        </is>
      </c>
      <c r="T53" t="n">
        <v>10</v>
      </c>
      <c r="V53" t="inlineStr">
        <is>
          <t>015790001247</t>
        </is>
      </c>
      <c r="W53" t="b">
        <v>0</v>
      </c>
      <c r="X53" t="b">
        <v>1</v>
      </c>
      <c r="Y53" t="inlineStr">
        <is>
          <t>fulfilled</t>
        </is>
      </c>
      <c r="Z53" t="inlineStr">
        <is>
          <t>Giulia Ferrovecchio</t>
        </is>
      </c>
      <c r="AA53" t="inlineStr">
        <is>
          <t>Via Benedetto Croce 21</t>
        </is>
      </c>
      <c r="AB53" t="inlineStr">
        <is>
          <t>Via Benedetto Croce 21</t>
        </is>
      </c>
      <c r="AE53" t="inlineStr">
        <is>
          <t>Alba Adriatica</t>
        </is>
      </c>
      <c r="AF53" t="inlineStr">
        <is>
          <t>'64011</t>
        </is>
      </c>
      <c r="AG53" t="inlineStr">
        <is>
          <t>TE</t>
        </is>
      </c>
      <c r="AH53" t="inlineStr">
        <is>
          <t>IT</t>
        </is>
      </c>
      <c r="AI53" t="inlineStr">
        <is>
          <t>3454684335</t>
        </is>
      </c>
      <c r="AJ53" t="inlineStr">
        <is>
          <t>Giulia Ferrovecchio</t>
        </is>
      </c>
      <c r="AK53" t="inlineStr">
        <is>
          <t>Via Benedetto Croce 21</t>
        </is>
      </c>
      <c r="AL53" t="inlineStr">
        <is>
          <t>Via Benedetto Croce 21</t>
        </is>
      </c>
      <c r="AO53" t="inlineStr">
        <is>
          <t>Alba Adriatica</t>
        </is>
      </c>
      <c r="AP53" t="inlineStr">
        <is>
          <t>'64011</t>
        </is>
      </c>
      <c r="AQ53" t="inlineStr">
        <is>
          <t>TE</t>
        </is>
      </c>
      <c r="AR53" t="inlineStr">
        <is>
          <t>IT</t>
        </is>
      </c>
      <c r="AS53" t="inlineStr">
        <is>
          <t>3454684335</t>
        </is>
      </c>
      <c r="AU53" t="inlineStr">
        <is>
          <t>lang: en
Invoice Language: en
Do you need our ring sizer?: No
Popup Customer Country: IT</t>
        </is>
      </c>
      <c r="AW53" t="inlineStr">
        <is>
          <t>PayPal Express Checkout</t>
        </is>
      </c>
      <c r="AX53" t="inlineStr">
        <is>
          <t>r3GNGgUH6WJwDp2OjBDh9MeQb</t>
        </is>
      </c>
      <c r="AY53" t="n">
        <v>0</v>
      </c>
      <c r="AZ53" t="inlineStr">
        <is>
          <t>LIL Milan</t>
        </is>
      </c>
      <c r="BA53" t="n">
        <v>0</v>
      </c>
      <c r="BC53" t="inlineStr">
        <is>
          <t>Firgun House</t>
        </is>
      </c>
      <c r="BE53" t="n">
        <v>6288590405981</v>
      </c>
      <c r="BG53" t="inlineStr">
        <is>
          <t>Low</t>
        </is>
      </c>
      <c r="BH53" t="inlineStr">
        <is>
          <t>web</t>
        </is>
      </c>
      <c r="BI53" t="n">
        <v>0</v>
      </c>
      <c r="BJ53" t="inlineStr">
        <is>
          <t>IT IVA 22%</t>
        </is>
      </c>
      <c r="BK53" t="n">
        <v>44.9</v>
      </c>
      <c r="BW53" t="inlineStr">
        <is>
          <t>Teramo</t>
        </is>
      </c>
      <c r="BX53" t="inlineStr">
        <is>
          <t>Teramo</t>
        </is>
      </c>
      <c r="BY53" t="inlineStr">
        <is>
          <t>r3GNGgUH6WJwDp2OjBDh9MeQb</t>
        </is>
      </c>
      <c r="CB53" t="inlineStr">
        <is>
          <t>r3GNGgUH6WJwDp2OjBDh9MeQb</t>
        </is>
      </c>
      <c r="CC53" t="inlineStr">
        <is>
          <t>Ordini LIL</t>
        </is>
      </c>
    </row>
    <row r="54">
      <c r="A54" t="inlineStr">
        <is>
          <t>#41513</t>
        </is>
      </c>
      <c r="B54" t="inlineStr">
        <is>
          <t>giulia.ferrovecchio@gmail.com</t>
        </is>
      </c>
      <c r="C54" t="inlineStr">
        <is>
          <t>paid</t>
        </is>
      </c>
      <c r="D54" t="inlineStr">
        <is>
          <t>2024-09-04 14:21:18 +0200</t>
        </is>
      </c>
      <c r="E54" t="inlineStr">
        <is>
          <t>2024-09-04</t>
        </is>
      </c>
      <c r="F54" t="inlineStr">
        <is>
          <t>fulfilled</t>
        </is>
      </c>
      <c r="G54" t="inlineStr">
        <is>
          <t>2024-09-18 09:42:32 +0200</t>
        </is>
      </c>
      <c r="H54" t="inlineStr">
        <is>
          <t>yes</t>
        </is>
      </c>
      <c r="I54" t="inlineStr">
        <is>
          <t>EUR</t>
        </is>
      </c>
      <c r="J54" t="n">
        <v>249</v>
      </c>
      <c r="K54" t="n">
        <v>0</v>
      </c>
      <c r="L54" t="n">
        <v>44.9</v>
      </c>
      <c r="N54" t="inlineStr">
        <is>
          <t>LILGIRL</t>
        </is>
      </c>
      <c r="O54" t="n">
        <v>26</v>
      </c>
      <c r="P54" t="inlineStr">
        <is>
          <t>Ups Standard Shipping</t>
        </is>
      </c>
      <c r="Q54" t="inlineStr">
        <is>
          <t>2024-09-04 14:21:17 +0200</t>
        </is>
      </c>
      <c r="R54" t="n">
        <v>1</v>
      </c>
      <c r="S54" t="inlineStr">
        <is>
          <t>Sweet Spot - Yellow / matte / White</t>
        </is>
      </c>
      <c r="T54" t="n">
        <v>260</v>
      </c>
      <c r="V54" t="inlineStr">
        <is>
          <t>015790000015</t>
        </is>
      </c>
      <c r="W54" t="b">
        <v>1</v>
      </c>
      <c r="X54" t="b">
        <v>1</v>
      </c>
      <c r="Y54" t="inlineStr">
        <is>
          <t>fulfilled</t>
        </is>
      </c>
      <c r="Z54" t="inlineStr">
        <is>
          <t>Giulia Ferrovecchio</t>
        </is>
      </c>
      <c r="AA54" t="inlineStr">
        <is>
          <t>Via Benedetto Croce 21</t>
        </is>
      </c>
      <c r="AB54" t="inlineStr">
        <is>
          <t>Via Benedetto Croce 21</t>
        </is>
      </c>
      <c r="AE54" t="inlineStr">
        <is>
          <t>Alba Adriatica</t>
        </is>
      </c>
      <c r="AF54" t="inlineStr">
        <is>
          <t>'64011</t>
        </is>
      </c>
      <c r="AG54" t="inlineStr">
        <is>
          <t>TE</t>
        </is>
      </c>
      <c r="AH54" t="inlineStr">
        <is>
          <t>IT</t>
        </is>
      </c>
      <c r="AI54" t="inlineStr">
        <is>
          <t>3454684335</t>
        </is>
      </c>
      <c r="AJ54" t="inlineStr">
        <is>
          <t>Giulia Ferrovecchio</t>
        </is>
      </c>
      <c r="AK54" t="inlineStr">
        <is>
          <t>Via Benedetto Croce 21</t>
        </is>
      </c>
      <c r="AL54" t="inlineStr">
        <is>
          <t>Via Benedetto Croce 21</t>
        </is>
      </c>
      <c r="AO54" t="inlineStr">
        <is>
          <t>Alba Adriatica</t>
        </is>
      </c>
      <c r="AP54" t="inlineStr">
        <is>
          <t>'64011</t>
        </is>
      </c>
      <c r="AQ54" t="inlineStr">
        <is>
          <t>TE</t>
        </is>
      </c>
      <c r="AR54" t="inlineStr">
        <is>
          <t>IT</t>
        </is>
      </c>
      <c r="AS54" t="inlineStr">
        <is>
          <t>3454684335</t>
        </is>
      </c>
      <c r="AU54" t="inlineStr">
        <is>
          <t>lang: en
Invoice Language: en
Do you need our ring sizer?: No
Popup Customer Country: IT</t>
        </is>
      </c>
      <c r="AW54" t="inlineStr">
        <is>
          <t>PayPal Express Checkout</t>
        </is>
      </c>
      <c r="AX54" t="inlineStr">
        <is>
          <t>r3GNGgUH6WJwDp2OjBDh9MeQb</t>
        </is>
      </c>
      <c r="AY54" t="n">
        <v>0</v>
      </c>
      <c r="AZ54" t="inlineStr">
        <is>
          <t>LIL Milan</t>
        </is>
      </c>
      <c r="BA54" t="n">
        <v>0</v>
      </c>
      <c r="BC54" t="inlineStr">
        <is>
          <t>Firgun House</t>
        </is>
      </c>
      <c r="BE54" t="n">
        <v>6288590405981</v>
      </c>
      <c r="BG54" t="inlineStr">
        <is>
          <t>Low</t>
        </is>
      </c>
      <c r="BH54" t="inlineStr">
        <is>
          <t>web</t>
        </is>
      </c>
      <c r="BI54" t="n">
        <v>0</v>
      </c>
      <c r="BJ54" t="inlineStr">
        <is>
          <t>IT IVA 22%</t>
        </is>
      </c>
      <c r="BK54" t="n">
        <v>44.9</v>
      </c>
      <c r="BW54" t="inlineStr">
        <is>
          <t>Teramo</t>
        </is>
      </c>
      <c r="BX54" t="inlineStr">
        <is>
          <t>Teramo</t>
        </is>
      </c>
      <c r="BY54" t="inlineStr">
        <is>
          <t>r3GNGgUH6WJwDp2OjBDh9MeQb</t>
        </is>
      </c>
      <c r="CB54" t="inlineStr">
        <is>
          <t>r3GNGgUH6WJwDp2OjBDh9MeQb</t>
        </is>
      </c>
      <c r="CC54" t="inlineStr">
        <is>
          <t>Ordini LIL</t>
        </is>
      </c>
    </row>
    <row r="55">
      <c r="A55" t="inlineStr">
        <is>
          <t>#41513</t>
        </is>
      </c>
      <c r="B55" t="inlineStr">
        <is>
          <t>giulia.ferrovecchio@gmail.com</t>
        </is>
      </c>
      <c r="C55" t="inlineStr">
        <is>
          <t>paid</t>
        </is>
      </c>
      <c r="D55" t="inlineStr">
        <is>
          <t>2024-09-04 14:21:18 +0200</t>
        </is>
      </c>
      <c r="E55" t="inlineStr">
        <is>
          <t>2024-09-04</t>
        </is>
      </c>
      <c r="F55" t="inlineStr">
        <is>
          <t>fulfilled</t>
        </is>
      </c>
      <c r="G55" t="inlineStr">
        <is>
          <t>2024-09-18 09:42:32 +0200</t>
        </is>
      </c>
      <c r="H55" t="inlineStr">
        <is>
          <t>yes</t>
        </is>
      </c>
      <c r="I55" t="inlineStr">
        <is>
          <t>EUR</t>
        </is>
      </c>
      <c r="J55" t="n">
        <v>249</v>
      </c>
      <c r="K55" t="n">
        <v>0</v>
      </c>
      <c r="L55" t="n">
        <v>44.9</v>
      </c>
      <c r="N55" t="inlineStr">
        <is>
          <t>LILGIRL</t>
        </is>
      </c>
      <c r="O55" t="n">
        <v>26</v>
      </c>
      <c r="P55" t="inlineStr">
        <is>
          <t>Ups Standard Shipping</t>
        </is>
      </c>
      <c r="Q55" t="inlineStr">
        <is>
          <t>2024-09-04 14:21:17 +0200</t>
        </is>
      </c>
      <c r="R55" t="n">
        <v>1</v>
      </c>
      <c r="S55" t="inlineStr">
        <is>
          <t>Luxury Pack</t>
        </is>
      </c>
      <c r="T55" t="n">
        <v>5</v>
      </c>
      <c r="V55" t="inlineStr">
        <is>
          <t>015790000687</t>
        </is>
      </c>
      <c r="W55" t="b">
        <v>1</v>
      </c>
      <c r="X55" t="b">
        <v>1</v>
      </c>
      <c r="Y55" t="inlineStr">
        <is>
          <t>fulfilled</t>
        </is>
      </c>
      <c r="Z55" t="inlineStr">
        <is>
          <t>Giulia Ferrovecchio</t>
        </is>
      </c>
      <c r="AA55" t="inlineStr">
        <is>
          <t>Via Benedetto Croce 21</t>
        </is>
      </c>
      <c r="AB55" t="inlineStr">
        <is>
          <t>Via Benedetto Croce 21</t>
        </is>
      </c>
      <c r="AE55" t="inlineStr">
        <is>
          <t>Alba Adriatica</t>
        </is>
      </c>
      <c r="AF55" t="inlineStr">
        <is>
          <t>'64011</t>
        </is>
      </c>
      <c r="AG55" t="inlineStr">
        <is>
          <t>TE</t>
        </is>
      </c>
      <c r="AH55" t="inlineStr">
        <is>
          <t>IT</t>
        </is>
      </c>
      <c r="AI55" t="inlineStr">
        <is>
          <t>3454684335</t>
        </is>
      </c>
      <c r="AJ55" t="inlineStr">
        <is>
          <t>Giulia Ferrovecchio</t>
        </is>
      </c>
      <c r="AK55" t="inlineStr">
        <is>
          <t>Via Benedetto Croce 21</t>
        </is>
      </c>
      <c r="AL55" t="inlineStr">
        <is>
          <t>Via Benedetto Croce 21</t>
        </is>
      </c>
      <c r="AO55" t="inlineStr">
        <is>
          <t>Alba Adriatica</t>
        </is>
      </c>
      <c r="AP55" t="inlineStr">
        <is>
          <t>'64011</t>
        </is>
      </c>
      <c r="AQ55" t="inlineStr">
        <is>
          <t>TE</t>
        </is>
      </c>
      <c r="AR55" t="inlineStr">
        <is>
          <t>IT</t>
        </is>
      </c>
      <c r="AS55" t="inlineStr">
        <is>
          <t>3454684335</t>
        </is>
      </c>
      <c r="AU55" t="inlineStr">
        <is>
          <t>lang: en
Invoice Language: en
Do you need our ring sizer?: No
Popup Customer Country: IT</t>
        </is>
      </c>
      <c r="AW55" t="inlineStr">
        <is>
          <t>PayPal Express Checkout</t>
        </is>
      </c>
      <c r="AX55" t="inlineStr">
        <is>
          <t>r3GNGgUH6WJwDp2OjBDh9MeQb</t>
        </is>
      </c>
      <c r="AY55" t="n">
        <v>0</v>
      </c>
      <c r="AZ55" t="inlineStr">
        <is>
          <t>LIL Milan</t>
        </is>
      </c>
      <c r="BA55" t="n">
        <v>0</v>
      </c>
      <c r="BC55" t="inlineStr">
        <is>
          <t>Firgun House</t>
        </is>
      </c>
      <c r="BE55" t="n">
        <v>6288590405981</v>
      </c>
      <c r="BG55" t="inlineStr">
        <is>
          <t>Low</t>
        </is>
      </c>
      <c r="BH55" t="inlineStr">
        <is>
          <t>web</t>
        </is>
      </c>
      <c r="BI55" t="n">
        <v>0</v>
      </c>
      <c r="BJ55" t="inlineStr">
        <is>
          <t>IT IVA 22%</t>
        </is>
      </c>
      <c r="BK55" t="n">
        <v>44.9</v>
      </c>
      <c r="BW55" t="inlineStr">
        <is>
          <t>Teramo</t>
        </is>
      </c>
      <c r="BX55" t="inlineStr">
        <is>
          <t>Teramo</t>
        </is>
      </c>
      <c r="BY55" t="inlineStr">
        <is>
          <t>r3GNGgUH6WJwDp2OjBDh9MeQb</t>
        </is>
      </c>
      <c r="CB55" t="inlineStr">
        <is>
          <t>r3GNGgUH6WJwDp2OjBDh9MeQb</t>
        </is>
      </c>
      <c r="CC55" t="inlineStr">
        <is>
          <t>Ordini LIL</t>
        </is>
      </c>
    </row>
    <row r="56">
      <c r="A56" t="inlineStr">
        <is>
          <t>#41515</t>
        </is>
      </c>
      <c r="B56" t="inlineStr">
        <is>
          <t>evelinamarchesoni@gmail.com</t>
        </is>
      </c>
      <c r="C56" t="inlineStr">
        <is>
          <t>paid</t>
        </is>
      </c>
      <c r="D56" t="inlineStr">
        <is>
          <t>2024-09-04 15:19:27 +0200</t>
        </is>
      </c>
      <c r="E56" t="inlineStr">
        <is>
          <t>2024-09-04</t>
        </is>
      </c>
      <c r="F56" t="inlineStr">
        <is>
          <t>fulfilled</t>
        </is>
      </c>
      <c r="G56" t="inlineStr">
        <is>
          <t>2024-09-04 15:50:22 +0200</t>
        </is>
      </c>
      <c r="H56" t="inlineStr">
        <is>
          <t>yes</t>
        </is>
      </c>
      <c r="I56" t="inlineStr">
        <is>
          <t>EUR</t>
        </is>
      </c>
      <c r="J56" t="n">
        <v>10</v>
      </c>
      <c r="K56" t="n">
        <v>10</v>
      </c>
      <c r="L56" t="n">
        <v>3.6</v>
      </c>
      <c r="M56" t="n">
        <v>20</v>
      </c>
      <c r="N56" t="inlineStr">
        <is>
          <t>Custom discount</t>
        </is>
      </c>
      <c r="O56" t="n">
        <v>270</v>
      </c>
      <c r="P56" t="inlineStr">
        <is>
          <t>UBM - Eco Bike Delivery</t>
        </is>
      </c>
      <c r="Q56" t="inlineStr">
        <is>
          <t>2024-09-04 15:19:26 +0200</t>
        </is>
      </c>
      <c r="R56" t="n">
        <v>1</v>
      </c>
      <c r="S56" t="inlineStr">
        <is>
          <t>Sweet'n'Sour Choker - Yellow / 42cm</t>
        </is>
      </c>
      <c r="T56" t="n">
        <v>280</v>
      </c>
      <c r="V56" t="inlineStr">
        <is>
          <t>015790001245</t>
        </is>
      </c>
      <c r="W56" t="b">
        <v>1</v>
      </c>
      <c r="X56" t="b">
        <v>1</v>
      </c>
      <c r="Y56" t="inlineStr">
        <is>
          <t>fulfilled</t>
        </is>
      </c>
      <c r="Z56" t="inlineStr">
        <is>
          <t>Evelina Marchesoni</t>
        </is>
      </c>
      <c r="AA56" t="inlineStr">
        <is>
          <t>Via Porlezza 12</t>
        </is>
      </c>
      <c r="AB56" t="inlineStr">
        <is>
          <t>Via Porlezza 12</t>
        </is>
      </c>
      <c r="AE56" t="inlineStr">
        <is>
          <t>Milano</t>
        </is>
      </c>
      <c r="AF56" t="inlineStr">
        <is>
          <t>'20123</t>
        </is>
      </c>
      <c r="AG56" t="inlineStr">
        <is>
          <t>MI</t>
        </is>
      </c>
      <c r="AH56" t="inlineStr">
        <is>
          <t>IT</t>
        </is>
      </c>
      <c r="AI56" t="inlineStr">
        <is>
          <t>3467212344</t>
        </is>
      </c>
      <c r="AJ56" t="inlineStr">
        <is>
          <t>Evelina Marchesoni</t>
        </is>
      </c>
      <c r="AK56" t="inlineStr">
        <is>
          <t>Via Lagrange 6</t>
        </is>
      </c>
      <c r="AL56" t="inlineStr">
        <is>
          <t>Via Lagrange 6</t>
        </is>
      </c>
      <c r="AN56" t="inlineStr">
        <is>
          <t>C/o Bird &amp; Bird</t>
        </is>
      </c>
      <c r="AO56" t="inlineStr">
        <is>
          <t>Milano</t>
        </is>
      </c>
      <c r="AP56" t="inlineStr">
        <is>
          <t>'20136</t>
        </is>
      </c>
      <c r="AQ56" t="inlineStr">
        <is>
          <t>MI</t>
        </is>
      </c>
      <c r="AR56" t="inlineStr">
        <is>
          <t>IT</t>
        </is>
      </c>
      <c r="AS56" t="inlineStr">
        <is>
          <t>3467212344</t>
        </is>
      </c>
      <c r="AW56" t="inlineStr">
        <is>
          <t>Shopify Payments</t>
        </is>
      </c>
      <c r="AX56" t="inlineStr">
        <is>
          <t>rpBUzFPNKPhsnL5TD3pdJc8jq</t>
        </is>
      </c>
      <c r="AY56" t="n">
        <v>0</v>
      </c>
      <c r="AZ56" t="inlineStr">
        <is>
          <t>LIL Milan</t>
        </is>
      </c>
      <c r="BA56" t="n">
        <v>0</v>
      </c>
      <c r="BB56" t="inlineStr">
        <is>
          <t>Carlotta Trentin</t>
        </is>
      </c>
      <c r="BC56" t="inlineStr">
        <is>
          <t>Firgun House</t>
        </is>
      </c>
      <c r="BE56" t="n">
        <v>6288694477149</v>
      </c>
      <c r="BG56" t="inlineStr">
        <is>
          <t>Low</t>
        </is>
      </c>
      <c r="BH56" t="inlineStr">
        <is>
          <t>shopify_draft_order</t>
        </is>
      </c>
      <c r="BI56" t="n">
        <v>0</v>
      </c>
      <c r="BJ56" t="inlineStr">
        <is>
          <t>IT IVA 22%</t>
        </is>
      </c>
      <c r="BK56" t="n">
        <v>3.6</v>
      </c>
      <c r="BW56" t="inlineStr">
        <is>
          <t>Milan</t>
        </is>
      </c>
      <c r="BX56" t="inlineStr">
        <is>
          <t>Milan</t>
        </is>
      </c>
      <c r="BY56" t="inlineStr">
        <is>
          <t>rpBUzFPNKPhsnL5TD3pdJc8jq</t>
        </is>
      </c>
      <c r="CB56" t="inlineStr">
        <is>
          <t>rpBUzFPNKPhsnL5TD3pdJc8jq</t>
        </is>
      </c>
      <c r="CC56" t="inlineStr">
        <is>
          <t>Ordini LIL</t>
        </is>
      </c>
    </row>
    <row r="57">
      <c r="A57" t="inlineStr">
        <is>
          <t>#41516</t>
        </is>
      </c>
      <c r="B57" t="inlineStr">
        <is>
          <t>jsolendore@gmail.com</t>
        </is>
      </c>
      <c r="C57" t="inlineStr">
        <is>
          <t>paid</t>
        </is>
      </c>
      <c r="D57" t="inlineStr">
        <is>
          <t>2024-09-04 16:23:41 +0200</t>
        </is>
      </c>
      <c r="E57" t="inlineStr">
        <is>
          <t>2024-09-04</t>
        </is>
      </c>
      <c r="F57" t="inlineStr">
        <is>
          <t>fulfilled</t>
        </is>
      </c>
      <c r="G57" t="inlineStr">
        <is>
          <t>2024-09-04 16:23:41 +0200</t>
        </is>
      </c>
      <c r="H57" t="inlineStr">
        <is>
          <t>no</t>
        </is>
      </c>
      <c r="I57" t="inlineStr">
        <is>
          <t>EUR</t>
        </is>
      </c>
      <c r="J57" t="n">
        <v>400</v>
      </c>
      <c r="K57" t="n">
        <v>0</v>
      </c>
      <c r="L57" t="n">
        <v>72.13</v>
      </c>
      <c r="M57" t="n">
        <v>400</v>
      </c>
      <c r="O57" t="n">
        <v>0</v>
      </c>
      <c r="Q57" t="inlineStr">
        <is>
          <t>2024-09-04 16:23:40 +0200</t>
        </is>
      </c>
      <c r="R57" t="n">
        <v>1</v>
      </c>
      <c r="S57" t="inlineStr">
        <is>
          <t>Lunar Ring - Yellow / 10 / White</t>
        </is>
      </c>
      <c r="T57" t="n">
        <v>400</v>
      </c>
      <c r="V57" t="inlineStr">
        <is>
          <t>015790000650</t>
        </is>
      </c>
      <c r="W57" t="b">
        <v>1</v>
      </c>
      <c r="X57" t="b">
        <v>1</v>
      </c>
      <c r="Y57" t="inlineStr">
        <is>
          <t>fulfilled</t>
        </is>
      </c>
      <c r="Z57" t="inlineStr">
        <is>
          <t>Jennifer Splendore</t>
        </is>
      </c>
      <c r="AR57" t="inlineStr">
        <is>
          <t>IT</t>
        </is>
      </c>
      <c r="AW57" t="inlineStr">
        <is>
          <t>Qromo</t>
        </is>
      </c>
      <c r="AX57" t="inlineStr">
        <is>
          <t>rcrpIMCXPu3LxDhEttBwrkDgR</t>
        </is>
      </c>
      <c r="AY57" t="n">
        <v>0</v>
      </c>
      <c r="AZ57" t="inlineStr">
        <is>
          <t>LIL Milan</t>
        </is>
      </c>
      <c r="BA57" t="n">
        <v>0</v>
      </c>
      <c r="BB57" t="inlineStr">
        <is>
          <t>Veronica Varetta</t>
        </is>
      </c>
      <c r="BC57" t="inlineStr">
        <is>
          <t>LIL House</t>
        </is>
      </c>
      <c r="BD57" t="n">
        <v>22</v>
      </c>
      <c r="BE57" t="n">
        <v>6288790520157</v>
      </c>
      <c r="BG57" t="inlineStr">
        <is>
          <t>Low</t>
        </is>
      </c>
      <c r="BH57" t="inlineStr">
        <is>
          <t>pos</t>
        </is>
      </c>
      <c r="BI57" t="n">
        <v>0</v>
      </c>
      <c r="BJ57" t="inlineStr">
        <is>
          <t>IT IVA 22%</t>
        </is>
      </c>
      <c r="BK57" t="n">
        <v>72.13</v>
      </c>
      <c r="BU57" t="inlineStr">
        <is>
          <t>22-2465</t>
        </is>
      </c>
      <c r="BY57" t="inlineStr">
        <is>
          <t>rcrpIMCXPu3LxDhEttBwrkDgR</t>
        </is>
      </c>
      <c r="CB57" t="inlineStr">
        <is>
          <t>rcrpIMCXPu3LxDhEttBwrkDgR</t>
        </is>
      </c>
      <c r="CC57" t="inlineStr">
        <is>
          <t>Ordini LIL</t>
        </is>
      </c>
    </row>
    <row r="58">
      <c r="A58" t="inlineStr">
        <is>
          <t>#41517</t>
        </is>
      </c>
      <c r="B58" t="inlineStr">
        <is>
          <t>lucacozzolini92@gmail.com</t>
        </is>
      </c>
      <c r="C58" t="inlineStr">
        <is>
          <t>paid</t>
        </is>
      </c>
      <c r="D58" t="inlineStr">
        <is>
          <t>2024-09-04 17:31:14 +0200</t>
        </is>
      </c>
      <c r="E58" t="inlineStr">
        <is>
          <t>2024-09-04</t>
        </is>
      </c>
      <c r="F58" t="inlineStr">
        <is>
          <t>fulfilled</t>
        </is>
      </c>
      <c r="G58" t="inlineStr">
        <is>
          <t>2024-09-06 14:19:53 +0200</t>
        </is>
      </c>
      <c r="H58" t="inlineStr">
        <is>
          <t>yes</t>
        </is>
      </c>
      <c r="I58" t="inlineStr">
        <is>
          <t>EUR</t>
        </is>
      </c>
      <c r="J58" t="n">
        <v>234</v>
      </c>
      <c r="K58" t="n">
        <v>0</v>
      </c>
      <c r="L58" t="n">
        <v>42.2</v>
      </c>
      <c r="M58" t="n">
        <v>234</v>
      </c>
      <c r="N58" t="inlineStr">
        <is>
          <t>LILGIRL</t>
        </is>
      </c>
      <c r="O58" t="n">
        <v>26</v>
      </c>
      <c r="P58" t="inlineStr">
        <is>
          <t>Firgun House</t>
        </is>
      </c>
      <c r="Q58" t="inlineStr">
        <is>
          <t>2024-09-04 17:31:14 +0200</t>
        </is>
      </c>
      <c r="R58" t="n">
        <v>1</v>
      </c>
      <c r="S58" t="inlineStr">
        <is>
          <t>Sweet Spot - Yellow / matte / White</t>
        </is>
      </c>
      <c r="T58" t="n">
        <v>260</v>
      </c>
      <c r="V58" t="inlineStr">
        <is>
          <t>015790000015</t>
        </is>
      </c>
      <c r="W58" t="b">
        <v>1</v>
      </c>
      <c r="X58" t="b">
        <v>1</v>
      </c>
      <c r="Y58" t="inlineStr">
        <is>
          <t>fulfilled</t>
        </is>
      </c>
      <c r="Z58" t="inlineStr">
        <is>
          <t>Luca Cozzolini</t>
        </is>
      </c>
      <c r="AA58" t="inlineStr">
        <is>
          <t>Viale Severino Boezio 6</t>
        </is>
      </c>
      <c r="AB58" t="inlineStr">
        <is>
          <t>Viale Severino Boezio 6</t>
        </is>
      </c>
      <c r="AE58" t="inlineStr">
        <is>
          <t>Milano</t>
        </is>
      </c>
      <c r="AF58" t="inlineStr">
        <is>
          <t>'20145</t>
        </is>
      </c>
      <c r="AG58" t="inlineStr">
        <is>
          <t>MI</t>
        </is>
      </c>
      <c r="AH58" t="inlineStr">
        <is>
          <t>IT</t>
        </is>
      </c>
      <c r="AI58" t="inlineStr">
        <is>
          <t>3482919002</t>
        </is>
      </c>
      <c r="AR58" t="inlineStr">
        <is>
          <t>IT</t>
        </is>
      </c>
      <c r="AU58" t="inlineStr">
        <is>
          <t>lang: it
Invoice Language: it
Do you need our ring sizer?: No
Popup Customer Country: IT</t>
        </is>
      </c>
      <c r="AW58" t="inlineStr">
        <is>
          <t>Scalapay</t>
        </is>
      </c>
      <c r="AX58" t="inlineStr">
        <is>
          <t>rowE9r3Jz8qKKoUGAEJAcFVNx</t>
        </is>
      </c>
      <c r="AY58" t="n">
        <v>0</v>
      </c>
      <c r="AZ58" t="inlineStr">
        <is>
          <t>LIL Milan</t>
        </is>
      </c>
      <c r="BA58" t="n">
        <v>0</v>
      </c>
      <c r="BC58" t="inlineStr">
        <is>
          <t>Firgun House</t>
        </is>
      </c>
      <c r="BE58" t="n">
        <v>6288886825309</v>
      </c>
      <c r="BG58" t="inlineStr">
        <is>
          <t>Low</t>
        </is>
      </c>
      <c r="BH58" t="inlineStr">
        <is>
          <t>web</t>
        </is>
      </c>
      <c r="BI58" t="n">
        <v>0</v>
      </c>
      <c r="BJ58" t="inlineStr">
        <is>
          <t>IT IVA 22%</t>
        </is>
      </c>
      <c r="BK58" t="n">
        <v>42.2</v>
      </c>
      <c r="BW58" t="inlineStr">
        <is>
          <t>Milan</t>
        </is>
      </c>
      <c r="BY58" t="inlineStr">
        <is>
          <t>rowE9r3Jz8qKKoUGAEJAcFVNx</t>
        </is>
      </c>
      <c r="CB58" t="inlineStr">
        <is>
          <t>rowE9r3Jz8qKKoUGAEJAcFVNx</t>
        </is>
      </c>
      <c r="CC58" t="inlineStr">
        <is>
          <t>Ordini LIL</t>
        </is>
      </c>
    </row>
    <row r="59">
      <c r="A59" t="inlineStr">
        <is>
          <t>#41518</t>
        </is>
      </c>
      <c r="B59" t="inlineStr">
        <is>
          <t>mrdavidecoviello@gmail.com</t>
        </is>
      </c>
      <c r="C59" t="inlineStr">
        <is>
          <t>paid</t>
        </is>
      </c>
      <c r="D59" t="inlineStr">
        <is>
          <t>2024-09-04 17:33:49 +0200</t>
        </is>
      </c>
      <c r="E59" t="inlineStr">
        <is>
          <t>2024-09-04</t>
        </is>
      </c>
      <c r="F59" t="inlineStr">
        <is>
          <t>fulfilled</t>
        </is>
      </c>
      <c r="G59" t="inlineStr">
        <is>
          <t>2024-09-05 08:27:39 +0200</t>
        </is>
      </c>
      <c r="H59" t="inlineStr">
        <is>
          <t>no</t>
        </is>
      </c>
      <c r="I59" t="inlineStr">
        <is>
          <t>EUR</t>
        </is>
      </c>
      <c r="J59" t="n">
        <v>100</v>
      </c>
      <c r="K59" t="n">
        <v>10</v>
      </c>
      <c r="L59" t="n">
        <v>19.83</v>
      </c>
      <c r="M59" t="n">
        <v>110</v>
      </c>
      <c r="O59" t="n">
        <v>0</v>
      </c>
      <c r="P59" t="inlineStr">
        <is>
          <t>Ups Standard Shipping</t>
        </is>
      </c>
      <c r="Q59" t="inlineStr">
        <is>
          <t>2024-09-04 17:33:49 +0200</t>
        </is>
      </c>
      <c r="R59" t="n">
        <v>1</v>
      </c>
      <c r="S59" t="inlineStr">
        <is>
          <t>Pensavo fosse amore - Yellow / I</t>
        </is>
      </c>
      <c r="T59" t="n">
        <v>100</v>
      </c>
      <c r="V59" t="inlineStr">
        <is>
          <t>015790001007</t>
        </is>
      </c>
      <c r="W59" t="b">
        <v>1</v>
      </c>
      <c r="X59" t="b">
        <v>1</v>
      </c>
      <c r="Y59" t="inlineStr">
        <is>
          <t>fulfilled</t>
        </is>
      </c>
      <c r="Z59" t="inlineStr">
        <is>
          <t>Davide Coviello</t>
        </is>
      </c>
      <c r="AA59" t="inlineStr">
        <is>
          <t>Via Torino 5</t>
        </is>
      </c>
      <c r="AB59" t="inlineStr">
        <is>
          <t>Via Torino 5</t>
        </is>
      </c>
      <c r="AE59" t="inlineStr">
        <is>
          <t>San Giovanni Valdarno</t>
        </is>
      </c>
      <c r="AF59" t="inlineStr">
        <is>
          <t>'52027</t>
        </is>
      </c>
      <c r="AG59" t="inlineStr">
        <is>
          <t>AR</t>
        </is>
      </c>
      <c r="AH59" t="inlineStr">
        <is>
          <t>IT</t>
        </is>
      </c>
      <c r="AI59" t="inlineStr">
        <is>
          <t>3409198732</t>
        </is>
      </c>
      <c r="AJ59" t="inlineStr">
        <is>
          <t>Davide Coviello</t>
        </is>
      </c>
      <c r="AK59" t="inlineStr">
        <is>
          <t>Via Torino 5</t>
        </is>
      </c>
      <c r="AL59" t="inlineStr">
        <is>
          <t>Via Torino 5</t>
        </is>
      </c>
      <c r="AO59" t="inlineStr">
        <is>
          <t>San Giovanni Valdarno</t>
        </is>
      </c>
      <c r="AP59" t="inlineStr">
        <is>
          <t>'52027</t>
        </is>
      </c>
      <c r="AQ59" t="inlineStr">
        <is>
          <t>AR</t>
        </is>
      </c>
      <c r="AR59" t="inlineStr">
        <is>
          <t>IT</t>
        </is>
      </c>
      <c r="AS59" t="inlineStr">
        <is>
          <t>3409198732</t>
        </is>
      </c>
      <c r="AU59" t="inlineStr">
        <is>
          <t>lang: it
Invoice Language: it
Do you need our ring sizer?: No
Popup Customer Country: IT</t>
        </is>
      </c>
      <c r="AW59" t="inlineStr">
        <is>
          <t>Shopify Payments</t>
        </is>
      </c>
      <c r="AX59" t="inlineStr">
        <is>
          <t>rN8PpSdtwndkSYNJ1PcgJ12Lt</t>
        </is>
      </c>
      <c r="AY59" t="n">
        <v>0</v>
      </c>
      <c r="AZ59" t="inlineStr">
        <is>
          <t>LIL Milan</t>
        </is>
      </c>
      <c r="BA59" t="n">
        <v>0</v>
      </c>
      <c r="BC59" t="inlineStr">
        <is>
          <t>Firgun House</t>
        </is>
      </c>
      <c r="BE59" t="n">
        <v>6288890364253</v>
      </c>
      <c r="BG59" t="inlineStr">
        <is>
          <t>Low</t>
        </is>
      </c>
      <c r="BH59" t="inlineStr">
        <is>
          <t>web</t>
        </is>
      </c>
      <c r="BI59" t="n">
        <v>0</v>
      </c>
      <c r="BJ59" t="inlineStr">
        <is>
          <t>IT IVA 22%</t>
        </is>
      </c>
      <c r="BK59" t="n">
        <v>19.83</v>
      </c>
      <c r="BW59" t="inlineStr">
        <is>
          <t>Arezzo</t>
        </is>
      </c>
      <c r="BX59" t="inlineStr">
        <is>
          <t>Arezzo</t>
        </is>
      </c>
      <c r="BY59" t="inlineStr">
        <is>
          <t>rN8PpSdtwndkSYNJ1PcgJ12Lt</t>
        </is>
      </c>
      <c r="CB59" t="inlineStr">
        <is>
          <t>rN8PpSdtwndkSYNJ1PcgJ12Lt</t>
        </is>
      </c>
      <c r="CC59" t="inlineStr">
        <is>
          <t>Ordini LIL</t>
        </is>
      </c>
    </row>
    <row r="60">
      <c r="A60" t="inlineStr">
        <is>
          <t>#41519</t>
        </is>
      </c>
      <c r="B60" t="inlineStr">
        <is>
          <t>denise.maini91@gmail.com</t>
        </is>
      </c>
      <c r="C60" t="inlineStr">
        <is>
          <t>paid</t>
        </is>
      </c>
      <c r="D60" t="inlineStr">
        <is>
          <t>2024-09-04 17:50:24 +0200</t>
        </is>
      </c>
      <c r="E60" t="inlineStr">
        <is>
          <t>2024-09-04</t>
        </is>
      </c>
      <c r="F60" t="inlineStr">
        <is>
          <t>fulfilled</t>
        </is>
      </c>
      <c r="G60" t="inlineStr">
        <is>
          <t>2024-09-20 12:58:57 +0200</t>
        </is>
      </c>
      <c r="H60" t="inlineStr">
        <is>
          <t>yes</t>
        </is>
      </c>
      <c r="I60" t="inlineStr">
        <is>
          <t>EUR</t>
        </is>
      </c>
      <c r="J60" t="n">
        <v>72</v>
      </c>
      <c r="K60" t="n">
        <v>10</v>
      </c>
      <c r="L60" t="n">
        <v>14.78</v>
      </c>
      <c r="M60" t="n">
        <v>82</v>
      </c>
      <c r="N60" t="inlineStr">
        <is>
          <t>BACK10</t>
        </is>
      </c>
      <c r="O60" t="n">
        <v>8</v>
      </c>
      <c r="P60" t="inlineStr">
        <is>
          <t>Ups Standard Shipping</t>
        </is>
      </c>
      <c r="Q60" t="inlineStr">
        <is>
          <t>2024-09-04 17:50:24 +0200</t>
        </is>
      </c>
      <c r="R60" t="n">
        <v>1</v>
      </c>
      <c r="S60" t="inlineStr">
        <is>
          <t>Giotto Ring - Yellow / 4</t>
        </is>
      </c>
      <c r="T60" t="n">
        <v>80</v>
      </c>
      <c r="V60" t="inlineStr">
        <is>
          <t>015790000138</t>
        </is>
      </c>
      <c r="W60" t="b">
        <v>1</v>
      </c>
      <c r="X60" t="b">
        <v>1</v>
      </c>
      <c r="Y60" t="inlineStr">
        <is>
          <t>fulfilled</t>
        </is>
      </c>
      <c r="Z60" t="inlineStr">
        <is>
          <t>Denise Maini</t>
        </is>
      </c>
      <c r="AA60" t="inlineStr">
        <is>
          <t>Via Giuditta Sidoli 59, A</t>
        </is>
      </c>
      <c r="AB60" t="inlineStr">
        <is>
          <t>Via Giuditta Sidoli 59</t>
        </is>
      </c>
      <c r="AC60" t="inlineStr">
        <is>
          <t>A</t>
        </is>
      </c>
      <c r="AE60" t="inlineStr">
        <is>
          <t>Parma</t>
        </is>
      </c>
      <c r="AF60" t="inlineStr">
        <is>
          <t>'43123</t>
        </is>
      </c>
      <c r="AG60" t="inlineStr">
        <is>
          <t>PR</t>
        </is>
      </c>
      <c r="AH60" t="inlineStr">
        <is>
          <t>IT</t>
        </is>
      </c>
      <c r="AI60" t="inlineStr">
        <is>
          <t>3473003816</t>
        </is>
      </c>
      <c r="AJ60" t="inlineStr">
        <is>
          <t>Denise Maini</t>
        </is>
      </c>
      <c r="AK60" t="inlineStr">
        <is>
          <t>Via Giuditta Sidoli 59, A</t>
        </is>
      </c>
      <c r="AL60" t="inlineStr">
        <is>
          <t>Via Giuditta Sidoli 59</t>
        </is>
      </c>
      <c r="AM60" t="inlineStr">
        <is>
          <t>A</t>
        </is>
      </c>
      <c r="AO60" t="inlineStr">
        <is>
          <t>Parma</t>
        </is>
      </c>
      <c r="AP60" t="inlineStr">
        <is>
          <t>'43123</t>
        </is>
      </c>
      <c r="AQ60" t="inlineStr">
        <is>
          <t>PR</t>
        </is>
      </c>
      <c r="AR60" t="inlineStr">
        <is>
          <t>IT</t>
        </is>
      </c>
      <c r="AS60" t="inlineStr">
        <is>
          <t>3473003816</t>
        </is>
      </c>
      <c r="AU60" t="inlineStr">
        <is>
          <t>lang: it
Invoice Language: it
Do you need our ring sizer?: No
Popup Customer Country: IT</t>
        </is>
      </c>
      <c r="AW60" t="inlineStr">
        <is>
          <t>Satispay</t>
        </is>
      </c>
      <c r="AX60" t="inlineStr">
        <is>
          <t>r5d3JSnOvjqAYen4kKUGlD2jg</t>
        </is>
      </c>
      <c r="AY60" t="n">
        <v>0</v>
      </c>
      <c r="AZ60" t="inlineStr">
        <is>
          <t>LIL Milan</t>
        </is>
      </c>
      <c r="BA60" t="n">
        <v>0</v>
      </c>
      <c r="BC60" t="inlineStr">
        <is>
          <t>Firgun House</t>
        </is>
      </c>
      <c r="BE60" t="n">
        <v>6288914121053</v>
      </c>
      <c r="BG60" t="inlineStr">
        <is>
          <t>Low</t>
        </is>
      </c>
      <c r="BH60" t="inlineStr">
        <is>
          <t>web</t>
        </is>
      </c>
      <c r="BI60" t="n">
        <v>0</v>
      </c>
      <c r="BJ60" t="inlineStr">
        <is>
          <t>IT IVA 22%</t>
        </is>
      </c>
      <c r="BK60" t="n">
        <v>14.78</v>
      </c>
      <c r="BW60" t="inlineStr">
        <is>
          <t>Parma</t>
        </is>
      </c>
      <c r="BX60" t="inlineStr">
        <is>
          <t>Parma</t>
        </is>
      </c>
      <c r="BY60" t="inlineStr">
        <is>
          <t>r5d3JSnOvjqAYen4kKUGlD2jg</t>
        </is>
      </c>
      <c r="CB60" t="inlineStr">
        <is>
          <t>r5d3JSnOvjqAYen4kKUGlD2jg</t>
        </is>
      </c>
      <c r="CC60" t="inlineStr">
        <is>
          <t>Ordini LIL</t>
        </is>
      </c>
    </row>
    <row r="61">
      <c r="A61" t="inlineStr">
        <is>
          <t>#41520</t>
        </is>
      </c>
      <c r="B61" t="inlineStr">
        <is>
          <t>francesca.zanzani@yahoo.it</t>
        </is>
      </c>
      <c r="C61" t="inlineStr">
        <is>
          <t>paid</t>
        </is>
      </c>
      <c r="D61" t="inlineStr">
        <is>
          <t>2024-09-04 17:53:31 +0200</t>
        </is>
      </c>
      <c r="E61" t="inlineStr">
        <is>
          <t>2024-09-04</t>
        </is>
      </c>
      <c r="F61" t="inlineStr">
        <is>
          <t>fulfilled</t>
        </is>
      </c>
      <c r="G61" t="inlineStr">
        <is>
          <t>2024-09-13 13:56:37 +0200</t>
        </is>
      </c>
      <c r="H61" t="inlineStr">
        <is>
          <t>yes</t>
        </is>
      </c>
      <c r="I61" t="inlineStr">
        <is>
          <t>EUR</t>
        </is>
      </c>
      <c r="J61" t="n">
        <v>154</v>
      </c>
      <c r="K61" t="n">
        <v>10</v>
      </c>
      <c r="L61" t="n">
        <v>29.57</v>
      </c>
      <c r="M61" t="n">
        <v>164</v>
      </c>
      <c r="N61" t="inlineStr">
        <is>
          <t>LILGIRL</t>
        </is>
      </c>
      <c r="O61" t="n">
        <v>16</v>
      </c>
      <c r="P61" t="inlineStr">
        <is>
          <t>UBM - Eco Bike Delivery</t>
        </is>
      </c>
      <c r="Q61" t="inlineStr">
        <is>
          <t>2024-09-04 17:53:30 +0200</t>
        </is>
      </c>
      <c r="R61" t="n">
        <v>1</v>
      </c>
      <c r="S61" t="inlineStr">
        <is>
          <t>Baby - Yellow</t>
        </is>
      </c>
      <c r="T61" t="n">
        <v>160</v>
      </c>
      <c r="V61" t="inlineStr">
        <is>
          <t>015790001199</t>
        </is>
      </c>
      <c r="W61" t="b">
        <v>1</v>
      </c>
      <c r="X61" t="b">
        <v>1</v>
      </c>
      <c r="Y61" t="inlineStr">
        <is>
          <t>fulfilled</t>
        </is>
      </c>
      <c r="Z61" t="inlineStr">
        <is>
          <t>Francesca Zanzani</t>
        </is>
      </c>
      <c r="AA61" t="inlineStr">
        <is>
          <t>Via E. Toti 34</t>
        </is>
      </c>
      <c r="AB61" t="inlineStr">
        <is>
          <t>Via E. Toti 34</t>
        </is>
      </c>
      <c r="AE61" t="inlineStr">
        <is>
          <t>Canegrate</t>
        </is>
      </c>
      <c r="AF61" t="inlineStr">
        <is>
          <t>'20039</t>
        </is>
      </c>
      <c r="AG61" t="inlineStr">
        <is>
          <t>MI</t>
        </is>
      </c>
      <c r="AH61" t="inlineStr">
        <is>
          <t>IT</t>
        </is>
      </c>
      <c r="AI61" t="inlineStr">
        <is>
          <t>+393475644608</t>
        </is>
      </c>
      <c r="AJ61" t="inlineStr">
        <is>
          <t>Francesca Zanzani</t>
        </is>
      </c>
      <c r="AK61" t="inlineStr">
        <is>
          <t>Via E. Toti 34</t>
        </is>
      </c>
      <c r="AL61" t="inlineStr">
        <is>
          <t>Via E. Toti 34</t>
        </is>
      </c>
      <c r="AO61" t="inlineStr">
        <is>
          <t>Canegrate</t>
        </is>
      </c>
      <c r="AP61" t="inlineStr">
        <is>
          <t>'20039</t>
        </is>
      </c>
      <c r="AQ61" t="inlineStr">
        <is>
          <t>MI</t>
        </is>
      </c>
      <c r="AR61" t="inlineStr">
        <is>
          <t>IT</t>
        </is>
      </c>
      <c r="AS61" t="inlineStr">
        <is>
          <t>+393475644608</t>
        </is>
      </c>
      <c r="AU61" t="inlineStr">
        <is>
          <t>lang: it
Invoice Language: it
Do you need our ring sizer?: No
Popup Customer Country: IT</t>
        </is>
      </c>
      <c r="AW61" t="inlineStr">
        <is>
          <t>PayPal Express Checkout</t>
        </is>
      </c>
      <c r="AX61" t="inlineStr">
        <is>
          <t>rPvspIhnbGdgZ6Ry6qGvdKLN9</t>
        </is>
      </c>
      <c r="AY61" t="n">
        <v>0</v>
      </c>
      <c r="AZ61" t="inlineStr">
        <is>
          <t>LIL Milan</t>
        </is>
      </c>
      <c r="BA61" t="n">
        <v>0</v>
      </c>
      <c r="BC61" t="inlineStr">
        <is>
          <t>Firgun House</t>
        </is>
      </c>
      <c r="BE61" t="n">
        <v>6288918643037</v>
      </c>
      <c r="BG61" t="inlineStr">
        <is>
          <t>Low</t>
        </is>
      </c>
      <c r="BH61" t="inlineStr">
        <is>
          <t>web</t>
        </is>
      </c>
      <c r="BI61" t="n">
        <v>0</v>
      </c>
      <c r="BJ61" t="inlineStr">
        <is>
          <t>IT IVA 22%</t>
        </is>
      </c>
      <c r="BK61" t="n">
        <v>29.57</v>
      </c>
      <c r="BW61" t="inlineStr">
        <is>
          <t>Milan</t>
        </is>
      </c>
      <c r="BX61" t="inlineStr">
        <is>
          <t>Milan</t>
        </is>
      </c>
      <c r="BY61" t="inlineStr">
        <is>
          <t>rPvspIhnbGdgZ6Ry6qGvdKLN9</t>
        </is>
      </c>
      <c r="CB61" t="inlineStr">
        <is>
          <t>rPvspIhnbGdgZ6Ry6qGvdKLN9</t>
        </is>
      </c>
      <c r="CC61" t="inlineStr">
        <is>
          <t>Ordini LIL</t>
        </is>
      </c>
    </row>
    <row r="62">
      <c r="A62" t="inlineStr">
        <is>
          <t>#41520</t>
        </is>
      </c>
      <c r="B62" t="inlineStr">
        <is>
          <t>francesca.zanzani@yahoo.it</t>
        </is>
      </c>
      <c r="C62" t="inlineStr">
        <is>
          <t>paid</t>
        </is>
      </c>
      <c r="D62" t="inlineStr">
        <is>
          <t>2024-09-04 17:53:31 +0200</t>
        </is>
      </c>
      <c r="E62" t="inlineStr">
        <is>
          <t>2024-09-04</t>
        </is>
      </c>
      <c r="F62" t="inlineStr">
        <is>
          <t>fulfilled</t>
        </is>
      </c>
      <c r="G62" t="inlineStr">
        <is>
          <t>2024-09-13 13:56:37 +0200</t>
        </is>
      </c>
      <c r="H62" t="inlineStr">
        <is>
          <t>yes</t>
        </is>
      </c>
      <c r="I62" t="inlineStr">
        <is>
          <t>EUR</t>
        </is>
      </c>
      <c r="J62" t="n">
        <v>154</v>
      </c>
      <c r="K62" t="n">
        <v>10</v>
      </c>
      <c r="L62" t="n">
        <v>29.57</v>
      </c>
      <c r="N62" t="inlineStr">
        <is>
          <t>LILGIRL</t>
        </is>
      </c>
      <c r="O62" t="n">
        <v>16</v>
      </c>
      <c r="P62" t="inlineStr">
        <is>
          <t>UBM - Eco Bike Delivery</t>
        </is>
      </c>
      <c r="Q62" t="inlineStr">
        <is>
          <t>2024-09-04 17:53:30 +0200</t>
        </is>
      </c>
      <c r="R62" t="n">
        <v>1</v>
      </c>
      <c r="S62" t="inlineStr">
        <is>
          <t>Engraving</t>
        </is>
      </c>
      <c r="T62" t="n">
        <v>10</v>
      </c>
      <c r="V62" t="inlineStr">
        <is>
          <t>015790001247</t>
        </is>
      </c>
      <c r="W62" t="b">
        <v>0</v>
      </c>
      <c r="X62" t="b">
        <v>1</v>
      </c>
      <c r="Y62" t="inlineStr">
        <is>
          <t>fulfilled</t>
        </is>
      </c>
      <c r="Z62" t="inlineStr">
        <is>
          <t>Francesca Zanzani</t>
        </is>
      </c>
      <c r="AA62" t="inlineStr">
        <is>
          <t>Via E. Toti 34</t>
        </is>
      </c>
      <c r="AB62" t="inlineStr">
        <is>
          <t>Via E. Toti 34</t>
        </is>
      </c>
      <c r="AE62" t="inlineStr">
        <is>
          <t>Canegrate</t>
        </is>
      </c>
      <c r="AF62" t="inlineStr">
        <is>
          <t>'20039</t>
        </is>
      </c>
      <c r="AG62" t="inlineStr">
        <is>
          <t>MI</t>
        </is>
      </c>
      <c r="AH62" t="inlineStr">
        <is>
          <t>IT</t>
        </is>
      </c>
      <c r="AI62" t="inlineStr">
        <is>
          <t>+393475644608</t>
        </is>
      </c>
      <c r="AJ62" t="inlineStr">
        <is>
          <t>Francesca Zanzani</t>
        </is>
      </c>
      <c r="AK62" t="inlineStr">
        <is>
          <t>Via E. Toti 34</t>
        </is>
      </c>
      <c r="AL62" t="inlineStr">
        <is>
          <t>Via E. Toti 34</t>
        </is>
      </c>
      <c r="AO62" t="inlineStr">
        <is>
          <t>Canegrate</t>
        </is>
      </c>
      <c r="AP62" t="inlineStr">
        <is>
          <t>'20039</t>
        </is>
      </c>
      <c r="AQ62" t="inlineStr">
        <is>
          <t>MI</t>
        </is>
      </c>
      <c r="AR62" t="inlineStr">
        <is>
          <t>IT</t>
        </is>
      </c>
      <c r="AS62" t="inlineStr">
        <is>
          <t>+393475644608</t>
        </is>
      </c>
      <c r="AU62" t="inlineStr">
        <is>
          <t>lang: it
Invoice Language: it
Do you need our ring sizer?: No
Popup Customer Country: IT</t>
        </is>
      </c>
      <c r="AW62" t="inlineStr">
        <is>
          <t>PayPal Express Checkout</t>
        </is>
      </c>
      <c r="AX62" t="inlineStr">
        <is>
          <t>rPvspIhnbGdgZ6Ry6qGvdKLN9</t>
        </is>
      </c>
      <c r="AY62" t="n">
        <v>0</v>
      </c>
      <c r="AZ62" t="inlineStr">
        <is>
          <t>LIL Milan</t>
        </is>
      </c>
      <c r="BA62" t="n">
        <v>0</v>
      </c>
      <c r="BC62" t="inlineStr">
        <is>
          <t>Firgun House</t>
        </is>
      </c>
      <c r="BE62" t="n">
        <v>6288918643037</v>
      </c>
      <c r="BG62" t="inlineStr">
        <is>
          <t>Low</t>
        </is>
      </c>
      <c r="BH62" t="inlineStr">
        <is>
          <t>web</t>
        </is>
      </c>
      <c r="BI62" t="n">
        <v>0</v>
      </c>
      <c r="BJ62" t="inlineStr">
        <is>
          <t>IT IVA 22%</t>
        </is>
      </c>
      <c r="BK62" t="n">
        <v>29.57</v>
      </c>
      <c r="BW62" t="inlineStr">
        <is>
          <t>Milan</t>
        </is>
      </c>
      <c r="BX62" t="inlineStr">
        <is>
          <t>Milan</t>
        </is>
      </c>
      <c r="BY62" t="inlineStr">
        <is>
          <t>rPvspIhnbGdgZ6Ry6qGvdKLN9</t>
        </is>
      </c>
      <c r="CB62" t="inlineStr">
        <is>
          <t>rPvspIhnbGdgZ6Ry6qGvdKLN9</t>
        </is>
      </c>
      <c r="CC62" t="inlineStr">
        <is>
          <t>Ordini LIL</t>
        </is>
      </c>
    </row>
    <row r="63">
      <c r="A63" t="inlineStr">
        <is>
          <t>#41521</t>
        </is>
      </c>
      <c r="B63" t="inlineStr">
        <is>
          <t>cinziaci18@hotmail.com</t>
        </is>
      </c>
      <c r="C63" t="inlineStr">
        <is>
          <t>paid</t>
        </is>
      </c>
      <c r="D63" t="inlineStr">
        <is>
          <t>2024-09-04 18:33:48 +0200</t>
        </is>
      </c>
      <c r="E63" t="inlineStr">
        <is>
          <t>2024-09-04</t>
        </is>
      </c>
      <c r="F63" t="inlineStr">
        <is>
          <t>fulfilled</t>
        </is>
      </c>
      <c r="G63" t="inlineStr">
        <is>
          <t>2024-09-04 18:33:48 +0200</t>
        </is>
      </c>
      <c r="H63" t="inlineStr">
        <is>
          <t>no</t>
        </is>
      </c>
      <c r="I63" t="inlineStr">
        <is>
          <t>EUR</t>
        </is>
      </c>
      <c r="J63" t="n">
        <v>10</v>
      </c>
      <c r="K63" t="n">
        <v>0</v>
      </c>
      <c r="L63" t="n">
        <v>1.8</v>
      </c>
      <c r="M63" t="n">
        <v>10</v>
      </c>
      <c r="O63" t="n">
        <v>0</v>
      </c>
      <c r="Q63" t="inlineStr">
        <is>
          <t>2024-09-04 18:33:47 +0200</t>
        </is>
      </c>
      <c r="R63" t="n">
        <v>1</v>
      </c>
      <c r="S63" t="inlineStr">
        <is>
          <t>Repair Service LIL House - Saldatura anello</t>
        </is>
      </c>
      <c r="T63" t="n">
        <v>10</v>
      </c>
      <c r="V63" t="inlineStr">
        <is>
          <t>015790000916</t>
        </is>
      </c>
      <c r="W63" t="b">
        <v>0</v>
      </c>
      <c r="X63" t="b">
        <v>1</v>
      </c>
      <c r="Y63" t="inlineStr">
        <is>
          <t>fulfilled</t>
        </is>
      </c>
      <c r="Z63" t="inlineStr">
        <is>
          <t>Cinzia Gennari</t>
        </is>
      </c>
      <c r="AR63" t="inlineStr">
        <is>
          <t>IT</t>
        </is>
      </c>
      <c r="AW63" t="inlineStr">
        <is>
          <t>Qromo</t>
        </is>
      </c>
      <c r="AX63" t="inlineStr">
        <is>
          <t>r2mLsWOoR3rr1dhcgIaFUCsCK</t>
        </is>
      </c>
      <c r="AY63" t="n">
        <v>0</v>
      </c>
      <c r="AZ63" t="inlineStr">
        <is>
          <t>LIL Milan</t>
        </is>
      </c>
      <c r="BA63" t="n">
        <v>0</v>
      </c>
      <c r="BB63" t="inlineStr">
        <is>
          <t>Veronica Varetta</t>
        </is>
      </c>
      <c r="BC63" t="inlineStr">
        <is>
          <t>LIL House</t>
        </is>
      </c>
      <c r="BD63" t="n">
        <v>22</v>
      </c>
      <c r="BE63" t="n">
        <v>6288973693277</v>
      </c>
      <c r="BG63" t="inlineStr">
        <is>
          <t>Low</t>
        </is>
      </c>
      <c r="BH63" t="inlineStr">
        <is>
          <t>pos</t>
        </is>
      </c>
      <c r="BI63" t="n">
        <v>0</v>
      </c>
      <c r="BJ63" t="inlineStr">
        <is>
          <t>IT IVA 22%</t>
        </is>
      </c>
      <c r="BK63" t="n">
        <v>1.8</v>
      </c>
      <c r="BU63" t="inlineStr">
        <is>
          <t>22-2466</t>
        </is>
      </c>
      <c r="BY63" t="inlineStr">
        <is>
          <t>r2mLsWOoR3rr1dhcgIaFUCsCK</t>
        </is>
      </c>
      <c r="CB63" t="inlineStr">
        <is>
          <t>r2mLsWOoR3rr1dhcgIaFUCsCK</t>
        </is>
      </c>
      <c r="CC63" t="inlineStr">
        <is>
          <t>Ordini LIL</t>
        </is>
      </c>
    </row>
    <row r="64">
      <c r="A64" t="inlineStr">
        <is>
          <t>#41522</t>
        </is>
      </c>
      <c r="B64" t="inlineStr">
        <is>
          <t>cinziaci18@hotmail.com</t>
        </is>
      </c>
      <c r="C64" t="inlineStr">
        <is>
          <t>paid</t>
        </is>
      </c>
      <c r="D64" t="inlineStr">
        <is>
          <t>2024-09-04 18:46:13 +0200</t>
        </is>
      </c>
      <c r="E64" t="inlineStr">
        <is>
          <t>2024-09-04</t>
        </is>
      </c>
      <c r="F64" t="inlineStr">
        <is>
          <t>fulfilled</t>
        </is>
      </c>
      <c r="G64" t="inlineStr">
        <is>
          <t>2024-09-04 18:46:14 +0200</t>
        </is>
      </c>
      <c r="H64" t="inlineStr">
        <is>
          <t>no</t>
        </is>
      </c>
      <c r="I64" t="inlineStr">
        <is>
          <t>EUR</t>
        </is>
      </c>
      <c r="J64" t="n">
        <v>240</v>
      </c>
      <c r="K64" t="n">
        <v>0</v>
      </c>
      <c r="L64" t="n">
        <v>43.28</v>
      </c>
      <c r="M64" t="n">
        <v>240</v>
      </c>
      <c r="O64" t="n">
        <v>0</v>
      </c>
      <c r="Q64" t="inlineStr">
        <is>
          <t>2024-09-04 18:46:13 +0200</t>
        </is>
      </c>
      <c r="R64" t="n">
        <v>1</v>
      </c>
      <c r="S64" t="inlineStr">
        <is>
          <t>Smiley Earring - Yellow / Single / White Sustainable Diamond</t>
        </is>
      </c>
      <c r="T64" t="n">
        <v>240</v>
      </c>
      <c r="V64" t="inlineStr">
        <is>
          <t>015790001491</t>
        </is>
      </c>
      <c r="W64" t="b">
        <v>1</v>
      </c>
      <c r="X64" t="b">
        <v>1</v>
      </c>
      <c r="Y64" t="inlineStr">
        <is>
          <t>fulfilled</t>
        </is>
      </c>
      <c r="Z64" t="inlineStr">
        <is>
          <t>Cinzia Gennari</t>
        </is>
      </c>
      <c r="AR64" t="inlineStr">
        <is>
          <t>IT</t>
        </is>
      </c>
      <c r="AW64" t="inlineStr">
        <is>
          <t>Qromo</t>
        </is>
      </c>
      <c r="AX64" t="inlineStr">
        <is>
          <t>r4sIUlmDBQ0iinYVUlSlCIffj</t>
        </is>
      </c>
      <c r="AY64" t="n">
        <v>0</v>
      </c>
      <c r="AZ64" t="inlineStr">
        <is>
          <t>LIL Milan</t>
        </is>
      </c>
      <c r="BA64" t="n">
        <v>0</v>
      </c>
      <c r="BB64" t="inlineStr">
        <is>
          <t>Veronica Varetta</t>
        </is>
      </c>
      <c r="BC64" t="inlineStr">
        <is>
          <t>LIL House</t>
        </is>
      </c>
      <c r="BD64" t="n">
        <v>22</v>
      </c>
      <c r="BE64" t="n">
        <v>6288990699869</v>
      </c>
      <c r="BG64" t="inlineStr">
        <is>
          <t>Low</t>
        </is>
      </c>
      <c r="BH64" t="inlineStr">
        <is>
          <t>pos</t>
        </is>
      </c>
      <c r="BI64" t="n">
        <v>0</v>
      </c>
      <c r="BJ64" t="inlineStr">
        <is>
          <t>IT IVA 22%</t>
        </is>
      </c>
      <c r="BK64" t="n">
        <v>43.28</v>
      </c>
      <c r="BU64" t="inlineStr">
        <is>
          <t>22-2467</t>
        </is>
      </c>
      <c r="BY64" t="inlineStr">
        <is>
          <t>r4sIUlmDBQ0iinYVUlSlCIffj</t>
        </is>
      </c>
      <c r="CB64" t="inlineStr">
        <is>
          <t>r4sIUlmDBQ0iinYVUlSlCIffj</t>
        </is>
      </c>
      <c r="CC64" t="inlineStr">
        <is>
          <t>Ordini LIL</t>
        </is>
      </c>
    </row>
    <row r="65">
      <c r="A65" t="inlineStr">
        <is>
          <t>#41523</t>
        </is>
      </c>
      <c r="B65" t="inlineStr">
        <is>
          <t>fpiamon@tin.it</t>
        </is>
      </c>
      <c r="C65" t="inlineStr">
        <is>
          <t>paid</t>
        </is>
      </c>
      <c r="D65" t="inlineStr">
        <is>
          <t>2024-09-27 15:15:18 +0200</t>
        </is>
      </c>
      <c r="E65" t="inlineStr">
        <is>
          <t>2024-09-27</t>
        </is>
      </c>
      <c r="F65" t="inlineStr">
        <is>
          <t>fulfilled</t>
        </is>
      </c>
      <c r="G65" t="inlineStr">
        <is>
          <t>2024-09-27 15:19:46 +0200</t>
        </is>
      </c>
      <c r="H65" t="inlineStr">
        <is>
          <t>yes</t>
        </is>
      </c>
      <c r="I65" t="inlineStr">
        <is>
          <t>EUR</t>
        </is>
      </c>
      <c r="J65" t="n">
        <v>380</v>
      </c>
      <c r="K65" t="n">
        <v>10</v>
      </c>
      <c r="L65" t="n">
        <v>70.33</v>
      </c>
      <c r="M65" t="n">
        <v>250</v>
      </c>
      <c r="O65" t="n">
        <v>0</v>
      </c>
      <c r="P65" t="inlineStr">
        <is>
          <t>Ups Standard Shipping</t>
        </is>
      </c>
      <c r="Q65" t="inlineStr">
        <is>
          <t>2024-09-04 21:39:36 +0200</t>
        </is>
      </c>
      <c r="R65" t="n">
        <v>0</v>
      </c>
      <c r="S65" t="inlineStr">
        <is>
          <t>Firefly Ring - Yellow / 7</t>
        </is>
      </c>
      <c r="T65" t="n">
        <v>140</v>
      </c>
      <c r="V65" t="inlineStr">
        <is>
          <t>015790000518</t>
        </is>
      </c>
      <c r="W65" t="b">
        <v>1</v>
      </c>
      <c r="X65" t="b">
        <v>1</v>
      </c>
      <c r="Y65" t="inlineStr">
        <is>
          <t>pending</t>
        </is>
      </c>
      <c r="Z65" t="inlineStr">
        <is>
          <t>Fabio Piamonte</t>
        </is>
      </c>
      <c r="AA65" t="inlineStr">
        <is>
          <t>Via Atene 43</t>
        </is>
      </c>
      <c r="AB65" t="inlineStr">
        <is>
          <t>Via Atene 43</t>
        </is>
      </c>
      <c r="AE65" t="inlineStr">
        <is>
          <t>Ciampino</t>
        </is>
      </c>
      <c r="AF65" t="inlineStr">
        <is>
          <t>'00043</t>
        </is>
      </c>
      <c r="AG65" t="inlineStr">
        <is>
          <t>RM</t>
        </is>
      </c>
      <c r="AH65" t="inlineStr">
        <is>
          <t>IT</t>
        </is>
      </c>
      <c r="AI65" t="inlineStr">
        <is>
          <t>+393387354927</t>
        </is>
      </c>
      <c r="AJ65" t="inlineStr">
        <is>
          <t>Fabio Piamonte</t>
        </is>
      </c>
      <c r="AK65" t="inlineStr">
        <is>
          <t>Via Atene 43</t>
        </is>
      </c>
      <c r="AL65" t="inlineStr">
        <is>
          <t>Via Atene 43</t>
        </is>
      </c>
      <c r="AO65" t="inlineStr">
        <is>
          <t>Ciampino</t>
        </is>
      </c>
      <c r="AP65" t="inlineStr">
        <is>
          <t>'00043</t>
        </is>
      </c>
      <c r="AQ65" t="inlineStr">
        <is>
          <t>RM</t>
        </is>
      </c>
      <c r="AR65" t="inlineStr">
        <is>
          <t>IT</t>
        </is>
      </c>
      <c r="AS65" t="inlineStr">
        <is>
          <t>+393387354927</t>
        </is>
      </c>
      <c r="AU65" t="inlineStr">
        <is>
          <t>lang: it
Invoice Language: it
Do you need our ring sizer?: Yes
Popup Customer Country: IT</t>
        </is>
      </c>
      <c r="AW65" t="inlineStr">
        <is>
          <t>Shopify Payments</t>
        </is>
      </c>
      <c r="AX65" t="inlineStr">
        <is>
          <t>rLSsAwpeqSLqZ5BiRKfgc6Fzj</t>
        </is>
      </c>
      <c r="AY65" t="n">
        <v>0</v>
      </c>
      <c r="AZ65" t="inlineStr">
        <is>
          <t>LIL Milan</t>
        </is>
      </c>
      <c r="BA65" t="n">
        <v>140</v>
      </c>
      <c r="BC65" t="inlineStr">
        <is>
          <t>Firgun House</t>
        </is>
      </c>
      <c r="BE65" t="n">
        <v>6289209885021</v>
      </c>
      <c r="BG65" t="inlineStr">
        <is>
          <t>Low</t>
        </is>
      </c>
      <c r="BH65" t="inlineStr">
        <is>
          <t>web</t>
        </is>
      </c>
      <c r="BI65" t="n">
        <v>0</v>
      </c>
      <c r="BJ65" t="inlineStr">
        <is>
          <t>IT IVA 22%</t>
        </is>
      </c>
      <c r="BK65" t="n">
        <v>70.33</v>
      </c>
      <c r="BW65" t="inlineStr">
        <is>
          <t>Rome</t>
        </is>
      </c>
      <c r="BX65" t="inlineStr">
        <is>
          <t>Rome</t>
        </is>
      </c>
      <c r="BY65" t="inlineStr">
        <is>
          <t>rgs757kSpCuF37KSpdrO2xhB5 + rLSsAwpeqSLqZ5BiRKfgc6Fzj</t>
        </is>
      </c>
      <c r="CB65" t="inlineStr">
        <is>
          <t>rgs757kSpCuF37KSpdrO2xhB5 + rLSsAwpeqSLqZ5BiRKfgc6Fzj</t>
        </is>
      </c>
      <c r="CC65" t="inlineStr">
        <is>
          <t>Ordini LIL</t>
        </is>
      </c>
    </row>
    <row r="66">
      <c r="A66" t="inlineStr">
        <is>
          <t>#41523</t>
        </is>
      </c>
      <c r="B66" t="inlineStr">
        <is>
          <t>fpiamon@tin.it</t>
        </is>
      </c>
      <c r="C66" t="inlineStr">
        <is>
          <t>paid</t>
        </is>
      </c>
      <c r="D66" t="inlineStr">
        <is>
          <t>2024-09-27 15:15:18 +0200</t>
        </is>
      </c>
      <c r="E66" t="inlineStr">
        <is>
          <t>2024-09-27</t>
        </is>
      </c>
      <c r="F66" t="inlineStr">
        <is>
          <t>fulfilled</t>
        </is>
      </c>
      <c r="G66" t="inlineStr">
        <is>
          <t>2024-09-27 15:19:46 +0200</t>
        </is>
      </c>
      <c r="H66" t="inlineStr">
        <is>
          <t>yes</t>
        </is>
      </c>
      <c r="I66" t="inlineStr">
        <is>
          <t>EUR</t>
        </is>
      </c>
      <c r="J66" t="n">
        <v>380</v>
      </c>
      <c r="K66" t="n">
        <v>10</v>
      </c>
      <c r="L66" t="n">
        <v>70.33</v>
      </c>
      <c r="O66" t="n">
        <v>0</v>
      </c>
      <c r="P66" t="inlineStr">
        <is>
          <t>Ups Standard Shipping</t>
        </is>
      </c>
      <c r="Q66" t="inlineStr">
        <is>
          <t>2024-09-04 21:39:36 +0200</t>
        </is>
      </c>
      <c r="R66" t="n">
        <v>1</v>
      </c>
      <c r="S66" t="inlineStr">
        <is>
          <t>Portami a Ballare Necklace - Yellow / onesize</t>
        </is>
      </c>
      <c r="T66" t="n">
        <v>240</v>
      </c>
      <c r="U66" t="n">
        <v>0</v>
      </c>
      <c r="V66" t="inlineStr">
        <is>
          <t>015790001250</t>
        </is>
      </c>
      <c r="W66" t="b">
        <v>1</v>
      </c>
      <c r="X66" t="b">
        <v>1</v>
      </c>
      <c r="Y66" t="inlineStr">
        <is>
          <t>fulfilled</t>
        </is>
      </c>
      <c r="Z66" t="inlineStr">
        <is>
          <t>Fabio Piamonte</t>
        </is>
      </c>
      <c r="AA66" t="inlineStr">
        <is>
          <t>Via Atene 43</t>
        </is>
      </c>
      <c r="AB66" t="inlineStr">
        <is>
          <t>Via Atene 43</t>
        </is>
      </c>
      <c r="AE66" t="inlineStr">
        <is>
          <t>Ciampino</t>
        </is>
      </c>
      <c r="AF66" t="inlineStr">
        <is>
          <t>'00043</t>
        </is>
      </c>
      <c r="AG66" t="inlineStr">
        <is>
          <t>RM</t>
        </is>
      </c>
      <c r="AH66" t="inlineStr">
        <is>
          <t>IT</t>
        </is>
      </c>
      <c r="AI66" t="inlineStr">
        <is>
          <t>+393387354927</t>
        </is>
      </c>
      <c r="AJ66" t="inlineStr">
        <is>
          <t>Fabio Piamonte</t>
        </is>
      </c>
      <c r="AK66" t="inlineStr">
        <is>
          <t>Via Atene 43</t>
        </is>
      </c>
      <c r="AL66" t="inlineStr">
        <is>
          <t>Via Atene 43</t>
        </is>
      </c>
      <c r="AO66" t="inlineStr">
        <is>
          <t>Ciampino</t>
        </is>
      </c>
      <c r="AP66" t="inlineStr">
        <is>
          <t>'00043</t>
        </is>
      </c>
      <c r="AQ66" t="inlineStr">
        <is>
          <t>RM</t>
        </is>
      </c>
      <c r="AR66" t="inlineStr">
        <is>
          <t>IT</t>
        </is>
      </c>
      <c r="AS66" t="inlineStr">
        <is>
          <t>+393387354927</t>
        </is>
      </c>
      <c r="AU66" t="inlineStr">
        <is>
          <t>lang: it
Invoice Language: it
Do you need our ring sizer?: Yes
Popup Customer Country: IT</t>
        </is>
      </c>
      <c r="AW66" t="inlineStr">
        <is>
          <t>Shopify Payments</t>
        </is>
      </c>
      <c r="AX66" t="inlineStr">
        <is>
          <t>rLSsAwpeqSLqZ5BiRKfgc6Fzj</t>
        </is>
      </c>
      <c r="AY66" t="n">
        <v>0</v>
      </c>
      <c r="AZ66" t="inlineStr">
        <is>
          <t>LIL Milan</t>
        </is>
      </c>
      <c r="BA66" t="n">
        <v>140</v>
      </c>
      <c r="BC66" t="inlineStr">
        <is>
          <t>Firgun House</t>
        </is>
      </c>
      <c r="BE66" t="n">
        <v>6289209885021</v>
      </c>
      <c r="BG66" t="inlineStr">
        <is>
          <t>Low</t>
        </is>
      </c>
      <c r="BH66" t="inlineStr">
        <is>
          <t>web</t>
        </is>
      </c>
      <c r="BI66" t="n">
        <v>0</v>
      </c>
      <c r="BJ66" t="inlineStr">
        <is>
          <t>IT IVA 22%</t>
        </is>
      </c>
      <c r="BK66" t="n">
        <v>70.33</v>
      </c>
      <c r="BW66" t="inlineStr">
        <is>
          <t>Rome</t>
        </is>
      </c>
      <c r="BX66" t="inlineStr">
        <is>
          <t>Rome</t>
        </is>
      </c>
      <c r="BY66" t="inlineStr">
        <is>
          <t>rgs757kSpCuF37KSpdrO2xhB5 + rLSsAwpeqSLqZ5BiRKfgc6Fzj</t>
        </is>
      </c>
      <c r="CB66" t="inlineStr">
        <is>
          <t>rgs757kSpCuF37KSpdrO2xhB5 + rLSsAwpeqSLqZ5BiRKfgc6Fzj</t>
        </is>
      </c>
      <c r="CC66" t="inlineStr">
        <is>
          <t>Ordini LIL</t>
        </is>
      </c>
    </row>
    <row r="67">
      <c r="A67" t="inlineStr">
        <is>
          <t>#41524</t>
        </is>
      </c>
      <c r="B67" t="inlineStr">
        <is>
          <t>maurizio.maggioni@tin.it</t>
        </is>
      </c>
      <c r="C67" t="inlineStr">
        <is>
          <t>paid</t>
        </is>
      </c>
      <c r="D67" t="inlineStr">
        <is>
          <t>2024-09-04 21:50:09 +0200</t>
        </is>
      </c>
      <c r="E67" t="inlineStr">
        <is>
          <t>2024-09-04</t>
        </is>
      </c>
      <c r="F67" t="inlineStr">
        <is>
          <t>fulfilled</t>
        </is>
      </c>
      <c r="G67" t="inlineStr">
        <is>
          <t>2024-09-13 13:08:11 +0200</t>
        </is>
      </c>
      <c r="H67" t="inlineStr">
        <is>
          <t>no</t>
        </is>
      </c>
      <c r="I67" t="inlineStr">
        <is>
          <t>EUR</t>
        </is>
      </c>
      <c r="J67" t="n">
        <v>125</v>
      </c>
      <c r="K67" t="n">
        <v>10</v>
      </c>
      <c r="L67" t="n">
        <v>24.34</v>
      </c>
      <c r="M67" t="n">
        <v>135</v>
      </c>
      <c r="O67" t="n">
        <v>0</v>
      </c>
      <c r="P67" t="inlineStr">
        <is>
          <t>UBM - Eco Bike Delivery</t>
        </is>
      </c>
      <c r="Q67" t="inlineStr">
        <is>
          <t>2024-09-04 21:50:08 +0200</t>
        </is>
      </c>
      <c r="R67" t="n">
        <v>1</v>
      </c>
      <c r="S67" t="inlineStr">
        <is>
          <t>Luxury Pack</t>
        </is>
      </c>
      <c r="T67" t="n">
        <v>5</v>
      </c>
      <c r="V67" t="inlineStr">
        <is>
          <t>015790000687</t>
        </is>
      </c>
      <c r="W67" t="b">
        <v>1</v>
      </c>
      <c r="X67" t="b">
        <v>1</v>
      </c>
      <c r="Y67" t="inlineStr">
        <is>
          <t>fulfilled</t>
        </is>
      </c>
      <c r="Z67" t="inlineStr">
        <is>
          <t>Maurizio Pietro Maggioni</t>
        </is>
      </c>
      <c r="AA67" t="inlineStr">
        <is>
          <t>Via Sant’Ambrogio 5</t>
        </is>
      </c>
      <c r="AB67" t="inlineStr">
        <is>
          <t>Via Sant’Ambrogio 5</t>
        </is>
      </c>
      <c r="AE67" t="inlineStr">
        <is>
          <t>Arluno</t>
        </is>
      </c>
      <c r="AF67" t="inlineStr">
        <is>
          <t>'20010</t>
        </is>
      </c>
      <c r="AG67" t="inlineStr">
        <is>
          <t>MI</t>
        </is>
      </c>
      <c r="AH67" t="inlineStr">
        <is>
          <t>IT</t>
        </is>
      </c>
      <c r="AI67" t="inlineStr">
        <is>
          <t>3383256842</t>
        </is>
      </c>
      <c r="AJ67" t="inlineStr">
        <is>
          <t>Maurizio Pietro Maggioni</t>
        </is>
      </c>
      <c r="AK67" t="inlineStr">
        <is>
          <t>Via Sant’Ambrogio 5</t>
        </is>
      </c>
      <c r="AL67" t="inlineStr">
        <is>
          <t>Via Sant’Ambrogio 5</t>
        </is>
      </c>
      <c r="AO67" t="inlineStr">
        <is>
          <t>Arluno</t>
        </is>
      </c>
      <c r="AP67" t="inlineStr">
        <is>
          <t>'20010</t>
        </is>
      </c>
      <c r="AQ67" t="inlineStr">
        <is>
          <t>MI</t>
        </is>
      </c>
      <c r="AR67" t="inlineStr">
        <is>
          <t>IT</t>
        </is>
      </c>
      <c r="AS67" t="inlineStr">
        <is>
          <t>3383256842</t>
        </is>
      </c>
      <c r="AU67" t="inlineStr">
        <is>
          <t>lang: it
Invoice Language: it
Do you need our ring sizer?: No
Popup Customer Country: IT</t>
        </is>
      </c>
      <c r="AW67" t="inlineStr">
        <is>
          <t>Shopify Payments</t>
        </is>
      </c>
      <c r="AX67" t="inlineStr">
        <is>
          <t>rMCmQlgFiP7D3NqY8KwvzCCTi</t>
        </is>
      </c>
      <c r="AY67" t="n">
        <v>0</v>
      </c>
      <c r="AZ67" t="inlineStr">
        <is>
          <t>LIL Milan</t>
        </is>
      </c>
      <c r="BA67" t="n">
        <v>0</v>
      </c>
      <c r="BC67" t="inlineStr">
        <is>
          <t>Firgun House</t>
        </is>
      </c>
      <c r="BE67" t="n">
        <v>6289223811421</v>
      </c>
      <c r="BG67" t="inlineStr">
        <is>
          <t>Low</t>
        </is>
      </c>
      <c r="BH67" t="inlineStr">
        <is>
          <t>web</t>
        </is>
      </c>
      <c r="BI67" t="n">
        <v>0</v>
      </c>
      <c r="BJ67" t="inlineStr">
        <is>
          <t>IT IVA 22%</t>
        </is>
      </c>
      <c r="BK67" t="n">
        <v>24.34</v>
      </c>
      <c r="BW67" t="inlineStr">
        <is>
          <t>Milan</t>
        </is>
      </c>
      <c r="BX67" t="inlineStr">
        <is>
          <t>Milan</t>
        </is>
      </c>
      <c r="BY67" t="inlineStr">
        <is>
          <t>rMCmQlgFiP7D3NqY8KwvzCCTi</t>
        </is>
      </c>
      <c r="CB67" t="inlineStr">
        <is>
          <t>rMCmQlgFiP7D3NqY8KwvzCCTi</t>
        </is>
      </c>
      <c r="CC67" t="inlineStr">
        <is>
          <t>Ordini LIL</t>
        </is>
      </c>
    </row>
    <row r="68">
      <c r="A68" t="inlineStr">
        <is>
          <t>#41524</t>
        </is>
      </c>
      <c r="B68" t="inlineStr">
        <is>
          <t>maurizio.maggioni@tin.it</t>
        </is>
      </c>
      <c r="C68" t="inlineStr">
        <is>
          <t>paid</t>
        </is>
      </c>
      <c r="D68" t="inlineStr">
        <is>
          <t>2024-09-04 21:50:09 +0200</t>
        </is>
      </c>
      <c r="E68" t="inlineStr">
        <is>
          <t>2024-09-04</t>
        </is>
      </c>
      <c r="F68" t="inlineStr">
        <is>
          <t>fulfilled</t>
        </is>
      </c>
      <c r="G68" t="inlineStr">
        <is>
          <t>2024-09-13 13:08:11 +0200</t>
        </is>
      </c>
      <c r="H68" t="inlineStr">
        <is>
          <t>no</t>
        </is>
      </c>
      <c r="I68" t="inlineStr">
        <is>
          <t>EUR</t>
        </is>
      </c>
      <c r="J68" t="n">
        <v>125</v>
      </c>
      <c r="K68" t="n">
        <v>10</v>
      </c>
      <c r="L68" t="n">
        <v>24.34</v>
      </c>
      <c r="O68" t="n">
        <v>0</v>
      </c>
      <c r="P68" t="inlineStr">
        <is>
          <t>UBM - Eco Bike Delivery</t>
        </is>
      </c>
      <c r="Q68" t="inlineStr">
        <is>
          <t>2024-09-04 21:50:08 +0200</t>
        </is>
      </c>
      <c r="R68" t="n">
        <v>1</v>
      </c>
      <c r="S68" t="inlineStr">
        <is>
          <t>Pensavo fosse amore - Yellow / 2</t>
        </is>
      </c>
      <c r="T68" t="n">
        <v>120</v>
      </c>
      <c r="V68" t="inlineStr">
        <is>
          <t>015790001163</t>
        </is>
      </c>
      <c r="W68" t="b">
        <v>1</v>
      </c>
      <c r="X68" t="b">
        <v>1</v>
      </c>
      <c r="Y68" t="inlineStr">
        <is>
          <t>fulfilled</t>
        </is>
      </c>
      <c r="Z68" t="inlineStr">
        <is>
          <t>Maurizio Pietro Maggioni</t>
        </is>
      </c>
      <c r="AA68" t="inlineStr">
        <is>
          <t>Via Sant’Ambrogio 5</t>
        </is>
      </c>
      <c r="AB68" t="inlineStr">
        <is>
          <t>Via Sant’Ambrogio 5</t>
        </is>
      </c>
      <c r="AE68" t="inlineStr">
        <is>
          <t>Arluno</t>
        </is>
      </c>
      <c r="AF68" t="inlineStr">
        <is>
          <t>'20010</t>
        </is>
      </c>
      <c r="AG68" t="inlineStr">
        <is>
          <t>MI</t>
        </is>
      </c>
      <c r="AH68" t="inlineStr">
        <is>
          <t>IT</t>
        </is>
      </c>
      <c r="AI68" t="inlineStr">
        <is>
          <t>3383256842</t>
        </is>
      </c>
      <c r="AJ68" t="inlineStr">
        <is>
          <t>Maurizio Pietro Maggioni</t>
        </is>
      </c>
      <c r="AK68" t="inlineStr">
        <is>
          <t>Via Sant’Ambrogio 5</t>
        </is>
      </c>
      <c r="AL68" t="inlineStr">
        <is>
          <t>Via Sant’Ambrogio 5</t>
        </is>
      </c>
      <c r="AO68" t="inlineStr">
        <is>
          <t>Arluno</t>
        </is>
      </c>
      <c r="AP68" t="inlineStr">
        <is>
          <t>'20010</t>
        </is>
      </c>
      <c r="AQ68" t="inlineStr">
        <is>
          <t>MI</t>
        </is>
      </c>
      <c r="AR68" t="inlineStr">
        <is>
          <t>IT</t>
        </is>
      </c>
      <c r="AS68" t="inlineStr">
        <is>
          <t>3383256842</t>
        </is>
      </c>
      <c r="AU68" t="inlineStr">
        <is>
          <t>lang: it
Invoice Language: it
Do you need our ring sizer?: No
Popup Customer Country: IT</t>
        </is>
      </c>
      <c r="AW68" t="inlineStr">
        <is>
          <t>Shopify Payments</t>
        </is>
      </c>
      <c r="AX68" t="inlineStr">
        <is>
          <t>rMCmQlgFiP7D3NqY8KwvzCCTi</t>
        </is>
      </c>
      <c r="AY68" t="n">
        <v>0</v>
      </c>
      <c r="AZ68" t="inlineStr">
        <is>
          <t>LIL Milan</t>
        </is>
      </c>
      <c r="BA68" t="n">
        <v>0</v>
      </c>
      <c r="BC68" t="inlineStr">
        <is>
          <t>Firgun House</t>
        </is>
      </c>
      <c r="BE68" t="n">
        <v>6289223811421</v>
      </c>
      <c r="BG68" t="inlineStr">
        <is>
          <t>Low</t>
        </is>
      </c>
      <c r="BH68" t="inlineStr">
        <is>
          <t>web</t>
        </is>
      </c>
      <c r="BI68" t="n">
        <v>0</v>
      </c>
      <c r="BJ68" t="inlineStr">
        <is>
          <t>IT IVA 22%</t>
        </is>
      </c>
      <c r="BK68" t="n">
        <v>24.34</v>
      </c>
      <c r="BW68" t="inlineStr">
        <is>
          <t>Milan</t>
        </is>
      </c>
      <c r="BX68" t="inlineStr">
        <is>
          <t>Milan</t>
        </is>
      </c>
      <c r="BY68" t="inlineStr">
        <is>
          <t>rMCmQlgFiP7D3NqY8KwvzCCTi</t>
        </is>
      </c>
      <c r="CB68" t="inlineStr">
        <is>
          <t>rMCmQlgFiP7D3NqY8KwvzCCTi</t>
        </is>
      </c>
      <c r="CC68" t="inlineStr">
        <is>
          <t>Ordini LIL</t>
        </is>
      </c>
    </row>
    <row r="69">
      <c r="A69" t="inlineStr">
        <is>
          <t>#41525</t>
        </is>
      </c>
      <c r="B69" t="inlineStr">
        <is>
          <t>carini.viviana@gmail.com</t>
        </is>
      </c>
      <c r="C69" t="inlineStr">
        <is>
          <t>paid</t>
        </is>
      </c>
      <c r="D69" t="inlineStr">
        <is>
          <t>2024-09-05 09:30:20 +0200</t>
        </is>
      </c>
      <c r="E69" t="inlineStr">
        <is>
          <t>2024-09-05</t>
        </is>
      </c>
      <c r="F69" t="inlineStr">
        <is>
          <t>unfulfilled</t>
        </is>
      </c>
      <c r="H69" t="inlineStr">
        <is>
          <t>yes</t>
        </is>
      </c>
      <c r="I69" t="inlineStr">
        <is>
          <t>EUR</t>
        </is>
      </c>
      <c r="J69" t="n">
        <v>390</v>
      </c>
      <c r="K69" t="n">
        <v>0</v>
      </c>
      <c r="L69" t="n">
        <v>70.33</v>
      </c>
      <c r="M69" t="n">
        <v>390</v>
      </c>
      <c r="N69" t="inlineStr">
        <is>
          <t>BACK10</t>
        </is>
      </c>
      <c r="O69" t="n">
        <v>40</v>
      </c>
      <c r="P69" t="inlineStr">
        <is>
          <t>Firgun House</t>
        </is>
      </c>
      <c r="Q69" t="inlineStr">
        <is>
          <t>2024-09-05 09:30:20 +0200</t>
        </is>
      </c>
      <c r="R69" t="n">
        <v>1</v>
      </c>
      <c r="S69" t="inlineStr">
        <is>
          <t>Bloomy - Yellow / Lab grown diamond / White Sustainable Diamond</t>
        </is>
      </c>
      <c r="T69" t="n">
        <v>260</v>
      </c>
      <c r="V69" t="inlineStr">
        <is>
          <t>015790001332</t>
        </is>
      </c>
      <c r="W69" t="b">
        <v>1</v>
      </c>
      <c r="X69" t="b">
        <v>1</v>
      </c>
      <c r="Y69" t="inlineStr">
        <is>
          <t>pending</t>
        </is>
      </c>
      <c r="Z69" t="inlineStr">
        <is>
          <t>Viviana Carini</t>
        </is>
      </c>
      <c r="AA69" t="inlineStr">
        <is>
          <t>Corso Cristoforo Colombo 10, presso Clip.legal</t>
        </is>
      </c>
      <c r="AB69" t="inlineStr">
        <is>
          <t>Corso Cristoforo Colombo 10</t>
        </is>
      </c>
      <c r="AC69" t="inlineStr">
        <is>
          <t>presso Clip.legal</t>
        </is>
      </c>
      <c r="AE69" t="inlineStr">
        <is>
          <t>Milano</t>
        </is>
      </c>
      <c r="AF69" t="inlineStr">
        <is>
          <t>'20144</t>
        </is>
      </c>
      <c r="AG69" t="inlineStr">
        <is>
          <t>MI</t>
        </is>
      </c>
      <c r="AH69" t="inlineStr">
        <is>
          <t>IT</t>
        </is>
      </c>
      <c r="AR69" t="inlineStr">
        <is>
          <t>IT</t>
        </is>
      </c>
      <c r="AU69" t="inlineStr">
        <is>
          <t>lang: it
Invoice Language: it
Do you need our ring sizer?: Yes
Popup Customer Country: IT</t>
        </is>
      </c>
      <c r="AW69" t="inlineStr">
        <is>
          <t>PayPal Express Checkout</t>
        </is>
      </c>
      <c r="AX69" t="inlineStr">
        <is>
          <t>rrryXpBW9pAQ94VKp7c3DRYd6</t>
        </is>
      </c>
      <c r="AY69" t="n">
        <v>0</v>
      </c>
      <c r="AZ69" t="inlineStr">
        <is>
          <t>LIL Milan</t>
        </is>
      </c>
      <c r="BA69" t="n">
        <v>0</v>
      </c>
      <c r="BC69" t="inlineStr">
        <is>
          <t>Firgun House</t>
        </is>
      </c>
      <c r="BE69" t="n">
        <v>6289574265181</v>
      </c>
      <c r="BG69" t="inlineStr">
        <is>
          <t>Low</t>
        </is>
      </c>
      <c r="BH69" t="inlineStr">
        <is>
          <t>web</t>
        </is>
      </c>
      <c r="BI69" t="n">
        <v>0</v>
      </c>
      <c r="BJ69" t="inlineStr">
        <is>
          <t>IT IVA 22%</t>
        </is>
      </c>
      <c r="BK69" t="n">
        <v>70.33</v>
      </c>
      <c r="BW69" t="inlineStr">
        <is>
          <t>Milan</t>
        </is>
      </c>
      <c r="BY69" t="inlineStr">
        <is>
          <t>rrryXpBW9pAQ94VKp7c3DRYd6</t>
        </is>
      </c>
      <c r="CB69" t="inlineStr">
        <is>
          <t>rrryXpBW9pAQ94VKp7c3DRYd6</t>
        </is>
      </c>
      <c r="CC69" t="inlineStr">
        <is>
          <t>Ordini LIL</t>
        </is>
      </c>
    </row>
    <row r="70">
      <c r="A70" t="inlineStr">
        <is>
          <t>#41525</t>
        </is>
      </c>
      <c r="B70" t="inlineStr">
        <is>
          <t>carini.viviana@gmail.com</t>
        </is>
      </c>
      <c r="C70" t="inlineStr">
        <is>
          <t>paid</t>
        </is>
      </c>
      <c r="D70" t="inlineStr">
        <is>
          <t>2024-09-05 09:30:20 +0200</t>
        </is>
      </c>
      <c r="E70" t="inlineStr">
        <is>
          <t>2024-09-05</t>
        </is>
      </c>
      <c r="F70" t="inlineStr">
        <is>
          <t>unfulfilled</t>
        </is>
      </c>
      <c r="H70" t="inlineStr">
        <is>
          <t>yes</t>
        </is>
      </c>
      <c r="I70" t="inlineStr">
        <is>
          <t>EUR</t>
        </is>
      </c>
      <c r="J70" t="n">
        <v>390</v>
      </c>
      <c r="K70" t="n">
        <v>0</v>
      </c>
      <c r="L70" t="n">
        <v>70.33</v>
      </c>
      <c r="N70" t="inlineStr">
        <is>
          <t>BACK10</t>
        </is>
      </c>
      <c r="O70" t="n">
        <v>40</v>
      </c>
      <c r="P70" t="inlineStr">
        <is>
          <t>Firgun House</t>
        </is>
      </c>
      <c r="Q70" t="inlineStr">
        <is>
          <t>2024-09-05 09:30:20 +0200</t>
        </is>
      </c>
      <c r="R70" t="n">
        <v>1</v>
      </c>
      <c r="S70" t="inlineStr">
        <is>
          <t>Puffy Piercing - Yellow</t>
        </is>
      </c>
      <c r="T70" t="n">
        <v>140</v>
      </c>
      <c r="V70" t="inlineStr">
        <is>
          <t>015790000130</t>
        </is>
      </c>
      <c r="W70" t="b">
        <v>1</v>
      </c>
      <c r="X70" t="b">
        <v>1</v>
      </c>
      <c r="Y70" t="inlineStr">
        <is>
          <t>pending</t>
        </is>
      </c>
      <c r="Z70" t="inlineStr">
        <is>
          <t>Viviana Carini</t>
        </is>
      </c>
      <c r="AA70" t="inlineStr">
        <is>
          <t>Corso Cristoforo Colombo 10, presso Clip.legal</t>
        </is>
      </c>
      <c r="AB70" t="inlineStr">
        <is>
          <t>Corso Cristoforo Colombo 10</t>
        </is>
      </c>
      <c r="AC70" t="inlineStr">
        <is>
          <t>presso Clip.legal</t>
        </is>
      </c>
      <c r="AE70" t="inlineStr">
        <is>
          <t>Milano</t>
        </is>
      </c>
      <c r="AF70" t="inlineStr">
        <is>
          <t>'20144</t>
        </is>
      </c>
      <c r="AG70" t="inlineStr">
        <is>
          <t>MI</t>
        </is>
      </c>
      <c r="AH70" t="inlineStr">
        <is>
          <t>IT</t>
        </is>
      </c>
      <c r="AR70" t="inlineStr">
        <is>
          <t>IT</t>
        </is>
      </c>
      <c r="AU70" t="inlineStr">
        <is>
          <t>lang: it
Invoice Language: it
Do you need our ring sizer?: Yes
Popup Customer Country: IT</t>
        </is>
      </c>
      <c r="AW70" t="inlineStr">
        <is>
          <t>PayPal Express Checkout</t>
        </is>
      </c>
      <c r="AX70" t="inlineStr">
        <is>
          <t>rrryXpBW9pAQ94VKp7c3DRYd6</t>
        </is>
      </c>
      <c r="AY70" t="n">
        <v>0</v>
      </c>
      <c r="AZ70" t="inlineStr">
        <is>
          <t>LIL Milan</t>
        </is>
      </c>
      <c r="BA70" t="n">
        <v>0</v>
      </c>
      <c r="BC70" t="inlineStr">
        <is>
          <t>Firgun House</t>
        </is>
      </c>
      <c r="BE70" t="n">
        <v>6289574265181</v>
      </c>
      <c r="BG70" t="inlineStr">
        <is>
          <t>Low</t>
        </is>
      </c>
      <c r="BH70" t="inlineStr">
        <is>
          <t>web</t>
        </is>
      </c>
      <c r="BI70" t="n">
        <v>0</v>
      </c>
      <c r="BJ70" t="inlineStr">
        <is>
          <t>IT IVA 22%</t>
        </is>
      </c>
      <c r="BK70" t="n">
        <v>70.33</v>
      </c>
      <c r="BW70" t="inlineStr">
        <is>
          <t>Milan</t>
        </is>
      </c>
      <c r="BY70" t="inlineStr">
        <is>
          <t>rrryXpBW9pAQ94VKp7c3DRYd6</t>
        </is>
      </c>
      <c r="CB70" t="inlineStr">
        <is>
          <t>rrryXpBW9pAQ94VKp7c3DRYd6</t>
        </is>
      </c>
      <c r="CC70" t="inlineStr">
        <is>
          <t>Ordini LIL</t>
        </is>
      </c>
    </row>
    <row r="71">
      <c r="A71" t="inlineStr">
        <is>
          <t>#41525</t>
        </is>
      </c>
      <c r="B71" t="inlineStr">
        <is>
          <t>carini.viviana@gmail.com</t>
        </is>
      </c>
      <c r="C71" t="inlineStr">
        <is>
          <t>paid</t>
        </is>
      </c>
      <c r="D71" t="inlineStr">
        <is>
          <t>2024-09-05 09:30:20 +0200</t>
        </is>
      </c>
      <c r="E71" t="inlineStr">
        <is>
          <t>2024-09-05</t>
        </is>
      </c>
      <c r="F71" t="inlineStr">
        <is>
          <t>unfulfilled</t>
        </is>
      </c>
      <c r="H71" t="inlineStr">
        <is>
          <t>yes</t>
        </is>
      </c>
      <c r="I71" t="inlineStr">
        <is>
          <t>EUR</t>
        </is>
      </c>
      <c r="J71" t="n">
        <v>390</v>
      </c>
      <c r="K71" t="n">
        <v>0</v>
      </c>
      <c r="L71" t="n">
        <v>70.33</v>
      </c>
      <c r="N71" t="inlineStr">
        <is>
          <t>BACK10</t>
        </is>
      </c>
      <c r="O71" t="n">
        <v>40</v>
      </c>
      <c r="P71" t="inlineStr">
        <is>
          <t>Firgun House</t>
        </is>
      </c>
      <c r="Q71" t="inlineStr">
        <is>
          <t>2024-09-05 09:30:20 +0200</t>
        </is>
      </c>
      <c r="R71" t="n">
        <v>1</v>
      </c>
      <c r="S71" t="inlineStr">
        <is>
          <t>Piercing Party</t>
        </is>
      </c>
      <c r="T71" t="n">
        <v>30</v>
      </c>
      <c r="V71" t="inlineStr">
        <is>
          <t>015790000130</t>
        </is>
      </c>
      <c r="W71" t="b">
        <v>0</v>
      </c>
      <c r="X71" t="b">
        <v>1</v>
      </c>
      <c r="Y71" t="inlineStr">
        <is>
          <t>pending</t>
        </is>
      </c>
      <c r="Z71" t="inlineStr">
        <is>
          <t>Viviana Carini</t>
        </is>
      </c>
      <c r="AA71" t="inlineStr">
        <is>
          <t>Corso Cristoforo Colombo 10, presso Clip.legal</t>
        </is>
      </c>
      <c r="AB71" t="inlineStr">
        <is>
          <t>Corso Cristoforo Colombo 10</t>
        </is>
      </c>
      <c r="AC71" t="inlineStr">
        <is>
          <t>presso Clip.legal</t>
        </is>
      </c>
      <c r="AE71" t="inlineStr">
        <is>
          <t>Milano</t>
        </is>
      </c>
      <c r="AF71" t="inlineStr">
        <is>
          <t>'20144</t>
        </is>
      </c>
      <c r="AG71" t="inlineStr">
        <is>
          <t>MI</t>
        </is>
      </c>
      <c r="AH71" t="inlineStr">
        <is>
          <t>IT</t>
        </is>
      </c>
      <c r="AR71" t="inlineStr">
        <is>
          <t>IT</t>
        </is>
      </c>
      <c r="AU71" t="inlineStr">
        <is>
          <t>lang: it
Invoice Language: it
Do you need our ring sizer?: Yes
Popup Customer Country: IT</t>
        </is>
      </c>
      <c r="AW71" t="inlineStr">
        <is>
          <t>PayPal Express Checkout</t>
        </is>
      </c>
      <c r="AX71" t="inlineStr">
        <is>
          <t>rrryXpBW9pAQ94VKp7c3DRYd6</t>
        </is>
      </c>
      <c r="AY71" t="n">
        <v>0</v>
      </c>
      <c r="AZ71" t="inlineStr">
        <is>
          <t>LIL Milan</t>
        </is>
      </c>
      <c r="BA71" t="n">
        <v>0</v>
      </c>
      <c r="BC71" t="inlineStr">
        <is>
          <t>Firgun House</t>
        </is>
      </c>
      <c r="BE71" t="n">
        <v>6289574265181</v>
      </c>
      <c r="BG71" t="inlineStr">
        <is>
          <t>Low</t>
        </is>
      </c>
      <c r="BH71" t="inlineStr">
        <is>
          <t>web</t>
        </is>
      </c>
      <c r="BI71" t="n">
        <v>0</v>
      </c>
      <c r="BJ71" t="inlineStr">
        <is>
          <t>IT IVA 22%</t>
        </is>
      </c>
      <c r="BK71" t="n">
        <v>70.33</v>
      </c>
      <c r="BW71" t="inlineStr">
        <is>
          <t>Milan</t>
        </is>
      </c>
      <c r="BY71" t="inlineStr">
        <is>
          <t>rrryXpBW9pAQ94VKp7c3DRYd6</t>
        </is>
      </c>
      <c r="CB71" t="inlineStr">
        <is>
          <t>rrryXpBW9pAQ94VKp7c3DRYd6</t>
        </is>
      </c>
      <c r="CC71" t="inlineStr">
        <is>
          <t>Ordini LIL</t>
        </is>
      </c>
    </row>
    <row r="72">
      <c r="A72" t="inlineStr">
        <is>
          <t>#41526</t>
        </is>
      </c>
      <c r="B72" t="inlineStr">
        <is>
          <t>cecisonic@msn.com</t>
        </is>
      </c>
      <c r="C72" t="inlineStr">
        <is>
          <t>paid</t>
        </is>
      </c>
      <c r="D72" t="inlineStr">
        <is>
          <t>2024-09-05 09:42:16 +0200</t>
        </is>
      </c>
      <c r="E72" t="inlineStr">
        <is>
          <t>2024-09-05</t>
        </is>
      </c>
      <c r="F72" t="inlineStr">
        <is>
          <t>fulfilled</t>
        </is>
      </c>
      <c r="G72" t="inlineStr">
        <is>
          <t>2024-09-27 09:22:30 +0200</t>
        </is>
      </c>
      <c r="H72" t="inlineStr">
        <is>
          <t>yes</t>
        </is>
      </c>
      <c r="I72" t="inlineStr">
        <is>
          <t>EUR</t>
        </is>
      </c>
      <c r="J72" t="n">
        <v>300</v>
      </c>
      <c r="K72" t="n">
        <v>0</v>
      </c>
      <c r="L72" t="n">
        <v>54.1</v>
      </c>
      <c r="M72" t="n">
        <v>300</v>
      </c>
      <c r="O72" t="n">
        <v>0</v>
      </c>
      <c r="P72" t="inlineStr">
        <is>
          <t>Ups Standard Shipping</t>
        </is>
      </c>
      <c r="Q72" t="inlineStr">
        <is>
          <t>2024-09-05 09:42:15 +0200</t>
        </is>
      </c>
      <c r="R72" t="n">
        <v>1</v>
      </c>
      <c r="S72" t="inlineStr">
        <is>
          <t>Boys Tears Necklace - Yellow / 39cm</t>
        </is>
      </c>
      <c r="T72" t="n">
        <v>300</v>
      </c>
      <c r="V72" t="inlineStr">
        <is>
          <t>015790000010</t>
        </is>
      </c>
      <c r="W72" t="b">
        <v>1</v>
      </c>
      <c r="X72" t="b">
        <v>1</v>
      </c>
      <c r="Y72" t="inlineStr">
        <is>
          <t>fulfilled</t>
        </is>
      </c>
      <c r="Z72" t="inlineStr">
        <is>
          <t>Cecilia Rossi</t>
        </is>
      </c>
      <c r="AA72" t="inlineStr">
        <is>
          <t>Piazza Cavour, 34, c/o Farmacia Antonini</t>
        </is>
      </c>
      <c r="AB72" t="inlineStr">
        <is>
          <t>Piazza Cavour, 34</t>
        </is>
      </c>
      <c r="AC72" t="inlineStr">
        <is>
          <t>c/o Farmacia Antonini</t>
        </is>
      </c>
      <c r="AE72" t="inlineStr">
        <is>
          <t>Trecate</t>
        </is>
      </c>
      <c r="AF72" t="inlineStr">
        <is>
          <t>'28069</t>
        </is>
      </c>
      <c r="AG72" t="inlineStr">
        <is>
          <t>NO</t>
        </is>
      </c>
      <c r="AH72" t="inlineStr">
        <is>
          <t>IT</t>
        </is>
      </c>
      <c r="AI72" t="inlineStr">
        <is>
          <t>3486542223</t>
        </is>
      </c>
      <c r="AJ72" t="inlineStr">
        <is>
          <t>Cecilia Rossi</t>
        </is>
      </c>
      <c r="AK72" t="inlineStr">
        <is>
          <t>Piazza Cavour, 34, c/o Farmacia Antonini</t>
        </is>
      </c>
      <c r="AL72" t="inlineStr">
        <is>
          <t>Piazza Cavour, 34</t>
        </is>
      </c>
      <c r="AM72" t="inlineStr">
        <is>
          <t>c/o Farmacia Antonini</t>
        </is>
      </c>
      <c r="AO72" t="inlineStr">
        <is>
          <t>Trecate</t>
        </is>
      </c>
      <c r="AP72" t="inlineStr">
        <is>
          <t>'28069</t>
        </is>
      </c>
      <c r="AQ72" t="inlineStr">
        <is>
          <t>NO</t>
        </is>
      </c>
      <c r="AR72" t="inlineStr">
        <is>
          <t>IT</t>
        </is>
      </c>
      <c r="AS72" t="inlineStr">
        <is>
          <t>3486542223</t>
        </is>
      </c>
      <c r="AU72" t="inlineStr">
        <is>
          <t>lang: en
Invoice Language: en
Do you need our ring sizer?: No
Popup Customer Country: IT</t>
        </is>
      </c>
      <c r="AW72" t="inlineStr">
        <is>
          <t>Shopify Payments</t>
        </is>
      </c>
      <c r="AX72" t="inlineStr">
        <is>
          <t>rFWkBbZh61uJmvxJRNcSRM0Qr</t>
        </is>
      </c>
      <c r="AY72" t="n">
        <v>0</v>
      </c>
      <c r="AZ72" t="inlineStr">
        <is>
          <t>LIL Milan</t>
        </is>
      </c>
      <c r="BA72" t="n">
        <v>0</v>
      </c>
      <c r="BC72" t="inlineStr">
        <is>
          <t>Firgun House</t>
        </is>
      </c>
      <c r="BE72" t="n">
        <v>6289585406301</v>
      </c>
      <c r="BG72" t="inlineStr">
        <is>
          <t>Low</t>
        </is>
      </c>
      <c r="BH72" t="inlineStr">
        <is>
          <t>web</t>
        </is>
      </c>
      <c r="BI72" t="n">
        <v>0</v>
      </c>
      <c r="BJ72" t="inlineStr">
        <is>
          <t>IT IVA 22%</t>
        </is>
      </c>
      <c r="BK72" t="n">
        <v>54.1</v>
      </c>
      <c r="BW72" t="inlineStr">
        <is>
          <t>Novara</t>
        </is>
      </c>
      <c r="BX72" t="inlineStr">
        <is>
          <t>Novara</t>
        </is>
      </c>
      <c r="BY72" t="inlineStr">
        <is>
          <t>rFWkBbZh61uJmvxJRNcSRM0Qr</t>
        </is>
      </c>
      <c r="CB72" t="inlineStr">
        <is>
          <t>rFWkBbZh61uJmvxJRNcSRM0Qr</t>
        </is>
      </c>
      <c r="CC72" t="inlineStr">
        <is>
          <t>Ordini LIL</t>
        </is>
      </c>
    </row>
    <row r="73">
      <c r="A73" t="inlineStr">
        <is>
          <t>#41527</t>
        </is>
      </c>
      <c r="B73" t="inlineStr">
        <is>
          <t>massimiliano.lupia@gmail.com</t>
        </is>
      </c>
      <c r="C73" t="inlineStr">
        <is>
          <t>paid</t>
        </is>
      </c>
      <c r="D73" t="inlineStr">
        <is>
          <t>2024-09-05 10:38:05 +0200</t>
        </is>
      </c>
      <c r="E73" t="inlineStr">
        <is>
          <t>2024-09-05</t>
        </is>
      </c>
      <c r="F73" t="inlineStr">
        <is>
          <t>fulfilled</t>
        </is>
      </c>
      <c r="G73" t="inlineStr">
        <is>
          <t>2024-09-06 09:21:22 +0200</t>
        </is>
      </c>
      <c r="H73" t="inlineStr">
        <is>
          <t>yes</t>
        </is>
      </c>
      <c r="I73" t="inlineStr">
        <is>
          <t>EUR</t>
        </is>
      </c>
      <c r="J73" t="n">
        <v>198</v>
      </c>
      <c r="K73" t="n">
        <v>0</v>
      </c>
      <c r="L73" t="n">
        <v>35.7</v>
      </c>
      <c r="M73" t="n">
        <v>198</v>
      </c>
      <c r="N73" t="inlineStr">
        <is>
          <t>LILGIRL</t>
        </is>
      </c>
      <c r="O73" t="n">
        <v>22</v>
      </c>
      <c r="P73" t="inlineStr">
        <is>
          <t>Ups Standard Shipping</t>
        </is>
      </c>
      <c r="Q73" t="inlineStr">
        <is>
          <t>2024-09-05 10:38:05 +0200</t>
        </is>
      </c>
      <c r="R73" t="n">
        <v>1</v>
      </c>
      <c r="S73" t="inlineStr">
        <is>
          <t>Smiley Piercing - Yellow / Lab grown diamond / White Sustainable Diamond</t>
        </is>
      </c>
      <c r="T73" t="n">
        <v>220</v>
      </c>
      <c r="V73" t="inlineStr">
        <is>
          <t>015790001333</t>
        </is>
      </c>
      <c r="W73" t="b">
        <v>1</v>
      </c>
      <c r="X73" t="b">
        <v>1</v>
      </c>
      <c r="Y73" t="inlineStr">
        <is>
          <t>fulfilled</t>
        </is>
      </c>
      <c r="Z73" t="inlineStr">
        <is>
          <t>Carolina Colombo</t>
        </is>
      </c>
      <c r="AA73" t="inlineStr">
        <is>
          <t>Via Pola 6</t>
        </is>
      </c>
      <c r="AB73" t="inlineStr">
        <is>
          <t>Via Pola 6</t>
        </is>
      </c>
      <c r="AD73" t="inlineStr">
        <is>
          <t>VF Company</t>
        </is>
      </c>
      <c r="AE73" t="inlineStr">
        <is>
          <t>Como</t>
        </is>
      </c>
      <c r="AF73" t="inlineStr">
        <is>
          <t>'22100</t>
        </is>
      </c>
      <c r="AG73" t="inlineStr">
        <is>
          <t>CO</t>
        </is>
      </c>
      <c r="AH73" t="inlineStr">
        <is>
          <t>IT</t>
        </is>
      </c>
      <c r="AI73" t="inlineStr">
        <is>
          <t>3385693085</t>
        </is>
      </c>
      <c r="AJ73" t="inlineStr">
        <is>
          <t>Carolina Colombo</t>
        </is>
      </c>
      <c r="AK73" t="inlineStr">
        <is>
          <t>Via Pola 6</t>
        </is>
      </c>
      <c r="AL73" t="inlineStr">
        <is>
          <t>Via Pola 6</t>
        </is>
      </c>
      <c r="AN73" t="inlineStr">
        <is>
          <t>VF Company</t>
        </is>
      </c>
      <c r="AO73" t="inlineStr">
        <is>
          <t>Como</t>
        </is>
      </c>
      <c r="AP73" t="inlineStr">
        <is>
          <t>'22100</t>
        </is>
      </c>
      <c r="AQ73" t="inlineStr">
        <is>
          <t>CO</t>
        </is>
      </c>
      <c r="AR73" t="inlineStr">
        <is>
          <t>IT</t>
        </is>
      </c>
      <c r="AS73" t="inlineStr">
        <is>
          <t>3385693085</t>
        </is>
      </c>
      <c r="AU73" t="inlineStr">
        <is>
          <t>lang: it
Invoice Language: it
Do you need our ring sizer?: Yes
Popup Customer Country: IT</t>
        </is>
      </c>
      <c r="AW73" t="inlineStr">
        <is>
          <t>Shopify Payments</t>
        </is>
      </c>
      <c r="AX73" t="inlineStr">
        <is>
          <t>rn4Bm1AUzJ5GYoYlGxVaUdJbd</t>
        </is>
      </c>
      <c r="AY73" t="n">
        <v>0</v>
      </c>
      <c r="AZ73" t="inlineStr">
        <is>
          <t>LIL Milan</t>
        </is>
      </c>
      <c r="BA73" t="n">
        <v>0</v>
      </c>
      <c r="BC73" t="inlineStr">
        <is>
          <t>Firgun House</t>
        </is>
      </c>
      <c r="BE73" t="n">
        <v>6289648910685</v>
      </c>
      <c r="BG73" t="inlineStr">
        <is>
          <t>Low</t>
        </is>
      </c>
      <c r="BH73" t="inlineStr">
        <is>
          <t>web</t>
        </is>
      </c>
      <c r="BI73" t="n">
        <v>0</v>
      </c>
      <c r="BJ73" t="inlineStr">
        <is>
          <t>IT IVA 22%</t>
        </is>
      </c>
      <c r="BK73" t="n">
        <v>35.7</v>
      </c>
      <c r="BW73" t="inlineStr">
        <is>
          <t>Como</t>
        </is>
      </c>
      <c r="BX73" t="inlineStr">
        <is>
          <t>Como</t>
        </is>
      </c>
      <c r="BY73" t="inlineStr">
        <is>
          <t>rn4Bm1AUzJ5GYoYlGxVaUdJbd</t>
        </is>
      </c>
      <c r="CB73" t="inlineStr">
        <is>
          <t>rn4Bm1AUzJ5GYoYlGxVaUdJbd</t>
        </is>
      </c>
      <c r="CC73" t="inlineStr">
        <is>
          <t>Ordini LIL</t>
        </is>
      </c>
    </row>
    <row r="74">
      <c r="A74" t="inlineStr">
        <is>
          <t>#41528</t>
        </is>
      </c>
      <c r="B74" t="inlineStr">
        <is>
          <t>carini.viviana@gmail.com</t>
        </is>
      </c>
      <c r="C74" t="inlineStr">
        <is>
          <t>paid</t>
        </is>
      </c>
      <c r="D74" t="inlineStr">
        <is>
          <t>2024-09-05 11:06:12 +0200</t>
        </is>
      </c>
      <c r="E74" t="inlineStr">
        <is>
          <t>2024-09-05</t>
        </is>
      </c>
      <c r="F74" t="inlineStr">
        <is>
          <t>fulfilled</t>
        </is>
      </c>
      <c r="G74" t="inlineStr">
        <is>
          <t>2024-09-11 15:08:27 +0200</t>
        </is>
      </c>
      <c r="H74" t="inlineStr">
        <is>
          <t>yes</t>
        </is>
      </c>
      <c r="I74" t="inlineStr">
        <is>
          <t>EUR</t>
        </is>
      </c>
      <c r="J74" t="n">
        <v>30</v>
      </c>
      <c r="K74" t="n">
        <v>0</v>
      </c>
      <c r="L74" t="n">
        <v>5.41</v>
      </c>
      <c r="M74" t="n">
        <v>30</v>
      </c>
      <c r="O74" t="n">
        <v>0</v>
      </c>
      <c r="Q74" t="inlineStr">
        <is>
          <t>2024-09-05 11:06:12 +0200</t>
        </is>
      </c>
      <c r="R74" t="n">
        <v>1</v>
      </c>
      <c r="S74" t="inlineStr">
        <is>
          <t>Piercing Party</t>
        </is>
      </c>
      <c r="T74" t="n">
        <v>30</v>
      </c>
      <c r="W74" t="b">
        <v>0</v>
      </c>
      <c r="X74" t="b">
        <v>1</v>
      </c>
      <c r="Y74" t="inlineStr">
        <is>
          <t>fulfilled</t>
        </is>
      </c>
      <c r="Z74" t="inlineStr">
        <is>
          <t>Viviana Carini</t>
        </is>
      </c>
      <c r="AA74" t="inlineStr">
        <is>
          <t>Corso Cristoforo Colombo</t>
        </is>
      </c>
      <c r="AB74" t="inlineStr">
        <is>
          <t>Corso Cristoforo Colombo</t>
        </is>
      </c>
      <c r="AE74" t="inlineStr">
        <is>
          <t>Milano</t>
        </is>
      </c>
      <c r="AF74" t="inlineStr">
        <is>
          <t>'20144</t>
        </is>
      </c>
      <c r="AG74" t="inlineStr">
        <is>
          <t>MI</t>
        </is>
      </c>
      <c r="AH74" t="inlineStr">
        <is>
          <t>IT</t>
        </is>
      </c>
      <c r="AR74" t="inlineStr">
        <is>
          <t>IT</t>
        </is>
      </c>
      <c r="AU74" t="inlineStr">
        <is>
          <t>lang: it
Invoice Language: it</t>
        </is>
      </c>
      <c r="AW74" t="inlineStr">
        <is>
          <t>PayPal Express Checkout</t>
        </is>
      </c>
      <c r="AX74" t="inlineStr">
        <is>
          <t>rwpnWznRNUnmnuo4N2KDlpDH2</t>
        </is>
      </c>
      <c r="AY74" t="n">
        <v>0</v>
      </c>
      <c r="AZ74" t="inlineStr">
        <is>
          <t>LIL Milan</t>
        </is>
      </c>
      <c r="BA74" t="n">
        <v>0</v>
      </c>
      <c r="BC74" t="inlineStr">
        <is>
          <t>Firgun House</t>
        </is>
      </c>
      <c r="BE74" t="n">
        <v>6289684955485</v>
      </c>
      <c r="BG74" t="inlineStr">
        <is>
          <t>Low</t>
        </is>
      </c>
      <c r="BH74" t="inlineStr">
        <is>
          <t>web</t>
        </is>
      </c>
      <c r="BI74" t="n">
        <v>0</v>
      </c>
      <c r="BJ74" t="inlineStr">
        <is>
          <t>IT IVA 22%</t>
        </is>
      </c>
      <c r="BK74" t="n">
        <v>5.41</v>
      </c>
      <c r="BW74" t="inlineStr">
        <is>
          <t>Milan</t>
        </is>
      </c>
      <c r="BY74" t="inlineStr">
        <is>
          <t>rwpnWznRNUnmnuo4N2KDlpDH2</t>
        </is>
      </c>
      <c r="CB74" t="inlineStr">
        <is>
          <t>rwpnWznRNUnmnuo4N2KDlpDH2</t>
        </is>
      </c>
      <c r="CC74" t="inlineStr">
        <is>
          <t>Ordini LIL</t>
        </is>
      </c>
    </row>
    <row r="75">
      <c r="A75" t="inlineStr">
        <is>
          <t>#41530</t>
        </is>
      </c>
      <c r="B75" t="inlineStr">
        <is>
          <t>maioranafrancesca4@gmail.com</t>
        </is>
      </c>
      <c r="C75" t="inlineStr">
        <is>
          <t>paid</t>
        </is>
      </c>
      <c r="D75" t="inlineStr">
        <is>
          <t>2024-09-05 11:51:10 +0200</t>
        </is>
      </c>
      <c r="E75" t="inlineStr">
        <is>
          <t>2024-09-05</t>
        </is>
      </c>
      <c r="F75" t="inlineStr">
        <is>
          <t>fulfilled</t>
        </is>
      </c>
      <c r="G75" t="inlineStr">
        <is>
          <t>2024-10-01 16:43:57 +0200</t>
        </is>
      </c>
      <c r="H75" t="inlineStr">
        <is>
          <t>yes</t>
        </is>
      </c>
      <c r="I75" t="inlineStr">
        <is>
          <t>EUR</t>
        </is>
      </c>
      <c r="J75" t="n">
        <v>304</v>
      </c>
      <c r="K75" t="n">
        <v>0</v>
      </c>
      <c r="L75" t="n">
        <v>54.82</v>
      </c>
      <c r="M75" t="n">
        <v>304</v>
      </c>
      <c r="N75" t="inlineStr">
        <is>
          <t>SARAG10</t>
        </is>
      </c>
      <c r="O75" t="n">
        <v>26</v>
      </c>
      <c r="P75" t="inlineStr">
        <is>
          <t>Ups Standard Shipping</t>
        </is>
      </c>
      <c r="Q75" t="inlineStr">
        <is>
          <t>2024-09-05 11:51:09 +0200</t>
        </is>
      </c>
      <c r="R75" t="n">
        <v>1</v>
      </c>
      <c r="S75" t="inlineStr">
        <is>
          <t>Dna Bracelet - Yellow / 18cm</t>
        </is>
      </c>
      <c r="T75" t="n">
        <v>260</v>
      </c>
      <c r="V75" t="inlineStr">
        <is>
          <t>015790000397</t>
        </is>
      </c>
      <c r="W75" t="b">
        <v>1</v>
      </c>
      <c r="X75" t="b">
        <v>1</v>
      </c>
      <c r="Y75" t="inlineStr">
        <is>
          <t>fulfilled</t>
        </is>
      </c>
      <c r="Z75" t="inlineStr">
        <is>
          <t>Francesca Maiorana</t>
        </is>
      </c>
      <c r="AA75" t="inlineStr">
        <is>
          <t>Via del Marinaio, 32</t>
        </is>
      </c>
      <c r="AB75" t="inlineStr">
        <is>
          <t>Via del Marinaio, 32</t>
        </is>
      </c>
      <c r="AE75" t="inlineStr">
        <is>
          <t>Falcone</t>
        </is>
      </c>
      <c r="AF75" t="inlineStr">
        <is>
          <t>'98060</t>
        </is>
      </c>
      <c r="AG75" t="inlineStr">
        <is>
          <t>ME</t>
        </is>
      </c>
      <c r="AH75" t="inlineStr">
        <is>
          <t>IT</t>
        </is>
      </c>
      <c r="AI75" t="inlineStr">
        <is>
          <t>+393895126060</t>
        </is>
      </c>
      <c r="AJ75" t="inlineStr">
        <is>
          <t>Francesca Maiorana</t>
        </is>
      </c>
      <c r="AK75" t="inlineStr">
        <is>
          <t>Via del Marinaio, 32</t>
        </is>
      </c>
      <c r="AL75" t="inlineStr">
        <is>
          <t>Via del Marinaio, 32</t>
        </is>
      </c>
      <c r="AO75" t="inlineStr">
        <is>
          <t>Falcone</t>
        </is>
      </c>
      <c r="AP75" t="inlineStr">
        <is>
          <t>'98060</t>
        </is>
      </c>
      <c r="AQ75" t="inlineStr">
        <is>
          <t>ME</t>
        </is>
      </c>
      <c r="AR75" t="inlineStr">
        <is>
          <t>IT</t>
        </is>
      </c>
      <c r="AS75" t="inlineStr">
        <is>
          <t>+393895126060</t>
        </is>
      </c>
      <c r="AU75" t="inlineStr">
        <is>
          <t>lang: it
Invoice Language: it
Do you need our ring sizer?: No
Popup Customer Country: IT</t>
        </is>
      </c>
      <c r="AW75" t="inlineStr">
        <is>
          <t>Shopify Payments</t>
        </is>
      </c>
      <c r="AX75" t="inlineStr">
        <is>
          <t>r6BAk1CT0y4wBNWzX7AhmEf0J</t>
        </is>
      </c>
      <c r="AY75" t="n">
        <v>0</v>
      </c>
      <c r="AZ75" t="inlineStr">
        <is>
          <t>LIL Milan</t>
        </is>
      </c>
      <c r="BA75" t="n">
        <v>0</v>
      </c>
      <c r="BC75" t="inlineStr">
        <is>
          <t>Firgun House</t>
        </is>
      </c>
      <c r="BE75" t="n">
        <v>6289749246301</v>
      </c>
      <c r="BG75" t="inlineStr">
        <is>
          <t>Low</t>
        </is>
      </c>
      <c r="BH75" t="inlineStr">
        <is>
          <t>web</t>
        </is>
      </c>
      <c r="BI75" t="n">
        <v>0</v>
      </c>
      <c r="BJ75" t="inlineStr">
        <is>
          <t>IT IVA 22%</t>
        </is>
      </c>
      <c r="BK75" t="n">
        <v>54.82</v>
      </c>
      <c r="BW75" t="inlineStr">
        <is>
          <t>Messina</t>
        </is>
      </c>
      <c r="BX75" t="inlineStr">
        <is>
          <t>Messina</t>
        </is>
      </c>
      <c r="BY75" t="inlineStr">
        <is>
          <t>r6BAk1CT0y4wBNWzX7AhmEf0J</t>
        </is>
      </c>
      <c r="CB75" t="inlineStr">
        <is>
          <t>r6BAk1CT0y4wBNWzX7AhmEf0J</t>
        </is>
      </c>
      <c r="CC75" t="inlineStr">
        <is>
          <t>Ordini LIL</t>
        </is>
      </c>
    </row>
    <row r="76">
      <c r="A76" t="inlineStr">
        <is>
          <t>#41530</t>
        </is>
      </c>
      <c r="B76" t="inlineStr">
        <is>
          <t>maioranafrancesca4@gmail.com</t>
        </is>
      </c>
      <c r="C76" t="inlineStr">
        <is>
          <t>paid</t>
        </is>
      </c>
      <c r="D76" t="inlineStr">
        <is>
          <t>2024-09-05 11:51:10 +0200</t>
        </is>
      </c>
      <c r="E76" t="inlineStr">
        <is>
          <t>2024-09-05</t>
        </is>
      </c>
      <c r="F76" t="inlineStr">
        <is>
          <t>fulfilled</t>
        </is>
      </c>
      <c r="G76" t="inlineStr">
        <is>
          <t>2024-10-01 16:43:57 +0200</t>
        </is>
      </c>
      <c r="H76" t="inlineStr">
        <is>
          <t>yes</t>
        </is>
      </c>
      <c r="I76" t="inlineStr">
        <is>
          <t>EUR</t>
        </is>
      </c>
      <c r="J76" t="n">
        <v>304</v>
      </c>
      <c r="K76" t="n">
        <v>0</v>
      </c>
      <c r="L76" t="n">
        <v>54.82</v>
      </c>
      <c r="N76" t="inlineStr">
        <is>
          <t>SARAG10</t>
        </is>
      </c>
      <c r="O76" t="n">
        <v>26</v>
      </c>
      <c r="P76" t="inlineStr">
        <is>
          <t>Ups Standard Shipping</t>
        </is>
      </c>
      <c r="Q76" t="inlineStr">
        <is>
          <t>2024-09-05 11:51:09 +0200</t>
        </is>
      </c>
      <c r="R76" t="n">
        <v>1</v>
      </c>
      <c r="S76" t="inlineStr">
        <is>
          <t>Ciondolo - Yellow</t>
        </is>
      </c>
      <c r="T76" t="n">
        <v>60</v>
      </c>
      <c r="V76" t="inlineStr">
        <is>
          <t>015790001262</t>
        </is>
      </c>
      <c r="W76" t="b">
        <v>1</v>
      </c>
      <c r="X76" t="b">
        <v>1</v>
      </c>
      <c r="Y76" t="inlineStr">
        <is>
          <t>fulfilled</t>
        </is>
      </c>
      <c r="Z76" t="inlineStr">
        <is>
          <t>Francesca Maiorana</t>
        </is>
      </c>
      <c r="AA76" t="inlineStr">
        <is>
          <t>Via del Marinaio, 32</t>
        </is>
      </c>
      <c r="AB76" t="inlineStr">
        <is>
          <t>Via del Marinaio, 32</t>
        </is>
      </c>
      <c r="AE76" t="inlineStr">
        <is>
          <t>Falcone</t>
        </is>
      </c>
      <c r="AF76" t="inlineStr">
        <is>
          <t>'98060</t>
        </is>
      </c>
      <c r="AG76" t="inlineStr">
        <is>
          <t>ME</t>
        </is>
      </c>
      <c r="AH76" t="inlineStr">
        <is>
          <t>IT</t>
        </is>
      </c>
      <c r="AI76" t="inlineStr">
        <is>
          <t>+393895126060</t>
        </is>
      </c>
      <c r="AJ76" t="inlineStr">
        <is>
          <t>Francesca Maiorana</t>
        </is>
      </c>
      <c r="AK76" t="inlineStr">
        <is>
          <t>Via del Marinaio, 32</t>
        </is>
      </c>
      <c r="AL76" t="inlineStr">
        <is>
          <t>Via del Marinaio, 32</t>
        </is>
      </c>
      <c r="AO76" t="inlineStr">
        <is>
          <t>Falcone</t>
        </is>
      </c>
      <c r="AP76" t="inlineStr">
        <is>
          <t>'98060</t>
        </is>
      </c>
      <c r="AQ76" t="inlineStr">
        <is>
          <t>ME</t>
        </is>
      </c>
      <c r="AR76" t="inlineStr">
        <is>
          <t>IT</t>
        </is>
      </c>
      <c r="AS76" t="inlineStr">
        <is>
          <t>+393895126060</t>
        </is>
      </c>
      <c r="AU76" t="inlineStr">
        <is>
          <t>lang: it
Invoice Language: it
Do you need our ring sizer?: No
Popup Customer Country: IT</t>
        </is>
      </c>
      <c r="AW76" t="inlineStr">
        <is>
          <t>Shopify Payments</t>
        </is>
      </c>
      <c r="AX76" t="inlineStr">
        <is>
          <t>r6BAk1CT0y4wBNWzX7AhmEf0J</t>
        </is>
      </c>
      <c r="AY76" t="n">
        <v>0</v>
      </c>
      <c r="AZ76" t="inlineStr">
        <is>
          <t>LIL Milan</t>
        </is>
      </c>
      <c r="BA76" t="n">
        <v>0</v>
      </c>
      <c r="BC76" t="inlineStr">
        <is>
          <t>Firgun House</t>
        </is>
      </c>
      <c r="BE76" t="n">
        <v>6289749246301</v>
      </c>
      <c r="BG76" t="inlineStr">
        <is>
          <t>Low</t>
        </is>
      </c>
      <c r="BH76" t="inlineStr">
        <is>
          <t>web</t>
        </is>
      </c>
      <c r="BI76" t="n">
        <v>0</v>
      </c>
      <c r="BJ76" t="inlineStr">
        <is>
          <t>IT IVA 22%</t>
        </is>
      </c>
      <c r="BK76" t="n">
        <v>54.82</v>
      </c>
      <c r="BW76" t="inlineStr">
        <is>
          <t>Messina</t>
        </is>
      </c>
      <c r="BX76" t="inlineStr">
        <is>
          <t>Messina</t>
        </is>
      </c>
      <c r="BY76" t="inlineStr">
        <is>
          <t>r6BAk1CT0y4wBNWzX7AhmEf0J</t>
        </is>
      </c>
      <c r="CB76" t="inlineStr">
        <is>
          <t>r6BAk1CT0y4wBNWzX7AhmEf0J</t>
        </is>
      </c>
      <c r="CC76" t="inlineStr">
        <is>
          <t>Ordini LIL</t>
        </is>
      </c>
    </row>
    <row r="77">
      <c r="A77" t="inlineStr">
        <is>
          <t>#41530</t>
        </is>
      </c>
      <c r="B77" t="inlineStr">
        <is>
          <t>maioranafrancesca4@gmail.com</t>
        </is>
      </c>
      <c r="C77" t="inlineStr">
        <is>
          <t>paid</t>
        </is>
      </c>
      <c r="D77" t="inlineStr">
        <is>
          <t>2024-09-05 11:51:10 +0200</t>
        </is>
      </c>
      <c r="E77" t="inlineStr">
        <is>
          <t>2024-09-05</t>
        </is>
      </c>
      <c r="F77" t="inlineStr">
        <is>
          <t>fulfilled</t>
        </is>
      </c>
      <c r="G77" t="inlineStr">
        <is>
          <t>2024-10-01 16:43:57 +0200</t>
        </is>
      </c>
      <c r="H77" t="inlineStr">
        <is>
          <t>yes</t>
        </is>
      </c>
      <c r="I77" t="inlineStr">
        <is>
          <t>EUR</t>
        </is>
      </c>
      <c r="J77" t="n">
        <v>304</v>
      </c>
      <c r="K77" t="n">
        <v>0</v>
      </c>
      <c r="L77" t="n">
        <v>54.82</v>
      </c>
      <c r="N77" t="inlineStr">
        <is>
          <t>SARAG10</t>
        </is>
      </c>
      <c r="O77" t="n">
        <v>26</v>
      </c>
      <c r="P77" t="inlineStr">
        <is>
          <t>Ups Standard Shipping</t>
        </is>
      </c>
      <c r="Q77" t="inlineStr">
        <is>
          <t>2024-09-05 11:51:09 +0200</t>
        </is>
      </c>
      <c r="R77" t="n">
        <v>1</v>
      </c>
      <c r="S77" t="inlineStr">
        <is>
          <t>Engraving</t>
        </is>
      </c>
      <c r="T77" t="n">
        <v>10</v>
      </c>
      <c r="V77" t="inlineStr">
        <is>
          <t>015790001247</t>
        </is>
      </c>
      <c r="W77" t="b">
        <v>0</v>
      </c>
      <c r="X77" t="b">
        <v>1</v>
      </c>
      <c r="Y77" t="inlineStr">
        <is>
          <t>fulfilled</t>
        </is>
      </c>
      <c r="Z77" t="inlineStr">
        <is>
          <t>Francesca Maiorana</t>
        </is>
      </c>
      <c r="AA77" t="inlineStr">
        <is>
          <t>Via del Marinaio, 32</t>
        </is>
      </c>
      <c r="AB77" t="inlineStr">
        <is>
          <t>Via del Marinaio, 32</t>
        </is>
      </c>
      <c r="AE77" t="inlineStr">
        <is>
          <t>Falcone</t>
        </is>
      </c>
      <c r="AF77" t="inlineStr">
        <is>
          <t>'98060</t>
        </is>
      </c>
      <c r="AG77" t="inlineStr">
        <is>
          <t>ME</t>
        </is>
      </c>
      <c r="AH77" t="inlineStr">
        <is>
          <t>IT</t>
        </is>
      </c>
      <c r="AI77" t="inlineStr">
        <is>
          <t>+393895126060</t>
        </is>
      </c>
      <c r="AJ77" t="inlineStr">
        <is>
          <t>Francesca Maiorana</t>
        </is>
      </c>
      <c r="AK77" t="inlineStr">
        <is>
          <t>Via del Marinaio, 32</t>
        </is>
      </c>
      <c r="AL77" t="inlineStr">
        <is>
          <t>Via del Marinaio, 32</t>
        </is>
      </c>
      <c r="AO77" t="inlineStr">
        <is>
          <t>Falcone</t>
        </is>
      </c>
      <c r="AP77" t="inlineStr">
        <is>
          <t>'98060</t>
        </is>
      </c>
      <c r="AQ77" t="inlineStr">
        <is>
          <t>ME</t>
        </is>
      </c>
      <c r="AR77" t="inlineStr">
        <is>
          <t>IT</t>
        </is>
      </c>
      <c r="AS77" t="inlineStr">
        <is>
          <t>+393895126060</t>
        </is>
      </c>
      <c r="AU77" t="inlineStr">
        <is>
          <t>lang: it
Invoice Language: it
Do you need our ring sizer?: No
Popup Customer Country: IT</t>
        </is>
      </c>
      <c r="AW77" t="inlineStr">
        <is>
          <t>Shopify Payments</t>
        </is>
      </c>
      <c r="AX77" t="inlineStr">
        <is>
          <t>r6BAk1CT0y4wBNWzX7AhmEf0J</t>
        </is>
      </c>
      <c r="AY77" t="n">
        <v>0</v>
      </c>
      <c r="AZ77" t="inlineStr">
        <is>
          <t>LIL Milan</t>
        </is>
      </c>
      <c r="BA77" t="n">
        <v>0</v>
      </c>
      <c r="BC77" t="inlineStr">
        <is>
          <t>Firgun House</t>
        </is>
      </c>
      <c r="BE77" t="n">
        <v>6289749246301</v>
      </c>
      <c r="BG77" t="inlineStr">
        <is>
          <t>Low</t>
        </is>
      </c>
      <c r="BH77" t="inlineStr">
        <is>
          <t>web</t>
        </is>
      </c>
      <c r="BI77" t="n">
        <v>0</v>
      </c>
      <c r="BJ77" t="inlineStr">
        <is>
          <t>IT IVA 22%</t>
        </is>
      </c>
      <c r="BK77" t="n">
        <v>54.82</v>
      </c>
      <c r="BW77" t="inlineStr">
        <is>
          <t>Messina</t>
        </is>
      </c>
      <c r="BX77" t="inlineStr">
        <is>
          <t>Messina</t>
        </is>
      </c>
      <c r="BY77" t="inlineStr">
        <is>
          <t>r6BAk1CT0y4wBNWzX7AhmEf0J</t>
        </is>
      </c>
      <c r="CB77" t="inlineStr">
        <is>
          <t>r6BAk1CT0y4wBNWzX7AhmEf0J</t>
        </is>
      </c>
      <c r="CC77" t="inlineStr">
        <is>
          <t>Ordini LIL</t>
        </is>
      </c>
    </row>
    <row r="78">
      <c r="A78" t="inlineStr">
        <is>
          <t>#41531</t>
        </is>
      </c>
      <c r="B78" t="inlineStr">
        <is>
          <t>isabella.sideri95@gmail.com</t>
        </is>
      </c>
      <c r="C78" t="inlineStr">
        <is>
          <t>paid</t>
        </is>
      </c>
      <c r="D78" t="inlineStr">
        <is>
          <t>2024-09-05 12:20:26 +0200</t>
        </is>
      </c>
      <c r="E78" t="inlineStr">
        <is>
          <t>2024-09-05</t>
        </is>
      </c>
      <c r="F78" t="inlineStr">
        <is>
          <t>fulfilled</t>
        </is>
      </c>
      <c r="G78" t="inlineStr">
        <is>
          <t>2024-09-05 12:20:40 +0200</t>
        </is>
      </c>
      <c r="H78" t="inlineStr">
        <is>
          <t>no</t>
        </is>
      </c>
      <c r="I78" t="inlineStr">
        <is>
          <t>EUR</t>
        </is>
      </c>
      <c r="J78" t="n">
        <v>150</v>
      </c>
      <c r="K78" t="n">
        <v>0</v>
      </c>
      <c r="L78" t="n">
        <v>0</v>
      </c>
      <c r="M78" t="n">
        <v>150</v>
      </c>
      <c r="O78" t="n">
        <v>0</v>
      </c>
      <c r="Q78" t="inlineStr">
        <is>
          <t>2024-09-05 12:20:26 +0200</t>
        </is>
      </c>
      <c r="R78" t="n">
        <v>1</v>
      </c>
      <c r="S78" t="inlineStr">
        <is>
          <t>E-Gift card - 150.00</t>
        </is>
      </c>
      <c r="T78" t="n">
        <v>150</v>
      </c>
      <c r="V78" t="inlineStr">
        <is>
          <t>015790000891</t>
        </is>
      </c>
      <c r="W78" t="b">
        <v>0</v>
      </c>
      <c r="X78" t="b">
        <v>0</v>
      </c>
      <c r="Y78" t="inlineStr">
        <is>
          <t>fulfilled</t>
        </is>
      </c>
      <c r="Z78" t="inlineStr">
        <is>
          <t>Isabella Sideri</t>
        </is>
      </c>
      <c r="AA78" t="inlineStr">
        <is>
          <t>Via Tiburtina 386/B, Negozio Show Man</t>
        </is>
      </c>
      <c r="AB78" t="inlineStr">
        <is>
          <t>Via Tiburtina 386/B</t>
        </is>
      </c>
      <c r="AC78" t="inlineStr">
        <is>
          <t>Negozio Show Man</t>
        </is>
      </c>
      <c r="AE78" t="inlineStr">
        <is>
          <t>Roma</t>
        </is>
      </c>
      <c r="AF78" t="inlineStr">
        <is>
          <t>'00159</t>
        </is>
      </c>
      <c r="AG78" t="inlineStr">
        <is>
          <t>RM</t>
        </is>
      </c>
      <c r="AH78" t="inlineStr">
        <is>
          <t>IT</t>
        </is>
      </c>
      <c r="AI78" t="inlineStr">
        <is>
          <t>+393336062485</t>
        </is>
      </c>
      <c r="AR78" t="inlineStr">
        <is>
          <t>IT</t>
        </is>
      </c>
      <c r="AU78" t="inlineStr">
        <is>
          <t>lang: it
Invoice Language: it</t>
        </is>
      </c>
      <c r="AW78" t="inlineStr">
        <is>
          <t>PayPal Express Checkout</t>
        </is>
      </c>
      <c r="AX78" t="inlineStr">
        <is>
          <t>rB5HGZhJy48vdzisxATLVu3GX</t>
        </is>
      </c>
      <c r="AY78" t="n">
        <v>0</v>
      </c>
      <c r="AZ78" t="inlineStr">
        <is>
          <t>Go Gift Cards</t>
        </is>
      </c>
      <c r="BA78" t="n">
        <v>0</v>
      </c>
      <c r="BC78" t="inlineStr">
        <is>
          <t>Firgun House</t>
        </is>
      </c>
      <c r="BE78" t="n">
        <v>6289787715933</v>
      </c>
      <c r="BG78" t="inlineStr">
        <is>
          <t>Low</t>
        </is>
      </c>
      <c r="BH78" t="inlineStr">
        <is>
          <t>web</t>
        </is>
      </c>
      <c r="BI78" t="n">
        <v>0</v>
      </c>
      <c r="BW78" t="inlineStr">
        <is>
          <t>Rome</t>
        </is>
      </c>
      <c r="BY78" t="inlineStr">
        <is>
          <t>rB5HGZhJy48vdzisxATLVu3GX</t>
        </is>
      </c>
      <c r="CB78" t="inlineStr">
        <is>
          <t>rB5HGZhJy48vdzisxATLVu3GX</t>
        </is>
      </c>
      <c r="CC78" t="inlineStr">
        <is>
          <t>Ordini LIL</t>
        </is>
      </c>
    </row>
    <row r="79">
      <c r="A79" t="inlineStr">
        <is>
          <t>#41532</t>
        </is>
      </c>
      <c r="B79" t="inlineStr">
        <is>
          <t>fede.ventura.93@gmail.com</t>
        </is>
      </c>
      <c r="C79" t="inlineStr">
        <is>
          <t>paid</t>
        </is>
      </c>
      <c r="D79" t="inlineStr">
        <is>
          <t>2024-09-05 12:23:12 +0200</t>
        </is>
      </c>
      <c r="E79" t="inlineStr">
        <is>
          <t>2024-09-05</t>
        </is>
      </c>
      <c r="F79" t="inlineStr">
        <is>
          <t>fulfilled</t>
        </is>
      </c>
      <c r="G79" t="inlineStr">
        <is>
          <t>2024-09-10 14:13:08 +0200</t>
        </is>
      </c>
      <c r="H79" t="inlineStr">
        <is>
          <t>no</t>
        </is>
      </c>
      <c r="I79" t="inlineStr">
        <is>
          <t>EUR</t>
        </is>
      </c>
      <c r="J79" t="n">
        <v>400</v>
      </c>
      <c r="K79" t="n">
        <v>0</v>
      </c>
      <c r="L79" t="n">
        <v>72.14</v>
      </c>
      <c r="M79" t="n">
        <v>200</v>
      </c>
      <c r="O79" t="n">
        <v>0</v>
      </c>
      <c r="Q79" t="inlineStr">
        <is>
          <t>2024-09-05 12:23:11 +0200</t>
        </is>
      </c>
      <c r="R79" t="n">
        <v>1</v>
      </c>
      <c r="S79" t="inlineStr">
        <is>
          <t>Glimmer Ring - Yellow / 10 / Pink Ruby</t>
        </is>
      </c>
      <c r="T79" t="n">
        <v>200</v>
      </c>
      <c r="U79" t="n">
        <v>0</v>
      </c>
      <c r="V79" t="inlineStr">
        <is>
          <t>015790001373</t>
        </is>
      </c>
      <c r="W79" t="b">
        <v>1</v>
      </c>
      <c r="X79" t="b">
        <v>1</v>
      </c>
      <c r="Y79" t="inlineStr">
        <is>
          <t>fulfilled</t>
        </is>
      </c>
      <c r="Z79" t="inlineStr">
        <is>
          <t>Federica Ventura</t>
        </is>
      </c>
      <c r="AR79" t="inlineStr">
        <is>
          <t>IT</t>
        </is>
      </c>
      <c r="AW79" t="inlineStr">
        <is>
          <t>Qromo</t>
        </is>
      </c>
      <c r="AX79" t="inlineStr">
        <is>
          <t>rMrXKqfpsViF7tBGqMXjtbRDQ</t>
        </is>
      </c>
      <c r="AY79" t="n">
        <v>0</v>
      </c>
      <c r="AZ79" t="inlineStr">
        <is>
          <t>LIL Milan</t>
        </is>
      </c>
      <c r="BA79" t="n">
        <v>200</v>
      </c>
      <c r="BB79" t="inlineStr">
        <is>
          <t>Veronica Varetta</t>
        </is>
      </c>
      <c r="BC79" t="inlineStr">
        <is>
          <t>LIL House</t>
        </is>
      </c>
      <c r="BD79" t="n">
        <v>22</v>
      </c>
      <c r="BE79" t="n">
        <v>6289791287645</v>
      </c>
      <c r="BG79" t="inlineStr">
        <is>
          <t>Low</t>
        </is>
      </c>
      <c r="BH79" t="inlineStr">
        <is>
          <t>pos</t>
        </is>
      </c>
      <c r="BI79" t="n">
        <v>0</v>
      </c>
      <c r="BJ79" t="inlineStr">
        <is>
          <t>IT IVA 22%</t>
        </is>
      </c>
      <c r="BK79" t="n">
        <v>72.14</v>
      </c>
      <c r="BU79" t="inlineStr">
        <is>
          <t>22-2468</t>
        </is>
      </c>
      <c r="BY79" t="inlineStr">
        <is>
          <t>rMrXKqfpsViF7tBGqMXjtbRDQ</t>
        </is>
      </c>
      <c r="CB79" t="inlineStr">
        <is>
          <t>rMrXKqfpsViF7tBGqMXjtbRDQ</t>
        </is>
      </c>
      <c r="CC79" t="inlineStr">
        <is>
          <t>Ordini LIL</t>
        </is>
      </c>
    </row>
    <row r="80">
      <c r="A80" t="inlineStr">
        <is>
          <t>#41532</t>
        </is>
      </c>
      <c r="B80" t="inlineStr">
        <is>
          <t>fede.ventura.93@gmail.com</t>
        </is>
      </c>
      <c r="C80" t="inlineStr">
        <is>
          <t>paid</t>
        </is>
      </c>
      <c r="D80" t="inlineStr">
        <is>
          <t>2024-09-05 12:23:12 +0200</t>
        </is>
      </c>
      <c r="E80" t="inlineStr">
        <is>
          <t>2024-09-05</t>
        </is>
      </c>
      <c r="F80" t="inlineStr">
        <is>
          <t>fulfilled</t>
        </is>
      </c>
      <c r="G80" t="inlineStr">
        <is>
          <t>2024-09-10 14:13:08 +0200</t>
        </is>
      </c>
      <c r="H80" t="inlineStr">
        <is>
          <t>no</t>
        </is>
      </c>
      <c r="I80" t="inlineStr">
        <is>
          <t>EUR</t>
        </is>
      </c>
      <c r="J80" t="n">
        <v>400</v>
      </c>
      <c r="K80" t="n">
        <v>0</v>
      </c>
      <c r="L80" t="n">
        <v>72.14</v>
      </c>
      <c r="O80" t="n">
        <v>0</v>
      </c>
      <c r="Q80" t="inlineStr">
        <is>
          <t>2024-09-05 12:23:11 +0200</t>
        </is>
      </c>
      <c r="R80" t="n">
        <v>0</v>
      </c>
      <c r="S80" t="inlineStr">
        <is>
          <t>Glimmer Ring - Yellow / 16 / Blue Sapphire</t>
        </is>
      </c>
      <c r="T80" t="n">
        <v>200</v>
      </c>
      <c r="V80" t="inlineStr">
        <is>
          <t>015790001371</t>
        </is>
      </c>
      <c r="W80" t="b">
        <v>1</v>
      </c>
      <c r="X80" t="b">
        <v>1</v>
      </c>
      <c r="Y80" t="inlineStr">
        <is>
          <t>pending</t>
        </is>
      </c>
      <c r="Z80" t="inlineStr">
        <is>
          <t>Federica Ventura</t>
        </is>
      </c>
      <c r="AR80" t="inlineStr">
        <is>
          <t>IT</t>
        </is>
      </c>
      <c r="AW80" t="inlineStr">
        <is>
          <t>Qromo</t>
        </is>
      </c>
      <c r="AX80" t="inlineStr">
        <is>
          <t>rMrXKqfpsViF7tBGqMXjtbRDQ</t>
        </is>
      </c>
      <c r="AY80" t="n">
        <v>0</v>
      </c>
      <c r="AZ80" t="inlineStr">
        <is>
          <t>LIL Milan</t>
        </is>
      </c>
      <c r="BA80" t="n">
        <v>200</v>
      </c>
      <c r="BB80" t="inlineStr">
        <is>
          <t>Veronica Varetta</t>
        </is>
      </c>
      <c r="BC80" t="inlineStr">
        <is>
          <t>LIL House</t>
        </is>
      </c>
      <c r="BD80" t="n">
        <v>22</v>
      </c>
      <c r="BE80" t="n">
        <v>6289791287645</v>
      </c>
      <c r="BG80" t="inlineStr">
        <is>
          <t>Low</t>
        </is>
      </c>
      <c r="BH80" t="inlineStr">
        <is>
          <t>pos</t>
        </is>
      </c>
      <c r="BI80" t="n">
        <v>0</v>
      </c>
      <c r="BJ80" t="inlineStr">
        <is>
          <t>IT IVA 22%</t>
        </is>
      </c>
      <c r="BK80" t="n">
        <v>72.14</v>
      </c>
      <c r="BU80" t="inlineStr">
        <is>
          <t>22-2468</t>
        </is>
      </c>
      <c r="BY80" t="inlineStr">
        <is>
          <t>rMrXKqfpsViF7tBGqMXjtbRDQ</t>
        </is>
      </c>
      <c r="CB80" t="inlineStr">
        <is>
          <t>rMrXKqfpsViF7tBGqMXjtbRDQ</t>
        </is>
      </c>
      <c r="CC80" t="inlineStr">
        <is>
          <t>Ordini LIL</t>
        </is>
      </c>
    </row>
    <row r="81">
      <c r="A81" t="inlineStr">
        <is>
          <t>#41533</t>
        </is>
      </c>
      <c r="B81" t="inlineStr">
        <is>
          <t>selene.mirabelli12@gmail.com</t>
        </is>
      </c>
      <c r="C81" t="inlineStr">
        <is>
          <t>paid</t>
        </is>
      </c>
      <c r="D81" t="inlineStr">
        <is>
          <t>2024-09-05 12:35:28 +0200</t>
        </is>
      </c>
      <c r="E81" t="inlineStr">
        <is>
          <t>2024-09-05</t>
        </is>
      </c>
      <c r="F81" t="inlineStr">
        <is>
          <t>fulfilled</t>
        </is>
      </c>
      <c r="G81" t="inlineStr">
        <is>
          <t>2024-09-06 09:24:39 +0200</t>
        </is>
      </c>
      <c r="H81" t="inlineStr">
        <is>
          <t>yes</t>
        </is>
      </c>
      <c r="I81" t="inlineStr">
        <is>
          <t>EUR</t>
        </is>
      </c>
      <c r="J81" t="n">
        <v>300</v>
      </c>
      <c r="K81" t="n">
        <v>0</v>
      </c>
      <c r="L81" t="n">
        <v>54.1</v>
      </c>
      <c r="M81" t="n">
        <v>300</v>
      </c>
      <c r="O81" t="n">
        <v>0</v>
      </c>
      <c r="P81" t="inlineStr">
        <is>
          <t>Ups Standard Shipping</t>
        </is>
      </c>
      <c r="Q81" t="inlineStr">
        <is>
          <t>2024-09-05 12:35:28 +0200</t>
        </is>
      </c>
      <c r="R81" t="n">
        <v>1</v>
      </c>
      <c r="S81" t="inlineStr">
        <is>
          <t>Boys Tears Necklace - White / 33cm</t>
        </is>
      </c>
      <c r="T81" t="n">
        <v>300</v>
      </c>
      <c r="V81" t="inlineStr">
        <is>
          <t>015790000011</t>
        </is>
      </c>
      <c r="W81" t="b">
        <v>1</v>
      </c>
      <c r="X81" t="b">
        <v>1</v>
      </c>
      <c r="Y81" t="inlineStr">
        <is>
          <t>fulfilled</t>
        </is>
      </c>
      <c r="Z81" t="inlineStr">
        <is>
          <t>Selene Mirabelli</t>
        </is>
      </c>
      <c r="AA81" t="inlineStr">
        <is>
          <t>Località Gallesio 6</t>
        </is>
      </c>
      <c r="AB81" t="inlineStr">
        <is>
          <t>Località Gallesio 6</t>
        </is>
      </c>
      <c r="AE81" t="inlineStr">
        <is>
          <t>Saint-Christophe</t>
        </is>
      </c>
      <c r="AF81" t="inlineStr">
        <is>
          <t>'11020</t>
        </is>
      </c>
      <c r="AG81" t="inlineStr">
        <is>
          <t>AO</t>
        </is>
      </c>
      <c r="AH81" t="inlineStr">
        <is>
          <t>IT</t>
        </is>
      </c>
      <c r="AI81" t="inlineStr">
        <is>
          <t>3272389667</t>
        </is>
      </c>
      <c r="AJ81" t="inlineStr">
        <is>
          <t>Selene Mirabelli</t>
        </is>
      </c>
      <c r="AK81" t="inlineStr">
        <is>
          <t>Località Gallesio 6</t>
        </is>
      </c>
      <c r="AL81" t="inlineStr">
        <is>
          <t>Località Gallesio 6</t>
        </is>
      </c>
      <c r="AO81" t="inlineStr">
        <is>
          <t>Saint-Christophe</t>
        </is>
      </c>
      <c r="AP81" t="inlineStr">
        <is>
          <t>'11020</t>
        </is>
      </c>
      <c r="AQ81" t="inlineStr">
        <is>
          <t>AO</t>
        </is>
      </c>
      <c r="AR81" t="inlineStr">
        <is>
          <t>IT</t>
        </is>
      </c>
      <c r="AS81" t="inlineStr">
        <is>
          <t>3272389667</t>
        </is>
      </c>
      <c r="AU81" t="inlineStr">
        <is>
          <t>lang: en
Invoice Language: en
Do you need our ring sizer?: No
Popup Customer Country: IT</t>
        </is>
      </c>
      <c r="AW81" t="inlineStr">
        <is>
          <t>Scalapay</t>
        </is>
      </c>
      <c r="AX81" t="inlineStr">
        <is>
          <t>r3q2Yt8jER3mETiRSBBnTzbCs</t>
        </is>
      </c>
      <c r="AY81" t="n">
        <v>0</v>
      </c>
      <c r="AZ81" t="inlineStr">
        <is>
          <t>LIL Milan</t>
        </is>
      </c>
      <c r="BA81" t="n">
        <v>0</v>
      </c>
      <c r="BC81" t="inlineStr">
        <is>
          <t>Firgun House</t>
        </is>
      </c>
      <c r="BE81" t="n">
        <v>6289808752989</v>
      </c>
      <c r="BG81" t="inlineStr">
        <is>
          <t>Low</t>
        </is>
      </c>
      <c r="BH81" t="inlineStr">
        <is>
          <t>web</t>
        </is>
      </c>
      <c r="BI81" t="n">
        <v>0</v>
      </c>
      <c r="BJ81" t="inlineStr">
        <is>
          <t>IT IVA 22%</t>
        </is>
      </c>
      <c r="BK81" t="n">
        <v>54.1</v>
      </c>
      <c r="BW81" t="inlineStr">
        <is>
          <t>Aosta Valley</t>
        </is>
      </c>
      <c r="BX81" t="inlineStr">
        <is>
          <t>Aosta Valley</t>
        </is>
      </c>
      <c r="BY81" t="inlineStr">
        <is>
          <t>r3q2Yt8jER3mETiRSBBnTzbCs</t>
        </is>
      </c>
      <c r="CB81" t="inlineStr">
        <is>
          <t>r3q2Yt8jER3mETiRSBBnTzbCs</t>
        </is>
      </c>
      <c r="CC81" t="inlineStr">
        <is>
          <t>Ordini LIL</t>
        </is>
      </c>
    </row>
    <row r="82">
      <c r="A82" t="inlineStr">
        <is>
          <t>#41534</t>
        </is>
      </c>
      <c r="B82" t="inlineStr">
        <is>
          <t>tassi.claudia@gmail.com</t>
        </is>
      </c>
      <c r="C82" t="inlineStr">
        <is>
          <t>paid</t>
        </is>
      </c>
      <c r="D82" t="inlineStr">
        <is>
          <t>2024-09-05 13:24:03 +0200</t>
        </is>
      </c>
      <c r="E82" t="inlineStr">
        <is>
          <t>2024-09-05</t>
        </is>
      </c>
      <c r="F82" t="inlineStr">
        <is>
          <t>fulfilled</t>
        </is>
      </c>
      <c r="G82" t="inlineStr">
        <is>
          <t>2024-09-11 15:09:04 +0200</t>
        </is>
      </c>
      <c r="H82" t="inlineStr">
        <is>
          <t>yes</t>
        </is>
      </c>
      <c r="I82" t="inlineStr">
        <is>
          <t>EUR</t>
        </is>
      </c>
      <c r="J82" t="n">
        <v>30</v>
      </c>
      <c r="K82" t="n">
        <v>0</v>
      </c>
      <c r="L82" t="n">
        <v>5.41</v>
      </c>
      <c r="M82" t="n">
        <v>30</v>
      </c>
      <c r="O82" t="n">
        <v>0</v>
      </c>
      <c r="Q82" t="inlineStr">
        <is>
          <t>2024-09-05 13:24:02 +0200</t>
        </is>
      </c>
      <c r="R82" t="n">
        <v>1</v>
      </c>
      <c r="S82" t="inlineStr">
        <is>
          <t>Piercing Party</t>
        </is>
      </c>
      <c r="T82" t="n">
        <v>30</v>
      </c>
      <c r="W82" t="b">
        <v>0</v>
      </c>
      <c r="X82" t="b">
        <v>1</v>
      </c>
      <c r="Y82" t="inlineStr">
        <is>
          <t>fulfilled</t>
        </is>
      </c>
      <c r="Z82" t="inlineStr">
        <is>
          <t>Claudia Tassi</t>
        </is>
      </c>
      <c r="AA82" t="inlineStr">
        <is>
          <t>Via Marcona 16</t>
        </is>
      </c>
      <c r="AB82" t="inlineStr">
        <is>
          <t>Via Marcona 16</t>
        </is>
      </c>
      <c r="AE82" t="inlineStr">
        <is>
          <t>Milano</t>
        </is>
      </c>
      <c r="AF82" t="inlineStr">
        <is>
          <t>'20129</t>
        </is>
      </c>
      <c r="AG82" t="inlineStr">
        <is>
          <t>MI</t>
        </is>
      </c>
      <c r="AH82" t="inlineStr">
        <is>
          <t>IT</t>
        </is>
      </c>
      <c r="AI82" t="inlineStr">
        <is>
          <t>+393396535165</t>
        </is>
      </c>
      <c r="AR82" t="inlineStr">
        <is>
          <t>IT</t>
        </is>
      </c>
      <c r="AU82" t="inlineStr">
        <is>
          <t>lang: it
Invoice Language: it</t>
        </is>
      </c>
      <c r="AW82" t="inlineStr">
        <is>
          <t>Satispay</t>
        </is>
      </c>
      <c r="AX82" t="inlineStr">
        <is>
          <t>rGCOQAYdXXoh5MRcgV4z6eSnT</t>
        </is>
      </c>
      <c r="AY82" t="n">
        <v>0</v>
      </c>
      <c r="AZ82" t="inlineStr">
        <is>
          <t>LIL Milan</t>
        </is>
      </c>
      <c r="BA82" t="n">
        <v>0</v>
      </c>
      <c r="BC82" t="inlineStr">
        <is>
          <t>Firgun House</t>
        </is>
      </c>
      <c r="BE82" t="n">
        <v>6289875140957</v>
      </c>
      <c r="BG82" t="inlineStr">
        <is>
          <t>Low</t>
        </is>
      </c>
      <c r="BH82" t="inlineStr">
        <is>
          <t>web</t>
        </is>
      </c>
      <c r="BI82" t="n">
        <v>0</v>
      </c>
      <c r="BJ82" t="inlineStr">
        <is>
          <t>IT IVA 22%</t>
        </is>
      </c>
      <c r="BK82" t="n">
        <v>5.41</v>
      </c>
      <c r="BW82" t="inlineStr">
        <is>
          <t>Milan</t>
        </is>
      </c>
      <c r="BY82" t="inlineStr">
        <is>
          <t>rGCOQAYdXXoh5MRcgV4z6eSnT</t>
        </is>
      </c>
      <c r="CB82" t="inlineStr">
        <is>
          <t>rGCOQAYdXXoh5MRcgV4z6eSnT</t>
        </is>
      </c>
      <c r="CC82" t="inlineStr">
        <is>
          <t>Ordini LIL</t>
        </is>
      </c>
    </row>
    <row r="83">
      <c r="A83" t="inlineStr">
        <is>
          <t>#41535</t>
        </is>
      </c>
      <c r="B83" t="inlineStr">
        <is>
          <t>roberta.tassi.em@gmail.com</t>
        </is>
      </c>
      <c r="C83" t="inlineStr">
        <is>
          <t>paid</t>
        </is>
      </c>
      <c r="D83" t="inlineStr">
        <is>
          <t>2024-09-05 13:25:27 +0200</t>
        </is>
      </c>
      <c r="E83" t="inlineStr">
        <is>
          <t>2024-09-05</t>
        </is>
      </c>
      <c r="F83" t="inlineStr">
        <is>
          <t>fulfilled</t>
        </is>
      </c>
      <c r="G83" t="inlineStr">
        <is>
          <t>2024-09-11 15:09:22 +0200</t>
        </is>
      </c>
      <c r="H83" t="inlineStr">
        <is>
          <t>yes</t>
        </is>
      </c>
      <c r="I83" t="inlineStr">
        <is>
          <t>EUR</t>
        </is>
      </c>
      <c r="J83" t="n">
        <v>30</v>
      </c>
      <c r="K83" t="n">
        <v>0</v>
      </c>
      <c r="L83" t="n">
        <v>5.41</v>
      </c>
      <c r="M83" t="n">
        <v>30</v>
      </c>
      <c r="O83" t="n">
        <v>0</v>
      </c>
      <c r="Q83" t="inlineStr">
        <is>
          <t>2024-09-05 13:25:27 +0200</t>
        </is>
      </c>
      <c r="R83" t="n">
        <v>1</v>
      </c>
      <c r="S83" t="inlineStr">
        <is>
          <t>Piercing Party</t>
        </is>
      </c>
      <c r="T83" t="n">
        <v>30</v>
      </c>
      <c r="W83" t="b">
        <v>0</v>
      </c>
      <c r="X83" t="b">
        <v>1</v>
      </c>
      <c r="Y83" t="inlineStr">
        <is>
          <t>fulfilled</t>
        </is>
      </c>
      <c r="Z83" t="inlineStr">
        <is>
          <t>ROBERTA TASSI</t>
        </is>
      </c>
      <c r="AA83" t="inlineStr">
        <is>
          <t>VIA VALPARAISO, 3</t>
        </is>
      </c>
      <c r="AB83" t="inlineStr">
        <is>
          <t>VIA VALPARAISO</t>
        </is>
      </c>
      <c r="AC83" t="inlineStr">
        <is>
          <t>3</t>
        </is>
      </c>
      <c r="AE83" t="inlineStr">
        <is>
          <t>MILANO</t>
        </is>
      </c>
      <c r="AF83" t="inlineStr">
        <is>
          <t>'20144</t>
        </is>
      </c>
      <c r="AG83" t="inlineStr">
        <is>
          <t>MI</t>
        </is>
      </c>
      <c r="AH83" t="inlineStr">
        <is>
          <t>IT</t>
        </is>
      </c>
      <c r="AI83" t="inlineStr">
        <is>
          <t>+393338297395</t>
        </is>
      </c>
      <c r="AR83" t="inlineStr">
        <is>
          <t>IT</t>
        </is>
      </c>
      <c r="AU83" t="inlineStr">
        <is>
          <t>lang: it
Invoice Language: it</t>
        </is>
      </c>
      <c r="AW83" t="inlineStr">
        <is>
          <t>PayPal Express Checkout</t>
        </is>
      </c>
      <c r="AX83" t="inlineStr">
        <is>
          <t>rRbrdwYl5GR8ncc52qLiCdcHe</t>
        </is>
      </c>
      <c r="AY83" t="n">
        <v>0</v>
      </c>
      <c r="AZ83" t="inlineStr">
        <is>
          <t>LIL Milan</t>
        </is>
      </c>
      <c r="BA83" t="n">
        <v>0</v>
      </c>
      <c r="BC83" t="inlineStr">
        <is>
          <t>Firgun House</t>
        </is>
      </c>
      <c r="BE83" t="n">
        <v>6289877270877</v>
      </c>
      <c r="BG83" t="inlineStr">
        <is>
          <t>Low</t>
        </is>
      </c>
      <c r="BH83" t="inlineStr">
        <is>
          <t>web</t>
        </is>
      </c>
      <c r="BI83" t="n">
        <v>0</v>
      </c>
      <c r="BJ83" t="inlineStr">
        <is>
          <t>IT IVA 22%</t>
        </is>
      </c>
      <c r="BK83" t="n">
        <v>5.41</v>
      </c>
      <c r="BW83" t="inlineStr">
        <is>
          <t>Milan</t>
        </is>
      </c>
      <c r="BY83" t="inlineStr">
        <is>
          <t>rRbrdwYl5GR8ncc52qLiCdcHe</t>
        </is>
      </c>
      <c r="CB83" t="inlineStr">
        <is>
          <t>rRbrdwYl5GR8ncc52qLiCdcHe</t>
        </is>
      </c>
      <c r="CC83" t="inlineStr">
        <is>
          <t>Ordini LIL</t>
        </is>
      </c>
    </row>
    <row r="84">
      <c r="A84" t="inlineStr">
        <is>
          <t>#41537</t>
        </is>
      </c>
      <c r="B84" t="inlineStr">
        <is>
          <t>valentina.lotrecchiano@gmail.com</t>
        </is>
      </c>
      <c r="C84" t="inlineStr">
        <is>
          <t>paid</t>
        </is>
      </c>
      <c r="D84" t="inlineStr">
        <is>
          <t>2024-09-05 13:46:38 +0200</t>
        </is>
      </c>
      <c r="E84" t="inlineStr">
        <is>
          <t>2024-09-05</t>
        </is>
      </c>
      <c r="F84" t="inlineStr">
        <is>
          <t>fulfilled</t>
        </is>
      </c>
      <c r="G84" t="inlineStr">
        <is>
          <t>2024-09-11 08:08:43 +0200</t>
        </is>
      </c>
      <c r="H84" t="inlineStr">
        <is>
          <t>yes</t>
        </is>
      </c>
      <c r="I84" t="inlineStr">
        <is>
          <t>EUR</t>
        </is>
      </c>
      <c r="J84" t="n">
        <v>218</v>
      </c>
      <c r="K84" t="n">
        <v>0</v>
      </c>
      <c r="L84" t="n">
        <v>39.31</v>
      </c>
      <c r="M84" t="n">
        <v>218</v>
      </c>
      <c r="N84" t="inlineStr">
        <is>
          <t>VALE20%</t>
        </is>
      </c>
      <c r="O84" t="n">
        <v>52</v>
      </c>
      <c r="P84" t="inlineStr">
        <is>
          <t>Ups Standard Shipping</t>
        </is>
      </c>
      <c r="Q84" t="inlineStr">
        <is>
          <t>2024-09-05 13:46:37 +0200</t>
        </is>
      </c>
      <c r="R84" t="n">
        <v>1</v>
      </c>
      <c r="S84" t="inlineStr">
        <is>
          <t>Sweet Spot - Yellow / matte / White</t>
        </is>
      </c>
      <c r="T84" t="n">
        <v>260</v>
      </c>
      <c r="V84" t="inlineStr">
        <is>
          <t>015790000015</t>
        </is>
      </c>
      <c r="W84" t="b">
        <v>1</v>
      </c>
      <c r="X84" t="b">
        <v>1</v>
      </c>
      <c r="Y84" t="inlineStr">
        <is>
          <t>fulfilled</t>
        </is>
      </c>
      <c r="Z84" t="inlineStr">
        <is>
          <t>Valentina Lotrecchiano</t>
        </is>
      </c>
      <c r="AA84" t="inlineStr">
        <is>
          <t>Via Anna Magnani 17</t>
        </is>
      </c>
      <c r="AB84" t="inlineStr">
        <is>
          <t>Via Anna Magnani 17</t>
        </is>
      </c>
      <c r="AE84" t="inlineStr">
        <is>
          <t>Prato</t>
        </is>
      </c>
      <c r="AF84" t="inlineStr">
        <is>
          <t>'59100</t>
        </is>
      </c>
      <c r="AG84" t="inlineStr">
        <is>
          <t>PO</t>
        </is>
      </c>
      <c r="AH84" t="inlineStr">
        <is>
          <t>IT</t>
        </is>
      </c>
      <c r="AI84" t="inlineStr">
        <is>
          <t>+393383542984</t>
        </is>
      </c>
      <c r="AJ84" t="inlineStr">
        <is>
          <t>Valentina Lotrecchiano</t>
        </is>
      </c>
      <c r="AK84" t="inlineStr">
        <is>
          <t>Via Anna Magnani 17</t>
        </is>
      </c>
      <c r="AL84" t="inlineStr">
        <is>
          <t>Via Anna Magnani 17</t>
        </is>
      </c>
      <c r="AO84" t="inlineStr">
        <is>
          <t>Prato</t>
        </is>
      </c>
      <c r="AP84" t="inlineStr">
        <is>
          <t>'59100</t>
        </is>
      </c>
      <c r="AQ84" t="inlineStr">
        <is>
          <t>PO</t>
        </is>
      </c>
      <c r="AR84" t="inlineStr">
        <is>
          <t>IT</t>
        </is>
      </c>
      <c r="AS84" t="inlineStr">
        <is>
          <t>(338) 354-2984</t>
        </is>
      </c>
      <c r="AU84" t="inlineStr">
        <is>
          <t>lang: it
Invoice Language: it
Do you need our ring sizer?: No
Popup Customer Country: IT</t>
        </is>
      </c>
      <c r="AW84" t="inlineStr">
        <is>
          <t>Shopify Payments</t>
        </is>
      </c>
      <c r="AX84" t="inlineStr">
        <is>
          <t>r7eCEbXCcNopGOUPRMWs9WxC7</t>
        </is>
      </c>
      <c r="AY84" t="n">
        <v>0</v>
      </c>
      <c r="AZ84" t="inlineStr">
        <is>
          <t>LIL Milan</t>
        </is>
      </c>
      <c r="BA84" t="n">
        <v>0</v>
      </c>
      <c r="BC84" t="inlineStr">
        <is>
          <t>Firgun House</t>
        </is>
      </c>
      <c r="BE84" t="n">
        <v>6289905385821</v>
      </c>
      <c r="BG84" t="inlineStr">
        <is>
          <t>Low</t>
        </is>
      </c>
      <c r="BH84" t="inlineStr">
        <is>
          <t>web</t>
        </is>
      </c>
      <c r="BI84" t="n">
        <v>0</v>
      </c>
      <c r="BJ84" t="inlineStr">
        <is>
          <t>IT IVA 22%</t>
        </is>
      </c>
      <c r="BK84" t="n">
        <v>39.31</v>
      </c>
      <c r="BT84" t="n">
        <v>393383542984</v>
      </c>
      <c r="BW84" t="inlineStr">
        <is>
          <t>Prato</t>
        </is>
      </c>
      <c r="BX84" t="inlineStr">
        <is>
          <t>Prato</t>
        </is>
      </c>
      <c r="BY84" t="inlineStr">
        <is>
          <t>r7eCEbXCcNopGOUPRMWs9WxC7</t>
        </is>
      </c>
      <c r="CB84" t="inlineStr">
        <is>
          <t>r7eCEbXCcNopGOUPRMWs9WxC7</t>
        </is>
      </c>
      <c r="CC84" t="inlineStr">
        <is>
          <t>Ordini LIL</t>
        </is>
      </c>
    </row>
    <row r="85">
      <c r="A85" t="inlineStr">
        <is>
          <t>#41537</t>
        </is>
      </c>
      <c r="B85" t="inlineStr">
        <is>
          <t>valentina.lotrecchiano@gmail.com</t>
        </is>
      </c>
      <c r="C85" t="inlineStr">
        <is>
          <t>paid</t>
        </is>
      </c>
      <c r="D85" t="inlineStr">
        <is>
          <t>2024-09-05 13:46:38 +0200</t>
        </is>
      </c>
      <c r="E85" t="inlineStr">
        <is>
          <t>2024-09-05</t>
        </is>
      </c>
      <c r="F85" t="inlineStr">
        <is>
          <t>fulfilled</t>
        </is>
      </c>
      <c r="G85" t="inlineStr">
        <is>
          <t>2024-09-11 08:08:43 +0200</t>
        </is>
      </c>
      <c r="H85" t="inlineStr">
        <is>
          <t>yes</t>
        </is>
      </c>
      <c r="I85" t="inlineStr">
        <is>
          <t>EUR</t>
        </is>
      </c>
      <c r="J85" t="n">
        <v>218</v>
      </c>
      <c r="K85" t="n">
        <v>0</v>
      </c>
      <c r="L85" t="n">
        <v>39.31</v>
      </c>
      <c r="N85" t="inlineStr">
        <is>
          <t>VALE20%</t>
        </is>
      </c>
      <c r="O85" t="n">
        <v>52</v>
      </c>
      <c r="P85" t="inlineStr">
        <is>
          <t>Ups Standard Shipping</t>
        </is>
      </c>
      <c r="Q85" t="inlineStr">
        <is>
          <t>2024-09-05 13:46:37 +0200</t>
        </is>
      </c>
      <c r="R85" t="n">
        <v>1</v>
      </c>
      <c r="S85" t="inlineStr">
        <is>
          <t>Engraving</t>
        </is>
      </c>
      <c r="T85" t="n">
        <v>10</v>
      </c>
      <c r="V85" t="inlineStr">
        <is>
          <t>015790001247</t>
        </is>
      </c>
      <c r="W85" t="b">
        <v>0</v>
      </c>
      <c r="X85" t="b">
        <v>1</v>
      </c>
      <c r="Y85" t="inlineStr">
        <is>
          <t>fulfilled</t>
        </is>
      </c>
      <c r="Z85" t="inlineStr">
        <is>
          <t>Valentina Lotrecchiano</t>
        </is>
      </c>
      <c r="AA85" t="inlineStr">
        <is>
          <t>Via Anna Magnani 17</t>
        </is>
      </c>
      <c r="AB85" t="inlineStr">
        <is>
          <t>Via Anna Magnani 17</t>
        </is>
      </c>
      <c r="AE85" t="inlineStr">
        <is>
          <t>Prato</t>
        </is>
      </c>
      <c r="AF85" t="inlineStr">
        <is>
          <t>'59100</t>
        </is>
      </c>
      <c r="AG85" t="inlineStr">
        <is>
          <t>PO</t>
        </is>
      </c>
      <c r="AH85" t="inlineStr">
        <is>
          <t>IT</t>
        </is>
      </c>
      <c r="AI85" t="inlineStr">
        <is>
          <t>+393383542984</t>
        </is>
      </c>
      <c r="AJ85" t="inlineStr">
        <is>
          <t>Valentina Lotrecchiano</t>
        </is>
      </c>
      <c r="AK85" t="inlineStr">
        <is>
          <t>Via Anna Magnani 17</t>
        </is>
      </c>
      <c r="AL85" t="inlineStr">
        <is>
          <t>Via Anna Magnani 17</t>
        </is>
      </c>
      <c r="AO85" t="inlineStr">
        <is>
          <t>Prato</t>
        </is>
      </c>
      <c r="AP85" t="inlineStr">
        <is>
          <t>'59100</t>
        </is>
      </c>
      <c r="AQ85" t="inlineStr">
        <is>
          <t>PO</t>
        </is>
      </c>
      <c r="AR85" t="inlineStr">
        <is>
          <t>IT</t>
        </is>
      </c>
      <c r="AS85" t="inlineStr">
        <is>
          <t>(338) 354-2984</t>
        </is>
      </c>
      <c r="AU85" t="inlineStr">
        <is>
          <t>lang: it
Invoice Language: it
Do you need our ring sizer?: No
Popup Customer Country: IT</t>
        </is>
      </c>
      <c r="AW85" t="inlineStr">
        <is>
          <t>Shopify Payments</t>
        </is>
      </c>
      <c r="AX85" t="inlineStr">
        <is>
          <t>r7eCEbXCcNopGOUPRMWs9WxC7</t>
        </is>
      </c>
      <c r="AY85" t="n">
        <v>0</v>
      </c>
      <c r="AZ85" t="inlineStr">
        <is>
          <t>LIL Milan</t>
        </is>
      </c>
      <c r="BA85" t="n">
        <v>0</v>
      </c>
      <c r="BC85" t="inlineStr">
        <is>
          <t>Firgun House</t>
        </is>
      </c>
      <c r="BE85" t="n">
        <v>6289905385821</v>
      </c>
      <c r="BG85" t="inlineStr">
        <is>
          <t>Low</t>
        </is>
      </c>
      <c r="BH85" t="inlineStr">
        <is>
          <t>web</t>
        </is>
      </c>
      <c r="BI85" t="n">
        <v>0</v>
      </c>
      <c r="BJ85" t="inlineStr">
        <is>
          <t>IT IVA 22%</t>
        </is>
      </c>
      <c r="BK85" t="n">
        <v>39.31</v>
      </c>
      <c r="BT85" t="n">
        <v>393383542984</v>
      </c>
      <c r="BW85" t="inlineStr">
        <is>
          <t>Prato</t>
        </is>
      </c>
      <c r="BX85" t="inlineStr">
        <is>
          <t>Prato</t>
        </is>
      </c>
      <c r="BY85" t="inlineStr">
        <is>
          <t>r7eCEbXCcNopGOUPRMWs9WxC7</t>
        </is>
      </c>
      <c r="CB85" t="inlineStr">
        <is>
          <t>r7eCEbXCcNopGOUPRMWs9WxC7</t>
        </is>
      </c>
      <c r="CC85" t="inlineStr">
        <is>
          <t>Ordini LIL</t>
        </is>
      </c>
    </row>
    <row r="86">
      <c r="A86" t="inlineStr">
        <is>
          <t>#41539</t>
        </is>
      </c>
      <c r="B86" t="inlineStr">
        <is>
          <t>andrea.malaman@hotmail.it</t>
        </is>
      </c>
      <c r="C86" t="inlineStr">
        <is>
          <t>paid</t>
        </is>
      </c>
      <c r="D86" t="inlineStr">
        <is>
          <t>2024-09-05 14:32:45 +0200</t>
        </is>
      </c>
      <c r="E86" t="inlineStr">
        <is>
          <t>2024-09-05</t>
        </is>
      </c>
      <c r="F86" t="inlineStr">
        <is>
          <t>fulfilled</t>
        </is>
      </c>
      <c r="G86" t="inlineStr">
        <is>
          <t>2024-09-05 14:32:45 +0200</t>
        </is>
      </c>
      <c r="H86" t="inlineStr">
        <is>
          <t>no</t>
        </is>
      </c>
      <c r="I86" t="inlineStr">
        <is>
          <t>EUR</t>
        </is>
      </c>
      <c r="J86" t="n">
        <v>80</v>
      </c>
      <c r="K86" t="n">
        <v>0</v>
      </c>
      <c r="L86" t="n">
        <v>14.43</v>
      </c>
      <c r="M86" t="n">
        <v>80</v>
      </c>
      <c r="O86" t="n">
        <v>0</v>
      </c>
      <c r="Q86" t="inlineStr">
        <is>
          <t>2024-09-05 14:32:45 +0200</t>
        </is>
      </c>
      <c r="R86" t="n">
        <v>1</v>
      </c>
      <c r="S86" t="inlineStr">
        <is>
          <t>Nude Ring - Yellow / 12</t>
        </is>
      </c>
      <c r="T86" t="n">
        <v>80</v>
      </c>
      <c r="V86" t="inlineStr">
        <is>
          <t>015790000208</t>
        </is>
      </c>
      <c r="W86" t="b">
        <v>1</v>
      </c>
      <c r="X86" t="b">
        <v>1</v>
      </c>
      <c r="Y86" t="inlineStr">
        <is>
          <t>fulfilled</t>
        </is>
      </c>
      <c r="Z86" t="inlineStr">
        <is>
          <t>Andrea Malaman</t>
        </is>
      </c>
      <c r="AR86" t="inlineStr">
        <is>
          <t>IT</t>
        </is>
      </c>
      <c r="AW86" t="inlineStr">
        <is>
          <t>Qromo</t>
        </is>
      </c>
      <c r="AX86" t="inlineStr">
        <is>
          <t>rl9utPyuOuJMWAQB7Dy4TCCCB</t>
        </is>
      </c>
      <c r="AY86" t="n">
        <v>0</v>
      </c>
      <c r="AZ86" t="inlineStr">
        <is>
          <t>LIL Milan</t>
        </is>
      </c>
      <c r="BA86" t="n">
        <v>0</v>
      </c>
      <c r="BB86" t="inlineStr">
        <is>
          <t>Veronica Varetta</t>
        </is>
      </c>
      <c r="BC86" t="inlineStr">
        <is>
          <t>LIL House</t>
        </is>
      </c>
      <c r="BD86" t="n">
        <v>22</v>
      </c>
      <c r="BE86" t="n">
        <v>6289967874397</v>
      </c>
      <c r="BG86" t="inlineStr">
        <is>
          <t>Low</t>
        </is>
      </c>
      <c r="BH86" t="inlineStr">
        <is>
          <t>pos</t>
        </is>
      </c>
      <c r="BI86" t="n">
        <v>0</v>
      </c>
      <c r="BJ86" t="inlineStr">
        <is>
          <t>IT IVA 22%</t>
        </is>
      </c>
      <c r="BK86" t="n">
        <v>14.43</v>
      </c>
      <c r="BU86" t="inlineStr">
        <is>
          <t>22-2469</t>
        </is>
      </c>
      <c r="BY86" t="inlineStr">
        <is>
          <t>rl9utPyuOuJMWAQB7Dy4TCCCB</t>
        </is>
      </c>
      <c r="CB86" t="inlineStr">
        <is>
          <t>rl9utPyuOuJMWAQB7Dy4TCCCB</t>
        </is>
      </c>
      <c r="CC86" t="inlineStr">
        <is>
          <t>Ordini LIL</t>
        </is>
      </c>
    </row>
    <row r="87">
      <c r="A87" t="inlineStr">
        <is>
          <t>#41540</t>
        </is>
      </c>
      <c r="B87" t="inlineStr">
        <is>
          <t>luca.matsa@gmail.com</t>
        </is>
      </c>
      <c r="C87" t="inlineStr">
        <is>
          <t>paid</t>
        </is>
      </c>
      <c r="D87" t="inlineStr">
        <is>
          <t>2024-09-05 14:58:49 +0200</t>
        </is>
      </c>
      <c r="E87" t="inlineStr">
        <is>
          <t>2024-09-05</t>
        </is>
      </c>
      <c r="F87" t="inlineStr">
        <is>
          <t>fulfilled</t>
        </is>
      </c>
      <c r="G87" t="inlineStr">
        <is>
          <t>2024-09-06 19:04:32 +0200</t>
        </is>
      </c>
      <c r="H87" t="inlineStr">
        <is>
          <t>yes</t>
        </is>
      </c>
      <c r="I87" t="inlineStr">
        <is>
          <t>EUR</t>
        </is>
      </c>
      <c r="J87" t="n">
        <v>160</v>
      </c>
      <c r="K87" t="n">
        <v>0</v>
      </c>
      <c r="L87" t="n">
        <v>28.85</v>
      </c>
      <c r="M87" t="n">
        <v>160</v>
      </c>
      <c r="O87" t="n">
        <v>0</v>
      </c>
      <c r="P87" t="inlineStr">
        <is>
          <t>Firgun House</t>
        </is>
      </c>
      <c r="Q87" t="inlineStr">
        <is>
          <t>2024-09-05 14:58:49 +0200</t>
        </is>
      </c>
      <c r="R87" t="n">
        <v>1</v>
      </c>
      <c r="S87" t="inlineStr">
        <is>
          <t>Balmy Anklet - Yellow</t>
        </is>
      </c>
      <c r="T87" t="n">
        <v>160</v>
      </c>
      <c r="V87" t="inlineStr">
        <is>
          <t>015790000407</t>
        </is>
      </c>
      <c r="W87" t="b">
        <v>1</v>
      </c>
      <c r="X87" t="b">
        <v>1</v>
      </c>
      <c r="Y87" t="inlineStr">
        <is>
          <t>fulfilled</t>
        </is>
      </c>
      <c r="Z87" t="inlineStr">
        <is>
          <t>Luca Mazzarella</t>
        </is>
      </c>
      <c r="AA87" t="inlineStr">
        <is>
          <t>via Watt 6</t>
        </is>
      </c>
      <c r="AB87" t="inlineStr">
        <is>
          <t>via Watt 6</t>
        </is>
      </c>
      <c r="AE87" t="inlineStr">
        <is>
          <t>Milan</t>
        </is>
      </c>
      <c r="AF87" t="inlineStr">
        <is>
          <t>'20143</t>
        </is>
      </c>
      <c r="AG87" t="inlineStr">
        <is>
          <t>MI</t>
        </is>
      </c>
      <c r="AH87" t="inlineStr">
        <is>
          <t>IT</t>
        </is>
      </c>
      <c r="AR87" t="inlineStr">
        <is>
          <t>IT</t>
        </is>
      </c>
      <c r="AU87" t="inlineStr">
        <is>
          <t>lang: it
Invoice Language: it
Do you need our ring sizer?: No
Popup Customer Country: IT</t>
        </is>
      </c>
      <c r="AW87" t="inlineStr">
        <is>
          <t>Shopify Payments</t>
        </is>
      </c>
      <c r="AX87" t="inlineStr">
        <is>
          <t>r4TTQA9YmcF8JPNUu6rPSNSs4</t>
        </is>
      </c>
      <c r="AY87" t="n">
        <v>0</v>
      </c>
      <c r="AZ87" t="inlineStr">
        <is>
          <t>LIL Milan</t>
        </is>
      </c>
      <c r="BA87" t="n">
        <v>0</v>
      </c>
      <c r="BC87" t="inlineStr">
        <is>
          <t>Firgun House</t>
        </is>
      </c>
      <c r="BE87" t="n">
        <v>6290005459293</v>
      </c>
      <c r="BG87" t="inlineStr">
        <is>
          <t>Low</t>
        </is>
      </c>
      <c r="BH87" t="inlineStr">
        <is>
          <t>web</t>
        </is>
      </c>
      <c r="BI87" t="n">
        <v>0</v>
      </c>
      <c r="BJ87" t="inlineStr">
        <is>
          <t>IT IVA 22%</t>
        </is>
      </c>
      <c r="BK87" t="n">
        <v>28.85</v>
      </c>
      <c r="BW87" t="inlineStr">
        <is>
          <t>Milan</t>
        </is>
      </c>
      <c r="BY87" t="inlineStr">
        <is>
          <t>r4TTQA9YmcF8JPNUu6rPSNSs4</t>
        </is>
      </c>
      <c r="CB87" t="inlineStr">
        <is>
          <t>r4TTQA9YmcF8JPNUu6rPSNSs4</t>
        </is>
      </c>
      <c r="CC87" t="inlineStr">
        <is>
          <t>Ordini LIL</t>
        </is>
      </c>
    </row>
    <row r="88">
      <c r="A88" t="inlineStr">
        <is>
          <t>#41541</t>
        </is>
      </c>
      <c r="B88" t="inlineStr">
        <is>
          <t>sonymu90@gmail.com</t>
        </is>
      </c>
      <c r="C88" t="inlineStr">
        <is>
          <t>paid</t>
        </is>
      </c>
      <c r="D88" t="inlineStr">
        <is>
          <t>2024-09-05 15:01:19 +0200</t>
        </is>
      </c>
      <c r="E88" t="inlineStr">
        <is>
          <t>2024-09-05</t>
        </is>
      </c>
      <c r="F88" t="inlineStr">
        <is>
          <t>fulfilled</t>
        </is>
      </c>
      <c r="G88" t="inlineStr">
        <is>
          <t>2024-09-06 09:28:36 +0200</t>
        </is>
      </c>
      <c r="H88" t="inlineStr">
        <is>
          <t>yes</t>
        </is>
      </c>
      <c r="I88" t="inlineStr">
        <is>
          <t>EUR</t>
        </is>
      </c>
      <c r="J88" t="n">
        <v>270</v>
      </c>
      <c r="K88" t="n">
        <v>0</v>
      </c>
      <c r="L88" t="n">
        <v>48.69</v>
      </c>
      <c r="M88" t="n">
        <v>270</v>
      </c>
      <c r="N88" t="inlineStr">
        <is>
          <t>LILGIRL</t>
        </is>
      </c>
      <c r="O88" t="n">
        <v>30</v>
      </c>
      <c r="P88" t="inlineStr">
        <is>
          <t>Ups Standard Shipping</t>
        </is>
      </c>
      <c r="Q88" t="inlineStr">
        <is>
          <t>2024-09-05 15:01:19 +0200</t>
        </is>
      </c>
      <c r="R88" t="n">
        <v>1</v>
      </c>
      <c r="S88" t="inlineStr">
        <is>
          <t>Boys Tears Necklace - White / 35cm</t>
        </is>
      </c>
      <c r="T88" t="n">
        <v>300</v>
      </c>
      <c r="V88" t="inlineStr">
        <is>
          <t>015790000012</t>
        </is>
      </c>
      <c r="W88" t="b">
        <v>1</v>
      </c>
      <c r="X88" t="b">
        <v>1</v>
      </c>
      <c r="Y88" t="inlineStr">
        <is>
          <t>fulfilled</t>
        </is>
      </c>
      <c r="Z88" t="inlineStr">
        <is>
          <t>Sonia Murrai</t>
        </is>
      </c>
      <c r="AA88" t="inlineStr">
        <is>
          <t>Via Norvegia 16</t>
        </is>
      </c>
      <c r="AB88" t="inlineStr">
        <is>
          <t>Via Norvegia 16</t>
        </is>
      </c>
      <c r="AE88" t="inlineStr">
        <is>
          <t>Olbia</t>
        </is>
      </c>
      <c r="AF88" t="inlineStr">
        <is>
          <t>'07026</t>
        </is>
      </c>
      <c r="AG88" t="inlineStr">
        <is>
          <t>SS</t>
        </is>
      </c>
      <c r="AH88" t="inlineStr">
        <is>
          <t>IT</t>
        </is>
      </c>
      <c r="AI88" t="inlineStr">
        <is>
          <t>3466953568</t>
        </is>
      </c>
      <c r="AJ88" t="inlineStr">
        <is>
          <t>Sonia Murrai</t>
        </is>
      </c>
      <c r="AK88" t="inlineStr">
        <is>
          <t>Via Norvegia 16</t>
        </is>
      </c>
      <c r="AL88" t="inlineStr">
        <is>
          <t>Via Norvegia 16</t>
        </is>
      </c>
      <c r="AO88" t="inlineStr">
        <is>
          <t>Olbia</t>
        </is>
      </c>
      <c r="AP88" t="inlineStr">
        <is>
          <t>'07026</t>
        </is>
      </c>
      <c r="AQ88" t="inlineStr">
        <is>
          <t>SS</t>
        </is>
      </c>
      <c r="AR88" t="inlineStr">
        <is>
          <t>IT</t>
        </is>
      </c>
      <c r="AS88" t="inlineStr">
        <is>
          <t>3466953568</t>
        </is>
      </c>
      <c r="AU88" t="inlineStr">
        <is>
          <t>lang: it
Invoice Language: it
Do you need our ring sizer?: Yes
Popup Customer Country: IT</t>
        </is>
      </c>
      <c r="AW88" t="inlineStr">
        <is>
          <t>Scalapay</t>
        </is>
      </c>
      <c r="AX88" t="inlineStr">
        <is>
          <t>r9CiB7eztOmf6AAvUz4w14DJY</t>
        </is>
      </c>
      <c r="AY88" t="n">
        <v>0</v>
      </c>
      <c r="AZ88" t="inlineStr">
        <is>
          <t>LIL Milan</t>
        </is>
      </c>
      <c r="BA88" t="n">
        <v>0</v>
      </c>
      <c r="BC88" t="inlineStr">
        <is>
          <t>Firgun House</t>
        </is>
      </c>
      <c r="BE88" t="n">
        <v>6290009325917</v>
      </c>
      <c r="BG88" t="inlineStr">
        <is>
          <t>Low</t>
        </is>
      </c>
      <c r="BH88" t="inlineStr">
        <is>
          <t>web</t>
        </is>
      </c>
      <c r="BI88" t="n">
        <v>0</v>
      </c>
      <c r="BJ88" t="inlineStr">
        <is>
          <t>IT IVA 22%</t>
        </is>
      </c>
      <c r="BK88" t="n">
        <v>48.69</v>
      </c>
      <c r="BT88" t="n">
        <v>393466953568</v>
      </c>
      <c r="BW88" t="inlineStr">
        <is>
          <t>Sassari</t>
        </is>
      </c>
      <c r="BX88" t="inlineStr">
        <is>
          <t>Sassari</t>
        </is>
      </c>
      <c r="BY88" t="inlineStr">
        <is>
          <t>r9CiB7eztOmf6AAvUz4w14DJY</t>
        </is>
      </c>
      <c r="CB88" t="inlineStr">
        <is>
          <t>r9CiB7eztOmf6AAvUz4w14DJY</t>
        </is>
      </c>
      <c r="CC88" t="inlineStr">
        <is>
          <t>Ordini LIL</t>
        </is>
      </c>
    </row>
    <row r="89">
      <c r="A89" t="inlineStr">
        <is>
          <t>#41543</t>
        </is>
      </c>
      <c r="B89" t="inlineStr">
        <is>
          <t>biancapomati@gmail.com</t>
        </is>
      </c>
      <c r="C89" t="inlineStr">
        <is>
          <t>paid</t>
        </is>
      </c>
      <c r="D89" t="inlineStr">
        <is>
          <t>2024-09-05 18:19:16 +0200</t>
        </is>
      </c>
      <c r="E89" t="inlineStr">
        <is>
          <t>2024-09-05</t>
        </is>
      </c>
      <c r="F89" t="inlineStr">
        <is>
          <t>fulfilled</t>
        </is>
      </c>
      <c r="G89" t="inlineStr">
        <is>
          <t>2024-09-05 18:19:17 +0200</t>
        </is>
      </c>
      <c r="H89" t="inlineStr">
        <is>
          <t>yes</t>
        </is>
      </c>
      <c r="I89" t="inlineStr">
        <is>
          <t>EUR</t>
        </is>
      </c>
      <c r="J89" t="n">
        <v>10</v>
      </c>
      <c r="K89" t="n">
        <v>0</v>
      </c>
      <c r="L89" t="n">
        <v>1.8</v>
      </c>
      <c r="M89" t="n">
        <v>10</v>
      </c>
      <c r="O89" t="n">
        <v>0</v>
      </c>
      <c r="Q89" t="inlineStr">
        <is>
          <t>2024-09-05 18:19:16 +0200</t>
        </is>
      </c>
      <c r="R89" t="n">
        <v>1</v>
      </c>
      <c r="S89" t="inlineStr">
        <is>
          <t>Repair Service LIL House - Saldatura anello</t>
        </is>
      </c>
      <c r="T89" t="n">
        <v>10</v>
      </c>
      <c r="V89" t="inlineStr">
        <is>
          <t>015790000916</t>
        </is>
      </c>
      <c r="W89" t="b">
        <v>0</v>
      </c>
      <c r="X89" t="b">
        <v>1</v>
      </c>
      <c r="Y89" t="inlineStr">
        <is>
          <t>fulfilled</t>
        </is>
      </c>
      <c r="Z89" t="inlineStr">
        <is>
          <t>Bianca Pomati</t>
        </is>
      </c>
      <c r="AR89" t="inlineStr">
        <is>
          <t>IT</t>
        </is>
      </c>
      <c r="AW89" t="inlineStr">
        <is>
          <t>Qromo</t>
        </is>
      </c>
      <c r="AX89" t="inlineStr">
        <is>
          <t>rrO5bQEPjl5PXgznsz0AfHjEJ</t>
        </is>
      </c>
      <c r="AY89" t="n">
        <v>0</v>
      </c>
      <c r="AZ89" t="inlineStr">
        <is>
          <t>LIL Milan</t>
        </is>
      </c>
      <c r="BA89" t="n">
        <v>0</v>
      </c>
      <c r="BB89" t="inlineStr">
        <is>
          <t>Veronica Varetta</t>
        </is>
      </c>
      <c r="BC89" t="inlineStr">
        <is>
          <t>LIL House</t>
        </is>
      </c>
      <c r="BD89" t="n">
        <v>22</v>
      </c>
      <c r="BE89" t="n">
        <v>6290276024669</v>
      </c>
      <c r="BG89" t="inlineStr">
        <is>
          <t>Low</t>
        </is>
      </c>
      <c r="BH89" t="inlineStr">
        <is>
          <t>pos</t>
        </is>
      </c>
      <c r="BI89" t="n">
        <v>0</v>
      </c>
      <c r="BJ89" t="inlineStr">
        <is>
          <t>IT IVA 22%</t>
        </is>
      </c>
      <c r="BK89" t="n">
        <v>1.8</v>
      </c>
      <c r="BU89" t="inlineStr">
        <is>
          <t>22-2470</t>
        </is>
      </c>
      <c r="BY89" t="inlineStr">
        <is>
          <t>rrO5bQEPjl5PXgznsz0AfHjEJ</t>
        </is>
      </c>
      <c r="CB89" t="inlineStr">
        <is>
          <t>rrO5bQEPjl5PXgznsz0AfHjEJ</t>
        </is>
      </c>
      <c r="CC89" t="inlineStr">
        <is>
          <t>Ordini LIL</t>
        </is>
      </c>
    </row>
    <row r="90">
      <c r="A90" t="inlineStr">
        <is>
          <t>#41546</t>
        </is>
      </c>
      <c r="B90" t="inlineStr">
        <is>
          <t>derry.dare@gmail.com</t>
        </is>
      </c>
      <c r="C90" t="inlineStr">
        <is>
          <t>paid</t>
        </is>
      </c>
      <c r="D90" t="inlineStr">
        <is>
          <t>2024-09-06 09:33:53 +0200</t>
        </is>
      </c>
      <c r="E90" t="inlineStr">
        <is>
          <t>2024-09-06</t>
        </is>
      </c>
      <c r="F90" t="inlineStr">
        <is>
          <t>fulfilled</t>
        </is>
      </c>
      <c r="G90" t="inlineStr">
        <is>
          <t>2024-09-06 10:06:53 +0200</t>
        </is>
      </c>
      <c r="H90" t="inlineStr">
        <is>
          <t>no</t>
        </is>
      </c>
      <c r="I90" t="inlineStr">
        <is>
          <t>EUR</t>
        </is>
      </c>
      <c r="J90" t="n">
        <v>329</v>
      </c>
      <c r="K90" t="n">
        <v>0</v>
      </c>
      <c r="L90" t="n">
        <v>59.33</v>
      </c>
      <c r="M90" t="n">
        <v>329</v>
      </c>
      <c r="N90" t="inlineStr">
        <is>
          <t>LILGIRL</t>
        </is>
      </c>
      <c r="O90" t="n">
        <v>36</v>
      </c>
      <c r="P90" t="inlineStr">
        <is>
          <t>Ups Standard Shipping</t>
        </is>
      </c>
      <c r="Q90" t="inlineStr">
        <is>
          <t>2024-09-06 09:33:52 +0200</t>
        </is>
      </c>
      <c r="R90" t="n">
        <v>1</v>
      </c>
      <c r="S90" t="inlineStr">
        <is>
          <t>Luxury Pack</t>
        </is>
      </c>
      <c r="T90" t="n">
        <v>5</v>
      </c>
      <c r="V90" t="inlineStr">
        <is>
          <t>015790000687</t>
        </is>
      </c>
      <c r="W90" t="b">
        <v>1</v>
      </c>
      <c r="X90" t="b">
        <v>1</v>
      </c>
      <c r="Y90" t="inlineStr">
        <is>
          <t>fulfilled</t>
        </is>
      </c>
      <c r="Z90" t="inlineStr">
        <is>
          <t>Elisa Da Re</t>
        </is>
      </c>
      <c r="AA90" t="inlineStr">
        <is>
          <t>37/B via Oliveros</t>
        </is>
      </c>
      <c r="AB90" t="inlineStr">
        <is>
          <t>37/B via Oliveros</t>
        </is>
      </c>
      <c r="AE90" t="inlineStr">
        <is>
          <t>teolo</t>
        </is>
      </c>
      <c r="AF90" t="inlineStr">
        <is>
          <t>'35037</t>
        </is>
      </c>
      <c r="AG90" t="inlineStr">
        <is>
          <t>PD</t>
        </is>
      </c>
      <c r="AH90" t="inlineStr">
        <is>
          <t>IT</t>
        </is>
      </c>
      <c r="AI90" t="inlineStr">
        <is>
          <t>+33768333728</t>
        </is>
      </c>
      <c r="AJ90" t="inlineStr">
        <is>
          <t>Benedetta  Grignani</t>
        </is>
      </c>
      <c r="AK90" t="inlineStr">
        <is>
          <t xml:space="preserve">  Via Giuseppe Lagrange 1</t>
        </is>
      </c>
      <c r="AL90" t="inlineStr">
        <is>
          <t xml:space="preserve">  Via Giuseppe Lagrange 1</t>
        </is>
      </c>
      <c r="AO90" t="inlineStr">
        <is>
          <t>Milano</t>
        </is>
      </c>
      <c r="AP90" t="inlineStr">
        <is>
          <t>'20136</t>
        </is>
      </c>
      <c r="AQ90" t="inlineStr">
        <is>
          <t>MI</t>
        </is>
      </c>
      <c r="AR90" t="inlineStr">
        <is>
          <t>IT</t>
        </is>
      </c>
      <c r="AS90" t="inlineStr">
        <is>
          <t>+393338562800</t>
        </is>
      </c>
      <c r="AU90" t="inlineStr">
        <is>
          <t>lang: it
Invoice Language: it
Do you need our ring sizer?: Yes
Popup Customer Country: IT</t>
        </is>
      </c>
      <c r="AW90" t="inlineStr">
        <is>
          <t>PayPal Express Checkout</t>
        </is>
      </c>
      <c r="AX90" t="inlineStr">
        <is>
          <t>rUJXdzfIVtUSa8psrTQjwa20m</t>
        </is>
      </c>
      <c r="AY90" t="n">
        <v>0</v>
      </c>
      <c r="AZ90" t="inlineStr">
        <is>
          <t>LIL Milan</t>
        </is>
      </c>
      <c r="BA90" t="n">
        <v>0</v>
      </c>
      <c r="BC90" t="inlineStr">
        <is>
          <t>Firgun House</t>
        </is>
      </c>
      <c r="BE90" t="n">
        <v>6290850546013</v>
      </c>
      <c r="BG90" t="inlineStr">
        <is>
          <t>Low</t>
        </is>
      </c>
      <c r="BH90" t="inlineStr">
        <is>
          <t>web</t>
        </is>
      </c>
      <c r="BI90" t="n">
        <v>0</v>
      </c>
      <c r="BJ90" t="inlineStr">
        <is>
          <t>IT IVA 22%</t>
        </is>
      </c>
      <c r="BK90" t="n">
        <v>59.33</v>
      </c>
      <c r="BW90" t="inlineStr">
        <is>
          <t>Padua</t>
        </is>
      </c>
      <c r="BX90" t="inlineStr">
        <is>
          <t>Milan</t>
        </is>
      </c>
      <c r="BY90" t="inlineStr">
        <is>
          <t>rUJXdzfIVtUSa8psrTQjwa20m</t>
        </is>
      </c>
      <c r="CB90" t="inlineStr">
        <is>
          <t>rUJXdzfIVtUSa8psrTQjwa20m</t>
        </is>
      </c>
      <c r="CC90" t="inlineStr">
        <is>
          <t>Ordini LIL</t>
        </is>
      </c>
    </row>
    <row r="91">
      <c r="A91" t="inlineStr">
        <is>
          <t>#41546</t>
        </is>
      </c>
      <c r="B91" t="inlineStr">
        <is>
          <t>derry.dare@gmail.com</t>
        </is>
      </c>
      <c r="C91" t="inlineStr">
        <is>
          <t>paid</t>
        </is>
      </c>
      <c r="D91" t="inlineStr">
        <is>
          <t>2024-09-06 09:33:53 +0200</t>
        </is>
      </c>
      <c r="E91" t="inlineStr">
        <is>
          <t>2024-09-06</t>
        </is>
      </c>
      <c r="F91" t="inlineStr">
        <is>
          <t>fulfilled</t>
        </is>
      </c>
      <c r="G91" t="inlineStr">
        <is>
          <t>2024-09-06 10:06:53 +0200</t>
        </is>
      </c>
      <c r="H91" t="inlineStr">
        <is>
          <t>no</t>
        </is>
      </c>
      <c r="I91" t="inlineStr">
        <is>
          <t>EUR</t>
        </is>
      </c>
      <c r="J91" t="n">
        <v>329</v>
      </c>
      <c r="K91" t="n">
        <v>0</v>
      </c>
      <c r="L91" t="n">
        <v>59.33</v>
      </c>
      <c r="N91" t="inlineStr">
        <is>
          <t>LILGIRL</t>
        </is>
      </c>
      <c r="O91" t="n">
        <v>36</v>
      </c>
      <c r="P91" t="inlineStr">
        <is>
          <t>Ups Standard Shipping</t>
        </is>
      </c>
      <c r="Q91" t="inlineStr">
        <is>
          <t>2024-09-06 09:33:52 +0200</t>
        </is>
      </c>
      <c r="R91" t="n">
        <v>1</v>
      </c>
      <c r="S91" t="inlineStr">
        <is>
          <t>Girls Tears Sporty Bottle</t>
        </is>
      </c>
      <c r="T91" t="n">
        <v>0</v>
      </c>
      <c r="U91" t="n">
        <v>0</v>
      </c>
      <c r="V91" t="inlineStr">
        <is>
          <t>015790001412</t>
        </is>
      </c>
      <c r="W91" t="b">
        <v>1</v>
      </c>
      <c r="X91" t="b">
        <v>1</v>
      </c>
      <c r="Y91" t="inlineStr">
        <is>
          <t>fulfilled</t>
        </is>
      </c>
      <c r="Z91" t="inlineStr">
        <is>
          <t>Elisa Da Re</t>
        </is>
      </c>
      <c r="AA91" t="inlineStr">
        <is>
          <t>37/B via Oliveros</t>
        </is>
      </c>
      <c r="AB91" t="inlineStr">
        <is>
          <t>37/B via Oliveros</t>
        </is>
      </c>
      <c r="AE91" t="inlineStr">
        <is>
          <t>teolo</t>
        </is>
      </c>
      <c r="AF91" t="inlineStr">
        <is>
          <t>'35037</t>
        </is>
      </c>
      <c r="AG91" t="inlineStr">
        <is>
          <t>PD</t>
        </is>
      </c>
      <c r="AH91" t="inlineStr">
        <is>
          <t>IT</t>
        </is>
      </c>
      <c r="AI91" t="inlineStr">
        <is>
          <t>+33768333728</t>
        </is>
      </c>
      <c r="AJ91" t="inlineStr">
        <is>
          <t>Benedetta  Grignani</t>
        </is>
      </c>
      <c r="AK91" t="inlineStr">
        <is>
          <t xml:space="preserve">  Via Giuseppe Lagrange 1</t>
        </is>
      </c>
      <c r="AL91" t="inlineStr">
        <is>
          <t xml:space="preserve">  Via Giuseppe Lagrange 1</t>
        </is>
      </c>
      <c r="AO91" t="inlineStr">
        <is>
          <t>Milano</t>
        </is>
      </c>
      <c r="AP91" t="inlineStr">
        <is>
          <t>'20136</t>
        </is>
      </c>
      <c r="AQ91" t="inlineStr">
        <is>
          <t>MI</t>
        </is>
      </c>
      <c r="AR91" t="inlineStr">
        <is>
          <t>IT</t>
        </is>
      </c>
      <c r="AS91" t="inlineStr">
        <is>
          <t>+393338562800</t>
        </is>
      </c>
      <c r="AU91" t="inlineStr">
        <is>
          <t>lang: it
Invoice Language: it
Do you need our ring sizer?: Yes
Popup Customer Country: IT</t>
        </is>
      </c>
      <c r="AW91" t="inlineStr">
        <is>
          <t>PayPal Express Checkout</t>
        </is>
      </c>
      <c r="AX91" t="inlineStr">
        <is>
          <t>rUJXdzfIVtUSa8psrTQjwa20m</t>
        </is>
      </c>
      <c r="AY91" t="n">
        <v>0</v>
      </c>
      <c r="AZ91" t="inlineStr">
        <is>
          <t>LIL Milan</t>
        </is>
      </c>
      <c r="BA91" t="n">
        <v>0</v>
      </c>
      <c r="BC91" t="inlineStr">
        <is>
          <t>Firgun House</t>
        </is>
      </c>
      <c r="BE91" t="n">
        <v>6290850546013</v>
      </c>
      <c r="BG91" t="inlineStr">
        <is>
          <t>Low</t>
        </is>
      </c>
      <c r="BH91" t="inlineStr">
        <is>
          <t>web</t>
        </is>
      </c>
      <c r="BI91" t="n">
        <v>0</v>
      </c>
      <c r="BJ91" t="inlineStr">
        <is>
          <t>IT IVA 22%</t>
        </is>
      </c>
      <c r="BK91" t="n">
        <v>59.33</v>
      </c>
      <c r="BW91" t="inlineStr">
        <is>
          <t>Padua</t>
        </is>
      </c>
      <c r="BX91" t="inlineStr">
        <is>
          <t>Milan</t>
        </is>
      </c>
      <c r="BY91" t="inlineStr">
        <is>
          <t>rUJXdzfIVtUSa8psrTQjwa20m</t>
        </is>
      </c>
      <c r="CB91" t="inlineStr">
        <is>
          <t>rUJXdzfIVtUSa8psrTQjwa20m</t>
        </is>
      </c>
      <c r="CC91" t="inlineStr">
        <is>
          <t>Ordini LIL</t>
        </is>
      </c>
    </row>
    <row r="92">
      <c r="A92" t="inlineStr">
        <is>
          <t>#41546</t>
        </is>
      </c>
      <c r="B92" t="inlineStr">
        <is>
          <t>derry.dare@gmail.com</t>
        </is>
      </c>
      <c r="C92" t="inlineStr">
        <is>
          <t>paid</t>
        </is>
      </c>
      <c r="D92" t="inlineStr">
        <is>
          <t>2024-09-06 09:33:53 +0200</t>
        </is>
      </c>
      <c r="E92" t="inlineStr">
        <is>
          <t>2024-09-06</t>
        </is>
      </c>
      <c r="F92" t="inlineStr">
        <is>
          <t>fulfilled</t>
        </is>
      </c>
      <c r="G92" t="inlineStr">
        <is>
          <t>2024-09-06 10:06:53 +0200</t>
        </is>
      </c>
      <c r="H92" t="inlineStr">
        <is>
          <t>no</t>
        </is>
      </c>
      <c r="I92" t="inlineStr">
        <is>
          <t>EUR</t>
        </is>
      </c>
      <c r="J92" t="n">
        <v>329</v>
      </c>
      <c r="K92" t="n">
        <v>0</v>
      </c>
      <c r="L92" t="n">
        <v>59.33</v>
      </c>
      <c r="N92" t="inlineStr">
        <is>
          <t>LILGIRL</t>
        </is>
      </c>
      <c r="O92" t="n">
        <v>36</v>
      </c>
      <c r="P92" t="inlineStr">
        <is>
          <t>Ups Standard Shipping</t>
        </is>
      </c>
      <c r="Q92" t="inlineStr">
        <is>
          <t>2024-09-06 09:33:52 +0200</t>
        </is>
      </c>
      <c r="R92" t="n">
        <v>1</v>
      </c>
      <c r="S92" t="inlineStr">
        <is>
          <t>Girls Tears Necklace - Yellow / 35cm</t>
        </is>
      </c>
      <c r="T92" t="n">
        <v>360</v>
      </c>
      <c r="U92" t="n">
        <v>0</v>
      </c>
      <c r="V92" t="inlineStr">
        <is>
          <t>015790000832</t>
        </is>
      </c>
      <c r="W92" t="b">
        <v>1</v>
      </c>
      <c r="X92" t="b">
        <v>1</v>
      </c>
      <c r="Y92" t="inlineStr">
        <is>
          <t>fulfilled</t>
        </is>
      </c>
      <c r="Z92" t="inlineStr">
        <is>
          <t>Elisa Da Re</t>
        </is>
      </c>
      <c r="AA92" t="inlineStr">
        <is>
          <t>37/B via Oliveros</t>
        </is>
      </c>
      <c r="AB92" t="inlineStr">
        <is>
          <t>37/B via Oliveros</t>
        </is>
      </c>
      <c r="AE92" t="inlineStr">
        <is>
          <t>teolo</t>
        </is>
      </c>
      <c r="AF92" t="inlineStr">
        <is>
          <t>'35037</t>
        </is>
      </c>
      <c r="AG92" t="inlineStr">
        <is>
          <t>PD</t>
        </is>
      </c>
      <c r="AH92" t="inlineStr">
        <is>
          <t>IT</t>
        </is>
      </c>
      <c r="AI92" t="inlineStr">
        <is>
          <t>+33768333728</t>
        </is>
      </c>
      <c r="AJ92" t="inlineStr">
        <is>
          <t>Benedetta  Grignani</t>
        </is>
      </c>
      <c r="AK92" t="inlineStr">
        <is>
          <t xml:space="preserve">  Via Giuseppe Lagrange 1</t>
        </is>
      </c>
      <c r="AL92" t="inlineStr">
        <is>
          <t xml:space="preserve">  Via Giuseppe Lagrange 1</t>
        </is>
      </c>
      <c r="AO92" t="inlineStr">
        <is>
          <t>Milano</t>
        </is>
      </c>
      <c r="AP92" t="inlineStr">
        <is>
          <t>'20136</t>
        </is>
      </c>
      <c r="AQ92" t="inlineStr">
        <is>
          <t>MI</t>
        </is>
      </c>
      <c r="AR92" t="inlineStr">
        <is>
          <t>IT</t>
        </is>
      </c>
      <c r="AS92" t="inlineStr">
        <is>
          <t>+393338562800</t>
        </is>
      </c>
      <c r="AU92" t="inlineStr">
        <is>
          <t>lang: it
Invoice Language: it
Do you need our ring sizer?: Yes
Popup Customer Country: IT</t>
        </is>
      </c>
      <c r="AW92" t="inlineStr">
        <is>
          <t>PayPal Express Checkout</t>
        </is>
      </c>
      <c r="AX92" t="inlineStr">
        <is>
          <t>rUJXdzfIVtUSa8psrTQjwa20m</t>
        </is>
      </c>
      <c r="AY92" t="n">
        <v>0</v>
      </c>
      <c r="AZ92" t="inlineStr">
        <is>
          <t>LIL Milan</t>
        </is>
      </c>
      <c r="BA92" t="n">
        <v>0</v>
      </c>
      <c r="BC92" t="inlineStr">
        <is>
          <t>Firgun House</t>
        </is>
      </c>
      <c r="BE92" t="n">
        <v>6290850546013</v>
      </c>
      <c r="BG92" t="inlineStr">
        <is>
          <t>Low</t>
        </is>
      </c>
      <c r="BH92" t="inlineStr">
        <is>
          <t>web</t>
        </is>
      </c>
      <c r="BI92" t="n">
        <v>0</v>
      </c>
      <c r="BJ92" t="inlineStr">
        <is>
          <t>IT IVA 22%</t>
        </is>
      </c>
      <c r="BK92" t="n">
        <v>59.33</v>
      </c>
      <c r="BW92" t="inlineStr">
        <is>
          <t>Padua</t>
        </is>
      </c>
      <c r="BX92" t="inlineStr">
        <is>
          <t>Milan</t>
        </is>
      </c>
      <c r="BY92" t="inlineStr">
        <is>
          <t>rUJXdzfIVtUSa8psrTQjwa20m</t>
        </is>
      </c>
      <c r="CB92" t="inlineStr">
        <is>
          <t>rUJXdzfIVtUSa8psrTQjwa20m</t>
        </is>
      </c>
      <c r="CC92" t="inlineStr">
        <is>
          <t>Ordini LIL</t>
        </is>
      </c>
    </row>
    <row r="93">
      <c r="A93" t="inlineStr">
        <is>
          <t>#41547</t>
        </is>
      </c>
      <c r="B93" t="inlineStr">
        <is>
          <t>m_giommetti@libero.it</t>
        </is>
      </c>
      <c r="C93" t="inlineStr">
        <is>
          <t>paid</t>
        </is>
      </c>
      <c r="D93" t="inlineStr">
        <is>
          <t>2024-09-06 10:29:43 +0200</t>
        </is>
      </c>
      <c r="E93" t="inlineStr">
        <is>
          <t>2024-09-06</t>
        </is>
      </c>
      <c r="F93" t="inlineStr">
        <is>
          <t>fulfilled</t>
        </is>
      </c>
      <c r="G93" t="inlineStr">
        <is>
          <t>2024-09-07 08:27:37 +0200</t>
        </is>
      </c>
      <c r="H93" t="inlineStr">
        <is>
          <t>yes</t>
        </is>
      </c>
      <c r="I93" t="inlineStr">
        <is>
          <t>EUR</t>
        </is>
      </c>
      <c r="J93" t="n">
        <v>162</v>
      </c>
      <c r="K93" t="n">
        <v>10</v>
      </c>
      <c r="L93" t="n">
        <v>31.01</v>
      </c>
      <c r="M93" t="n">
        <v>172</v>
      </c>
      <c r="N93" t="inlineStr">
        <is>
          <t>BIANCA10</t>
        </is>
      </c>
      <c r="O93" t="n">
        <v>18</v>
      </c>
      <c r="P93" t="inlineStr">
        <is>
          <t>Ups Standard Shipping</t>
        </is>
      </c>
      <c r="Q93" t="inlineStr">
        <is>
          <t>2024-09-06 10:29:42 +0200</t>
        </is>
      </c>
      <c r="R93" t="n">
        <v>1</v>
      </c>
      <c r="S93" t="inlineStr">
        <is>
          <t>Girls Tears Sporty Bottle</t>
        </is>
      </c>
      <c r="T93" t="n">
        <v>0</v>
      </c>
      <c r="U93" t="n">
        <v>0</v>
      </c>
      <c r="V93" t="inlineStr">
        <is>
          <t>015790001412</t>
        </is>
      </c>
      <c r="W93" t="b">
        <v>1</v>
      </c>
      <c r="X93" t="b">
        <v>1</v>
      </c>
      <c r="Y93" t="inlineStr">
        <is>
          <t>fulfilled</t>
        </is>
      </c>
      <c r="Z93" t="inlineStr">
        <is>
          <t>Marta Giommetti</t>
        </is>
      </c>
      <c r="AA93" t="inlineStr">
        <is>
          <t>Strada ponte d'oddi 66 bis 2</t>
        </is>
      </c>
      <c r="AB93" t="inlineStr">
        <is>
          <t>Strada ponte d'oddi 66 bis 2</t>
        </is>
      </c>
      <c r="AE93" t="inlineStr">
        <is>
          <t>Perugia</t>
        </is>
      </c>
      <c r="AF93" t="inlineStr">
        <is>
          <t>'06131</t>
        </is>
      </c>
      <c r="AG93" t="inlineStr">
        <is>
          <t>PG</t>
        </is>
      </c>
      <c r="AH93" t="inlineStr">
        <is>
          <t>IT</t>
        </is>
      </c>
      <c r="AI93" t="inlineStr">
        <is>
          <t>3427382327</t>
        </is>
      </c>
      <c r="AJ93" t="inlineStr">
        <is>
          <t>Marta Giommetti</t>
        </is>
      </c>
      <c r="AK93" t="inlineStr">
        <is>
          <t>Strada ponte d'oddi 66 bis 2</t>
        </is>
      </c>
      <c r="AL93" t="inlineStr">
        <is>
          <t>Strada ponte d'oddi 66 bis 2</t>
        </is>
      </c>
      <c r="AO93" t="inlineStr">
        <is>
          <t>Perugia</t>
        </is>
      </c>
      <c r="AP93" t="inlineStr">
        <is>
          <t>'06131</t>
        </is>
      </c>
      <c r="AQ93" t="inlineStr">
        <is>
          <t>PG</t>
        </is>
      </c>
      <c r="AR93" t="inlineStr">
        <is>
          <t>IT</t>
        </is>
      </c>
      <c r="AS93" t="inlineStr">
        <is>
          <t>3427382327</t>
        </is>
      </c>
      <c r="AU93" t="inlineStr">
        <is>
          <t>lang: en
Invoice Language: en
Do you need our ring sizer?: No
Popup Customer Country: IT</t>
        </is>
      </c>
      <c r="AW93" t="inlineStr">
        <is>
          <t>PayPal Express Checkout</t>
        </is>
      </c>
      <c r="AX93" t="inlineStr">
        <is>
          <t>rUkNYiDhgbpilGqedFbky3hKl</t>
        </is>
      </c>
      <c r="AY93" t="n">
        <v>0</v>
      </c>
      <c r="AZ93" t="inlineStr">
        <is>
          <t>LIL Milan</t>
        </is>
      </c>
      <c r="BA93" t="n">
        <v>0</v>
      </c>
      <c r="BC93" t="inlineStr">
        <is>
          <t>Firgun House</t>
        </is>
      </c>
      <c r="BE93" t="n">
        <v>6290911953245</v>
      </c>
      <c r="BG93" t="inlineStr">
        <is>
          <t>Low</t>
        </is>
      </c>
      <c r="BH93" t="inlineStr">
        <is>
          <t>web</t>
        </is>
      </c>
      <c r="BI93" t="n">
        <v>0</v>
      </c>
      <c r="BJ93" t="inlineStr">
        <is>
          <t>IT IVA 22%</t>
        </is>
      </c>
      <c r="BK93" t="n">
        <v>31.01</v>
      </c>
      <c r="BW93" t="inlineStr">
        <is>
          <t>Perugia</t>
        </is>
      </c>
      <c r="BX93" t="inlineStr">
        <is>
          <t>Perugia</t>
        </is>
      </c>
      <c r="BY93" t="inlineStr">
        <is>
          <t>rUkNYiDhgbpilGqedFbky3hKl</t>
        </is>
      </c>
      <c r="CB93" t="inlineStr">
        <is>
          <t>rUkNYiDhgbpilGqedFbky3hKl</t>
        </is>
      </c>
      <c r="CC93" t="inlineStr">
        <is>
          <t>Ordini LIL</t>
        </is>
      </c>
    </row>
    <row r="94">
      <c r="A94" t="inlineStr">
        <is>
          <t>#41547</t>
        </is>
      </c>
      <c r="B94" t="inlineStr">
        <is>
          <t>m_giommetti@libero.it</t>
        </is>
      </c>
      <c r="C94" t="inlineStr">
        <is>
          <t>paid</t>
        </is>
      </c>
      <c r="D94" t="inlineStr">
        <is>
          <t>2024-09-06 10:29:43 +0200</t>
        </is>
      </c>
      <c r="E94" t="inlineStr">
        <is>
          <t>2024-09-06</t>
        </is>
      </c>
      <c r="F94" t="inlineStr">
        <is>
          <t>fulfilled</t>
        </is>
      </c>
      <c r="G94" t="inlineStr">
        <is>
          <t>2024-09-07 08:27:37 +0200</t>
        </is>
      </c>
      <c r="H94" t="inlineStr">
        <is>
          <t>yes</t>
        </is>
      </c>
      <c r="I94" t="inlineStr">
        <is>
          <t>EUR</t>
        </is>
      </c>
      <c r="J94" t="n">
        <v>162</v>
      </c>
      <c r="K94" t="n">
        <v>10</v>
      </c>
      <c r="L94" t="n">
        <v>31.01</v>
      </c>
      <c r="N94" t="inlineStr">
        <is>
          <t>BIANCA10</t>
        </is>
      </c>
      <c r="O94" t="n">
        <v>18</v>
      </c>
      <c r="P94" t="inlineStr">
        <is>
          <t>Ups Standard Shipping</t>
        </is>
      </c>
      <c r="Q94" t="inlineStr">
        <is>
          <t>2024-09-06 10:29:42 +0200</t>
        </is>
      </c>
      <c r="R94" t="n">
        <v>1</v>
      </c>
      <c r="S94" t="inlineStr">
        <is>
          <t>Girls Tears Ring - White / 14</t>
        </is>
      </c>
      <c r="T94" t="n">
        <v>100</v>
      </c>
      <c r="U94" t="n">
        <v>0</v>
      </c>
      <c r="V94" t="inlineStr">
        <is>
          <t>015790001315</t>
        </is>
      </c>
      <c r="W94" t="b">
        <v>1</v>
      </c>
      <c r="X94" t="b">
        <v>1</v>
      </c>
      <c r="Y94" t="inlineStr">
        <is>
          <t>fulfilled</t>
        </is>
      </c>
      <c r="Z94" t="inlineStr">
        <is>
          <t>Marta Giommetti</t>
        </is>
      </c>
      <c r="AA94" t="inlineStr">
        <is>
          <t>Strada ponte d'oddi 66 bis 2</t>
        </is>
      </c>
      <c r="AB94" t="inlineStr">
        <is>
          <t>Strada ponte d'oddi 66 bis 2</t>
        </is>
      </c>
      <c r="AE94" t="inlineStr">
        <is>
          <t>Perugia</t>
        </is>
      </c>
      <c r="AF94" t="inlineStr">
        <is>
          <t>'06131</t>
        </is>
      </c>
      <c r="AG94" t="inlineStr">
        <is>
          <t>PG</t>
        </is>
      </c>
      <c r="AH94" t="inlineStr">
        <is>
          <t>IT</t>
        </is>
      </c>
      <c r="AI94" t="inlineStr">
        <is>
          <t>3427382327</t>
        </is>
      </c>
      <c r="AJ94" t="inlineStr">
        <is>
          <t>Marta Giommetti</t>
        </is>
      </c>
      <c r="AK94" t="inlineStr">
        <is>
          <t>Strada ponte d'oddi 66 bis 2</t>
        </is>
      </c>
      <c r="AL94" t="inlineStr">
        <is>
          <t>Strada ponte d'oddi 66 bis 2</t>
        </is>
      </c>
      <c r="AO94" t="inlineStr">
        <is>
          <t>Perugia</t>
        </is>
      </c>
      <c r="AP94" t="inlineStr">
        <is>
          <t>'06131</t>
        </is>
      </c>
      <c r="AQ94" t="inlineStr">
        <is>
          <t>PG</t>
        </is>
      </c>
      <c r="AR94" t="inlineStr">
        <is>
          <t>IT</t>
        </is>
      </c>
      <c r="AS94" t="inlineStr">
        <is>
          <t>3427382327</t>
        </is>
      </c>
      <c r="AU94" t="inlineStr">
        <is>
          <t>lang: en
Invoice Language: en
Do you need our ring sizer?: No
Popup Customer Country: IT</t>
        </is>
      </c>
      <c r="AW94" t="inlineStr">
        <is>
          <t>PayPal Express Checkout</t>
        </is>
      </c>
      <c r="AX94" t="inlineStr">
        <is>
          <t>rUkNYiDhgbpilGqedFbky3hKl</t>
        </is>
      </c>
      <c r="AY94" t="n">
        <v>0</v>
      </c>
      <c r="AZ94" t="inlineStr">
        <is>
          <t>LIL Milan</t>
        </is>
      </c>
      <c r="BA94" t="n">
        <v>0</v>
      </c>
      <c r="BC94" t="inlineStr">
        <is>
          <t>Firgun House</t>
        </is>
      </c>
      <c r="BE94" t="n">
        <v>6290911953245</v>
      </c>
      <c r="BG94" t="inlineStr">
        <is>
          <t>Low</t>
        </is>
      </c>
      <c r="BH94" t="inlineStr">
        <is>
          <t>web</t>
        </is>
      </c>
      <c r="BI94" t="n">
        <v>0</v>
      </c>
      <c r="BJ94" t="inlineStr">
        <is>
          <t>IT IVA 22%</t>
        </is>
      </c>
      <c r="BK94" t="n">
        <v>31.01</v>
      </c>
      <c r="BW94" t="inlineStr">
        <is>
          <t>Perugia</t>
        </is>
      </c>
      <c r="BX94" t="inlineStr">
        <is>
          <t>Perugia</t>
        </is>
      </c>
      <c r="BY94" t="inlineStr">
        <is>
          <t>rUkNYiDhgbpilGqedFbky3hKl</t>
        </is>
      </c>
      <c r="CB94" t="inlineStr">
        <is>
          <t>rUkNYiDhgbpilGqedFbky3hKl</t>
        </is>
      </c>
      <c r="CC94" t="inlineStr">
        <is>
          <t>Ordini LIL</t>
        </is>
      </c>
    </row>
    <row r="95">
      <c r="A95" t="inlineStr">
        <is>
          <t>#41547</t>
        </is>
      </c>
      <c r="B95" t="inlineStr">
        <is>
          <t>m_giommetti@libero.it</t>
        </is>
      </c>
      <c r="C95" t="inlineStr">
        <is>
          <t>paid</t>
        </is>
      </c>
      <c r="D95" t="inlineStr">
        <is>
          <t>2024-09-06 10:29:43 +0200</t>
        </is>
      </c>
      <c r="E95" t="inlineStr">
        <is>
          <t>2024-09-06</t>
        </is>
      </c>
      <c r="F95" t="inlineStr">
        <is>
          <t>fulfilled</t>
        </is>
      </c>
      <c r="G95" t="inlineStr">
        <is>
          <t>2024-09-07 08:27:37 +0200</t>
        </is>
      </c>
      <c r="H95" t="inlineStr">
        <is>
          <t>yes</t>
        </is>
      </c>
      <c r="I95" t="inlineStr">
        <is>
          <t>EUR</t>
        </is>
      </c>
      <c r="J95" t="n">
        <v>162</v>
      </c>
      <c r="K95" t="n">
        <v>10</v>
      </c>
      <c r="L95" t="n">
        <v>31.01</v>
      </c>
      <c r="N95" t="inlineStr">
        <is>
          <t>BIANCA10</t>
        </is>
      </c>
      <c r="O95" t="n">
        <v>18</v>
      </c>
      <c r="P95" t="inlineStr">
        <is>
          <t>Ups Standard Shipping</t>
        </is>
      </c>
      <c r="Q95" t="inlineStr">
        <is>
          <t>2024-09-06 10:29:42 +0200</t>
        </is>
      </c>
      <c r="R95" t="n">
        <v>1</v>
      </c>
      <c r="S95" t="inlineStr">
        <is>
          <t>Giotto Ring - White / 17</t>
        </is>
      </c>
      <c r="T95" t="n">
        <v>80</v>
      </c>
      <c r="U95" t="n">
        <v>0</v>
      </c>
      <c r="V95" t="inlineStr">
        <is>
          <t>015790000162</t>
        </is>
      </c>
      <c r="W95" t="b">
        <v>1</v>
      </c>
      <c r="X95" t="b">
        <v>1</v>
      </c>
      <c r="Y95" t="inlineStr">
        <is>
          <t>fulfilled</t>
        </is>
      </c>
      <c r="Z95" t="inlineStr">
        <is>
          <t>Marta Giommetti</t>
        </is>
      </c>
      <c r="AA95" t="inlineStr">
        <is>
          <t>Strada ponte d'oddi 66 bis 2</t>
        </is>
      </c>
      <c r="AB95" t="inlineStr">
        <is>
          <t>Strada ponte d'oddi 66 bis 2</t>
        </is>
      </c>
      <c r="AE95" t="inlineStr">
        <is>
          <t>Perugia</t>
        </is>
      </c>
      <c r="AF95" t="inlineStr">
        <is>
          <t>'06131</t>
        </is>
      </c>
      <c r="AG95" t="inlineStr">
        <is>
          <t>PG</t>
        </is>
      </c>
      <c r="AH95" t="inlineStr">
        <is>
          <t>IT</t>
        </is>
      </c>
      <c r="AI95" t="inlineStr">
        <is>
          <t>3427382327</t>
        </is>
      </c>
      <c r="AJ95" t="inlineStr">
        <is>
          <t>Marta Giommetti</t>
        </is>
      </c>
      <c r="AK95" t="inlineStr">
        <is>
          <t>Strada ponte d'oddi 66 bis 2</t>
        </is>
      </c>
      <c r="AL95" t="inlineStr">
        <is>
          <t>Strada ponte d'oddi 66 bis 2</t>
        </is>
      </c>
      <c r="AO95" t="inlineStr">
        <is>
          <t>Perugia</t>
        </is>
      </c>
      <c r="AP95" t="inlineStr">
        <is>
          <t>'06131</t>
        </is>
      </c>
      <c r="AQ95" t="inlineStr">
        <is>
          <t>PG</t>
        </is>
      </c>
      <c r="AR95" t="inlineStr">
        <is>
          <t>IT</t>
        </is>
      </c>
      <c r="AS95" t="inlineStr">
        <is>
          <t>3427382327</t>
        </is>
      </c>
      <c r="AU95" t="inlineStr">
        <is>
          <t>lang: en
Invoice Language: en
Do you need our ring sizer?: No
Popup Customer Country: IT</t>
        </is>
      </c>
      <c r="AW95" t="inlineStr">
        <is>
          <t>PayPal Express Checkout</t>
        </is>
      </c>
      <c r="AX95" t="inlineStr">
        <is>
          <t>rUkNYiDhgbpilGqedFbky3hKl</t>
        </is>
      </c>
      <c r="AY95" t="n">
        <v>0</v>
      </c>
      <c r="AZ95" t="inlineStr">
        <is>
          <t>LIL Milan</t>
        </is>
      </c>
      <c r="BA95" t="n">
        <v>0</v>
      </c>
      <c r="BC95" t="inlineStr">
        <is>
          <t>Firgun House</t>
        </is>
      </c>
      <c r="BE95" t="n">
        <v>6290911953245</v>
      </c>
      <c r="BG95" t="inlineStr">
        <is>
          <t>Low</t>
        </is>
      </c>
      <c r="BH95" t="inlineStr">
        <is>
          <t>web</t>
        </is>
      </c>
      <c r="BI95" t="n">
        <v>0</v>
      </c>
      <c r="BJ95" t="inlineStr">
        <is>
          <t>IT IVA 22%</t>
        </is>
      </c>
      <c r="BK95" t="n">
        <v>31.01</v>
      </c>
      <c r="BW95" t="inlineStr">
        <is>
          <t>Perugia</t>
        </is>
      </c>
      <c r="BX95" t="inlineStr">
        <is>
          <t>Perugia</t>
        </is>
      </c>
      <c r="BY95" t="inlineStr">
        <is>
          <t>rUkNYiDhgbpilGqedFbky3hKl</t>
        </is>
      </c>
      <c r="CB95" t="inlineStr">
        <is>
          <t>rUkNYiDhgbpilGqedFbky3hKl</t>
        </is>
      </c>
      <c r="CC95" t="inlineStr">
        <is>
          <t>Ordini LIL</t>
        </is>
      </c>
    </row>
    <row r="96">
      <c r="A96" t="inlineStr">
        <is>
          <t>#41550</t>
        </is>
      </c>
      <c r="B96" t="inlineStr">
        <is>
          <t>rosanna.righetti8@gmail.com</t>
        </is>
      </c>
      <c r="C96" t="inlineStr">
        <is>
          <t>paid</t>
        </is>
      </c>
      <c r="D96" t="inlineStr">
        <is>
          <t>2024-09-06 13:16:24 +0200</t>
        </is>
      </c>
      <c r="E96" t="inlineStr">
        <is>
          <t>2024-09-06</t>
        </is>
      </c>
      <c r="F96" t="inlineStr">
        <is>
          <t>fulfilled</t>
        </is>
      </c>
      <c r="G96" t="inlineStr">
        <is>
          <t>2024-09-07 08:30:38 +0200</t>
        </is>
      </c>
      <c r="H96" t="inlineStr">
        <is>
          <t>yes</t>
        </is>
      </c>
      <c r="I96" t="inlineStr">
        <is>
          <t>EUR</t>
        </is>
      </c>
      <c r="J96" t="n">
        <v>300</v>
      </c>
      <c r="K96" t="n">
        <v>0</v>
      </c>
      <c r="L96" t="n">
        <v>54.1</v>
      </c>
      <c r="M96" t="n">
        <v>300</v>
      </c>
      <c r="O96" t="n">
        <v>0</v>
      </c>
      <c r="P96" t="inlineStr">
        <is>
          <t>Ups Standard Shipping</t>
        </is>
      </c>
      <c r="Q96" t="inlineStr">
        <is>
          <t>2024-09-06 13:16:23 +0200</t>
        </is>
      </c>
      <c r="R96" t="n">
        <v>1</v>
      </c>
      <c r="S96" t="inlineStr">
        <is>
          <t>Lightly Chain Necklace - Yellow / 40cm</t>
        </is>
      </c>
      <c r="T96" t="n">
        <v>300</v>
      </c>
      <c r="V96" t="inlineStr">
        <is>
          <t>015790000433</t>
        </is>
      </c>
      <c r="W96" t="b">
        <v>1</v>
      </c>
      <c r="X96" t="b">
        <v>1</v>
      </c>
      <c r="Y96" t="inlineStr">
        <is>
          <t>fulfilled</t>
        </is>
      </c>
      <c r="Z96" t="inlineStr">
        <is>
          <t>Rosanna Righetti</t>
        </is>
      </c>
      <c r="AA96" t="inlineStr">
        <is>
          <t>Via Spinetta 6/F</t>
        </is>
      </c>
      <c r="AB96" t="inlineStr">
        <is>
          <t>Via Spinetta 6/F</t>
        </is>
      </c>
      <c r="AE96" t="inlineStr">
        <is>
          <t>Ferrazze</t>
        </is>
      </c>
      <c r="AF96" t="inlineStr">
        <is>
          <t>'37036</t>
        </is>
      </c>
      <c r="AG96" t="inlineStr">
        <is>
          <t>VR</t>
        </is>
      </c>
      <c r="AH96" t="inlineStr">
        <is>
          <t>IT</t>
        </is>
      </c>
      <c r="AI96" t="inlineStr">
        <is>
          <t>3487227515</t>
        </is>
      </c>
      <c r="AJ96" t="inlineStr">
        <is>
          <t>Rosanna Righetti</t>
        </is>
      </c>
      <c r="AK96" t="inlineStr">
        <is>
          <t>Via Spinetta 6/F</t>
        </is>
      </c>
      <c r="AL96" t="inlineStr">
        <is>
          <t>Via Spinetta 6/F</t>
        </is>
      </c>
      <c r="AO96" t="inlineStr">
        <is>
          <t>Ferrazze</t>
        </is>
      </c>
      <c r="AP96" t="inlineStr">
        <is>
          <t>'37036</t>
        </is>
      </c>
      <c r="AQ96" t="inlineStr">
        <is>
          <t>VR</t>
        </is>
      </c>
      <c r="AR96" t="inlineStr">
        <is>
          <t>IT</t>
        </is>
      </c>
      <c r="AS96" t="inlineStr">
        <is>
          <t>3487227515</t>
        </is>
      </c>
      <c r="AU96" t="inlineStr">
        <is>
          <t>lang: it
Invoice Language: it
Do you need our ring sizer?: No
Popup Customer Country: IT</t>
        </is>
      </c>
      <c r="AW96" t="inlineStr">
        <is>
          <t>Shopify Payments</t>
        </is>
      </c>
      <c r="AX96" t="inlineStr">
        <is>
          <t>rQRTRYFxQ1kGuXoQ5Z0opc9bT</t>
        </is>
      </c>
      <c r="AY96" t="n">
        <v>0</v>
      </c>
      <c r="AZ96" t="inlineStr">
        <is>
          <t>LIL Milan</t>
        </is>
      </c>
      <c r="BA96" t="n">
        <v>0</v>
      </c>
      <c r="BC96" t="inlineStr">
        <is>
          <t>Firgun House</t>
        </is>
      </c>
      <c r="BE96" t="n">
        <v>6291129532765</v>
      </c>
      <c r="BG96" t="inlineStr">
        <is>
          <t>Low</t>
        </is>
      </c>
      <c r="BH96" t="inlineStr">
        <is>
          <t>web</t>
        </is>
      </c>
      <c r="BI96" t="n">
        <v>0</v>
      </c>
      <c r="BJ96" t="inlineStr">
        <is>
          <t>IT IVA 22%</t>
        </is>
      </c>
      <c r="BK96" t="n">
        <v>54.1</v>
      </c>
      <c r="BW96" t="inlineStr">
        <is>
          <t>Verona</t>
        </is>
      </c>
      <c r="BX96" t="inlineStr">
        <is>
          <t>Verona</t>
        </is>
      </c>
      <c r="BY96" t="inlineStr">
        <is>
          <t>rQRTRYFxQ1kGuXoQ5Z0opc9bT</t>
        </is>
      </c>
      <c r="CB96" t="inlineStr">
        <is>
          <t>rB233grtAlNkaPibFrNPZFQ1Q + rQRTRYFxQ1kGuXoQ5Z0opc9bT</t>
        </is>
      </c>
      <c r="CC96" t="inlineStr">
        <is>
          <t>Ordini LIL</t>
        </is>
      </c>
    </row>
    <row r="97">
      <c r="A97" t="inlineStr">
        <is>
          <t>#41552</t>
        </is>
      </c>
      <c r="B97" t="inlineStr">
        <is>
          <t>gaia.bergamaschi1@gmail.com</t>
        </is>
      </c>
      <c r="C97" t="inlineStr">
        <is>
          <t>paid</t>
        </is>
      </c>
      <c r="D97" t="inlineStr">
        <is>
          <t>2024-09-06 14:23:44 +0200</t>
        </is>
      </c>
      <c r="E97" t="inlineStr">
        <is>
          <t>2024-09-06</t>
        </is>
      </c>
      <c r="F97" t="inlineStr">
        <is>
          <t>fulfilled</t>
        </is>
      </c>
      <c r="G97" t="inlineStr">
        <is>
          <t>2024-09-11 11:47:04 +0200</t>
        </is>
      </c>
      <c r="H97" t="inlineStr">
        <is>
          <t>yes</t>
        </is>
      </c>
      <c r="I97" t="inlineStr">
        <is>
          <t>EUR</t>
        </is>
      </c>
      <c r="J97" t="n">
        <v>105</v>
      </c>
      <c r="K97" t="n">
        <v>0</v>
      </c>
      <c r="L97" t="n">
        <v>18.93</v>
      </c>
      <c r="M97" t="n">
        <v>105</v>
      </c>
      <c r="O97" t="n">
        <v>0</v>
      </c>
      <c r="P97" t="inlineStr">
        <is>
          <t>Firgun House</t>
        </is>
      </c>
      <c r="Q97" t="inlineStr">
        <is>
          <t>2024-09-06 14:23:43 +0200</t>
        </is>
      </c>
      <c r="R97" t="n">
        <v>1</v>
      </c>
      <c r="S97" t="inlineStr">
        <is>
          <t>Pensavo fosse amore - Yellow / V</t>
        </is>
      </c>
      <c r="T97" t="n">
        <v>100</v>
      </c>
      <c r="V97" t="inlineStr">
        <is>
          <t>015790001020</t>
        </is>
      </c>
      <c r="W97" t="b">
        <v>1</v>
      </c>
      <c r="X97" t="b">
        <v>1</v>
      </c>
      <c r="Y97" t="inlineStr">
        <is>
          <t>fulfilled</t>
        </is>
      </c>
      <c r="Z97" t="inlineStr">
        <is>
          <t>Gaia Bergamaschi</t>
        </is>
      </c>
      <c r="AA97" t="inlineStr">
        <is>
          <t>Via Timavo 21</t>
        </is>
      </c>
      <c r="AB97" t="inlineStr">
        <is>
          <t>Via Timavo 21</t>
        </is>
      </c>
      <c r="AE97" t="inlineStr">
        <is>
          <t>Monza</t>
        </is>
      </c>
      <c r="AF97" t="inlineStr">
        <is>
          <t>'20900</t>
        </is>
      </c>
      <c r="AG97" t="inlineStr">
        <is>
          <t>MB</t>
        </is>
      </c>
      <c r="AH97" t="inlineStr">
        <is>
          <t>IT</t>
        </is>
      </c>
      <c r="AR97" t="inlineStr">
        <is>
          <t>IT</t>
        </is>
      </c>
      <c r="AU97" t="inlineStr">
        <is>
          <t>lang: it
Invoice Language: it
Do you need our ring sizer?: No
Popup Customer Country: IT</t>
        </is>
      </c>
      <c r="AW97" t="inlineStr">
        <is>
          <t>Shopify Payments</t>
        </is>
      </c>
      <c r="AX97" t="inlineStr">
        <is>
          <t>rMgt2NEszPHVAJqWUbSg8Gssf</t>
        </is>
      </c>
      <c r="AY97" t="n">
        <v>0</v>
      </c>
      <c r="AZ97" t="inlineStr">
        <is>
          <t>LIL Milan</t>
        </is>
      </c>
      <c r="BA97" t="n">
        <v>0</v>
      </c>
      <c r="BC97" t="inlineStr">
        <is>
          <t>Firgun House</t>
        </is>
      </c>
      <c r="BE97" t="n">
        <v>6291217318237</v>
      </c>
      <c r="BG97" t="inlineStr">
        <is>
          <t>Low</t>
        </is>
      </c>
      <c r="BH97" t="inlineStr">
        <is>
          <t>web</t>
        </is>
      </c>
      <c r="BI97" t="n">
        <v>0</v>
      </c>
      <c r="BJ97" t="inlineStr">
        <is>
          <t>IT IVA 22%</t>
        </is>
      </c>
      <c r="BK97" t="n">
        <v>18.93</v>
      </c>
      <c r="BW97" t="inlineStr">
        <is>
          <t>Monza and Brianza</t>
        </is>
      </c>
      <c r="BY97" t="inlineStr">
        <is>
          <t>rMgt2NEszPHVAJqWUbSg8Gssf</t>
        </is>
      </c>
      <c r="CB97" t="inlineStr">
        <is>
          <t>rMgt2NEszPHVAJqWUbSg8Gssf</t>
        </is>
      </c>
      <c r="CC97" t="inlineStr">
        <is>
          <t>Ordini LIL</t>
        </is>
      </c>
    </row>
    <row r="98">
      <c r="A98" t="inlineStr">
        <is>
          <t>#41552</t>
        </is>
      </c>
      <c r="B98" t="inlineStr">
        <is>
          <t>gaia.bergamaschi1@gmail.com</t>
        </is>
      </c>
      <c r="C98" t="inlineStr">
        <is>
          <t>paid</t>
        </is>
      </c>
      <c r="D98" t="inlineStr">
        <is>
          <t>2024-09-06 14:23:44 +0200</t>
        </is>
      </c>
      <c r="E98" t="inlineStr">
        <is>
          <t>2024-09-06</t>
        </is>
      </c>
      <c r="F98" t="inlineStr">
        <is>
          <t>fulfilled</t>
        </is>
      </c>
      <c r="G98" t="inlineStr">
        <is>
          <t>2024-09-11 11:47:04 +0200</t>
        </is>
      </c>
      <c r="H98" t="inlineStr">
        <is>
          <t>yes</t>
        </is>
      </c>
      <c r="I98" t="inlineStr">
        <is>
          <t>EUR</t>
        </is>
      </c>
      <c r="J98" t="n">
        <v>105</v>
      </c>
      <c r="K98" t="n">
        <v>0</v>
      </c>
      <c r="L98" t="n">
        <v>18.93</v>
      </c>
      <c r="O98" t="n">
        <v>0</v>
      </c>
      <c r="P98" t="inlineStr">
        <is>
          <t>Firgun House</t>
        </is>
      </c>
      <c r="Q98" t="inlineStr">
        <is>
          <t>2024-09-06 14:23:43 +0200</t>
        </is>
      </c>
      <c r="R98" t="n">
        <v>1</v>
      </c>
      <c r="S98" t="inlineStr">
        <is>
          <t>Luxury Pack</t>
        </is>
      </c>
      <c r="T98" t="n">
        <v>5</v>
      </c>
      <c r="V98" t="inlineStr">
        <is>
          <t>015790000687</t>
        </is>
      </c>
      <c r="W98" t="b">
        <v>1</v>
      </c>
      <c r="X98" t="b">
        <v>1</v>
      </c>
      <c r="Y98" t="inlineStr">
        <is>
          <t>fulfilled</t>
        </is>
      </c>
      <c r="Z98" t="inlineStr">
        <is>
          <t>Gaia Bergamaschi</t>
        </is>
      </c>
      <c r="AA98" t="inlineStr">
        <is>
          <t>Via Timavo 21</t>
        </is>
      </c>
      <c r="AB98" t="inlineStr">
        <is>
          <t>Via Timavo 21</t>
        </is>
      </c>
      <c r="AE98" t="inlineStr">
        <is>
          <t>Monza</t>
        </is>
      </c>
      <c r="AF98" t="inlineStr">
        <is>
          <t>'20900</t>
        </is>
      </c>
      <c r="AG98" t="inlineStr">
        <is>
          <t>MB</t>
        </is>
      </c>
      <c r="AH98" t="inlineStr">
        <is>
          <t>IT</t>
        </is>
      </c>
      <c r="AR98" t="inlineStr">
        <is>
          <t>IT</t>
        </is>
      </c>
      <c r="AU98" t="inlineStr">
        <is>
          <t>lang: it
Invoice Language: it
Do you need our ring sizer?: No
Popup Customer Country: IT</t>
        </is>
      </c>
      <c r="AW98" t="inlineStr">
        <is>
          <t>Shopify Payments</t>
        </is>
      </c>
      <c r="AX98" t="inlineStr">
        <is>
          <t>rMgt2NEszPHVAJqWUbSg8Gssf</t>
        </is>
      </c>
      <c r="AY98" t="n">
        <v>0</v>
      </c>
      <c r="AZ98" t="inlineStr">
        <is>
          <t>LIL Milan</t>
        </is>
      </c>
      <c r="BA98" t="n">
        <v>0</v>
      </c>
      <c r="BC98" t="inlineStr">
        <is>
          <t>Firgun House</t>
        </is>
      </c>
      <c r="BE98" t="n">
        <v>6291217318237</v>
      </c>
      <c r="BG98" t="inlineStr">
        <is>
          <t>Low</t>
        </is>
      </c>
      <c r="BH98" t="inlineStr">
        <is>
          <t>web</t>
        </is>
      </c>
      <c r="BI98" t="n">
        <v>0</v>
      </c>
      <c r="BJ98" t="inlineStr">
        <is>
          <t>IT IVA 22%</t>
        </is>
      </c>
      <c r="BK98" t="n">
        <v>18.93</v>
      </c>
      <c r="BW98" t="inlineStr">
        <is>
          <t>Monza and Brianza</t>
        </is>
      </c>
      <c r="BY98" t="inlineStr">
        <is>
          <t>rMgt2NEszPHVAJqWUbSg8Gssf</t>
        </is>
      </c>
      <c r="CB98" t="inlineStr">
        <is>
          <t>rMgt2NEszPHVAJqWUbSg8Gssf</t>
        </is>
      </c>
      <c r="CC98" t="inlineStr">
        <is>
          <t>Ordini LIL</t>
        </is>
      </c>
    </row>
    <row r="99">
      <c r="A99" t="inlineStr">
        <is>
          <t>#41553</t>
        </is>
      </c>
      <c r="B99" t="inlineStr">
        <is>
          <t>francescafossi@hotmail.it</t>
        </is>
      </c>
      <c r="C99" t="inlineStr">
        <is>
          <t>paid</t>
        </is>
      </c>
      <c r="D99" t="inlineStr">
        <is>
          <t>2024-09-06 14:51:50 +0200</t>
        </is>
      </c>
      <c r="E99" t="inlineStr">
        <is>
          <t>2024-09-06</t>
        </is>
      </c>
      <c r="F99" t="inlineStr">
        <is>
          <t>fulfilled</t>
        </is>
      </c>
      <c r="G99" t="inlineStr">
        <is>
          <t>2024-09-06 14:51:51 +0200</t>
        </is>
      </c>
      <c r="H99" t="inlineStr">
        <is>
          <t>yes</t>
        </is>
      </c>
      <c r="I99" t="inlineStr">
        <is>
          <t>EUR</t>
        </is>
      </c>
      <c r="J99" t="n">
        <v>160</v>
      </c>
      <c r="K99" t="n">
        <v>0</v>
      </c>
      <c r="L99" t="n">
        <v>28.86</v>
      </c>
      <c r="M99" t="n">
        <v>160</v>
      </c>
      <c r="O99" t="n">
        <v>0</v>
      </c>
      <c r="Q99" t="inlineStr">
        <is>
          <t>2024-09-06 14:51:50 +0200</t>
        </is>
      </c>
      <c r="R99" t="n">
        <v>1</v>
      </c>
      <c r="S99" t="inlineStr">
        <is>
          <t>Nude Ring - Yellow / 12</t>
        </is>
      </c>
      <c r="T99" t="n">
        <v>80</v>
      </c>
      <c r="V99" t="inlineStr">
        <is>
          <t>015790000208</t>
        </is>
      </c>
      <c r="W99" t="b">
        <v>1</v>
      </c>
      <c r="X99" t="b">
        <v>1</v>
      </c>
      <c r="Y99" t="inlineStr">
        <is>
          <t>fulfilled</t>
        </is>
      </c>
      <c r="Z99" t="inlineStr">
        <is>
          <t>Francesca Fossi</t>
        </is>
      </c>
      <c r="AR99" t="inlineStr">
        <is>
          <t>IT</t>
        </is>
      </c>
      <c r="AW99" t="inlineStr">
        <is>
          <t>Qromo</t>
        </is>
      </c>
      <c r="AX99" t="inlineStr">
        <is>
          <t>rQzDSuX7dPm1ZXWlyVUmlO5WC</t>
        </is>
      </c>
      <c r="AY99" t="n">
        <v>0</v>
      </c>
      <c r="AZ99" t="inlineStr">
        <is>
          <t>LIL Milan</t>
        </is>
      </c>
      <c r="BA99" t="n">
        <v>0</v>
      </c>
      <c r="BB99" t="inlineStr">
        <is>
          <t>Veronica Varetta</t>
        </is>
      </c>
      <c r="BC99" t="inlineStr">
        <is>
          <t>LIL House</t>
        </is>
      </c>
      <c r="BD99" t="n">
        <v>22</v>
      </c>
      <c r="BE99" t="n">
        <v>6291254870365</v>
      </c>
      <c r="BG99" t="inlineStr">
        <is>
          <t>Low</t>
        </is>
      </c>
      <c r="BH99" t="inlineStr">
        <is>
          <t>pos</t>
        </is>
      </c>
      <c r="BI99" t="n">
        <v>0</v>
      </c>
      <c r="BJ99" t="inlineStr">
        <is>
          <t>IT IVA 22%</t>
        </is>
      </c>
      <c r="BK99" t="n">
        <v>28.86</v>
      </c>
      <c r="BU99" t="inlineStr">
        <is>
          <t>22-2471</t>
        </is>
      </c>
      <c r="BY99" t="inlineStr">
        <is>
          <t>rQzDSuX7dPm1ZXWlyVUmlO5WC</t>
        </is>
      </c>
      <c r="CB99" t="inlineStr">
        <is>
          <t>rQzDSuX7dPm1ZXWlyVUmlO5WC</t>
        </is>
      </c>
      <c r="CC99" t="inlineStr">
        <is>
          <t>Ordini LIL</t>
        </is>
      </c>
    </row>
    <row r="100">
      <c r="A100" t="inlineStr">
        <is>
          <t>#41553</t>
        </is>
      </c>
      <c r="B100" t="inlineStr">
        <is>
          <t>francescafossi@hotmail.it</t>
        </is>
      </c>
      <c r="C100" t="inlineStr">
        <is>
          <t>paid</t>
        </is>
      </c>
      <c r="D100" t="inlineStr">
        <is>
          <t>2024-09-06 14:51:50 +0200</t>
        </is>
      </c>
      <c r="E100" t="inlineStr">
        <is>
          <t>2024-09-06</t>
        </is>
      </c>
      <c r="F100" t="inlineStr">
        <is>
          <t>fulfilled</t>
        </is>
      </c>
      <c r="G100" t="inlineStr">
        <is>
          <t>2024-09-06 14:51:51 +0200</t>
        </is>
      </c>
      <c r="H100" t="inlineStr">
        <is>
          <t>yes</t>
        </is>
      </c>
      <c r="I100" t="inlineStr">
        <is>
          <t>EUR</t>
        </is>
      </c>
      <c r="J100" t="n">
        <v>160</v>
      </c>
      <c r="K100" t="n">
        <v>0</v>
      </c>
      <c r="L100" t="n">
        <v>28.86</v>
      </c>
      <c r="O100" t="n">
        <v>0</v>
      </c>
      <c r="Q100" t="inlineStr">
        <is>
          <t>2024-09-06 14:51:50 +0200</t>
        </is>
      </c>
      <c r="R100" t="n">
        <v>1</v>
      </c>
      <c r="S100" t="inlineStr">
        <is>
          <t>Giotto Ring - Yellow / 14</t>
        </is>
      </c>
      <c r="T100" t="n">
        <v>80</v>
      </c>
      <c r="V100" t="inlineStr">
        <is>
          <t>015790000148</t>
        </is>
      </c>
      <c r="W100" t="b">
        <v>1</v>
      </c>
      <c r="X100" t="b">
        <v>1</v>
      </c>
      <c r="Y100" t="inlineStr">
        <is>
          <t>fulfilled</t>
        </is>
      </c>
      <c r="Z100" t="inlineStr">
        <is>
          <t>Francesca Fossi</t>
        </is>
      </c>
      <c r="AR100" t="inlineStr">
        <is>
          <t>IT</t>
        </is>
      </c>
      <c r="AW100" t="inlineStr">
        <is>
          <t>Qromo</t>
        </is>
      </c>
      <c r="AX100" t="inlineStr">
        <is>
          <t>rQzDSuX7dPm1ZXWlyVUmlO5WC</t>
        </is>
      </c>
      <c r="AY100" t="n">
        <v>0</v>
      </c>
      <c r="AZ100" t="inlineStr">
        <is>
          <t>LIL Milan</t>
        </is>
      </c>
      <c r="BA100" t="n">
        <v>0</v>
      </c>
      <c r="BB100" t="inlineStr">
        <is>
          <t>Veronica Varetta</t>
        </is>
      </c>
      <c r="BC100" t="inlineStr">
        <is>
          <t>LIL House</t>
        </is>
      </c>
      <c r="BD100" t="n">
        <v>22</v>
      </c>
      <c r="BE100" t="n">
        <v>6291254870365</v>
      </c>
      <c r="BG100" t="inlineStr">
        <is>
          <t>Low</t>
        </is>
      </c>
      <c r="BH100" t="inlineStr">
        <is>
          <t>pos</t>
        </is>
      </c>
      <c r="BI100" t="n">
        <v>0</v>
      </c>
      <c r="BJ100" t="inlineStr">
        <is>
          <t>IT IVA 22%</t>
        </is>
      </c>
      <c r="BK100" t="n">
        <v>28.86</v>
      </c>
      <c r="BU100" t="inlineStr">
        <is>
          <t>22-2471</t>
        </is>
      </c>
      <c r="BY100" t="inlineStr">
        <is>
          <t>rQzDSuX7dPm1ZXWlyVUmlO5WC</t>
        </is>
      </c>
      <c r="CB100" t="inlineStr">
        <is>
          <t>rQzDSuX7dPm1ZXWlyVUmlO5WC</t>
        </is>
      </c>
      <c r="CC100" t="inlineStr">
        <is>
          <t>Ordini LIL</t>
        </is>
      </c>
    </row>
    <row r="101">
      <c r="A101" t="inlineStr">
        <is>
          <t>#41555</t>
        </is>
      </c>
      <c r="B101" t="inlineStr">
        <is>
          <t>sabine.deflorian@gmail.com</t>
        </is>
      </c>
      <c r="C101" t="inlineStr">
        <is>
          <t>paid</t>
        </is>
      </c>
      <c r="D101" t="inlineStr">
        <is>
          <t>2024-09-06 16:22:22 +0200</t>
        </is>
      </c>
      <c r="E101" t="inlineStr">
        <is>
          <t>2024-09-06</t>
        </is>
      </c>
      <c r="F101" t="inlineStr">
        <is>
          <t>fulfilled</t>
        </is>
      </c>
      <c r="G101" t="inlineStr">
        <is>
          <t>2024-09-07 08:32:45 +0200</t>
        </is>
      </c>
      <c r="H101" t="inlineStr">
        <is>
          <t>yes</t>
        </is>
      </c>
      <c r="I101" t="inlineStr">
        <is>
          <t>EUR</t>
        </is>
      </c>
      <c r="J101" t="n">
        <v>260</v>
      </c>
      <c r="K101" t="n">
        <v>0</v>
      </c>
      <c r="L101" t="n">
        <v>46.89</v>
      </c>
      <c r="M101" t="n">
        <v>260</v>
      </c>
      <c r="O101" t="n">
        <v>0</v>
      </c>
      <c r="P101" t="inlineStr">
        <is>
          <t>Ups Standard Shipping</t>
        </is>
      </c>
      <c r="Q101" t="inlineStr">
        <is>
          <t>2024-09-06 16:22:22 +0200</t>
        </is>
      </c>
      <c r="R101" t="n">
        <v>1</v>
      </c>
      <c r="S101" t="inlineStr">
        <is>
          <t>Breeze - Yellow / 60cm</t>
        </is>
      </c>
      <c r="T101" t="n">
        <v>260</v>
      </c>
      <c r="V101" t="inlineStr">
        <is>
          <t>015790001390</t>
        </is>
      </c>
      <c r="W101" t="b">
        <v>1</v>
      </c>
      <c r="X101" t="b">
        <v>1</v>
      </c>
      <c r="Y101" t="inlineStr">
        <is>
          <t>fulfilled</t>
        </is>
      </c>
      <c r="Z101" t="inlineStr">
        <is>
          <t>Sabine Deflorian</t>
        </is>
      </c>
      <c r="AA101" t="inlineStr">
        <is>
          <t>Ortnerweg 15</t>
        </is>
      </c>
      <c r="AB101" t="inlineStr">
        <is>
          <t>Ortnerweg 15</t>
        </is>
      </c>
      <c r="AE101" t="inlineStr">
        <is>
          <t>Brixen</t>
        </is>
      </c>
      <c r="AF101" t="inlineStr">
        <is>
          <t>'39042</t>
        </is>
      </c>
      <c r="AG101" t="inlineStr">
        <is>
          <t>BZ</t>
        </is>
      </c>
      <c r="AH101" t="inlineStr">
        <is>
          <t>IT</t>
        </is>
      </c>
      <c r="AI101" t="inlineStr">
        <is>
          <t>3291936811</t>
        </is>
      </c>
      <c r="AJ101" t="inlineStr">
        <is>
          <t>Sabine Deflorian</t>
        </is>
      </c>
      <c r="AK101" t="inlineStr">
        <is>
          <t>Ortnerweg 15</t>
        </is>
      </c>
      <c r="AL101" t="inlineStr">
        <is>
          <t>Ortnerweg 15</t>
        </is>
      </c>
      <c r="AO101" t="inlineStr">
        <is>
          <t>Brixen</t>
        </is>
      </c>
      <c r="AP101" t="inlineStr">
        <is>
          <t>'39042</t>
        </is>
      </c>
      <c r="AQ101" t="inlineStr">
        <is>
          <t>BZ</t>
        </is>
      </c>
      <c r="AR101" t="inlineStr">
        <is>
          <t>IT</t>
        </is>
      </c>
      <c r="AS101" t="inlineStr">
        <is>
          <t>3291936811</t>
        </is>
      </c>
      <c r="AU101" t="inlineStr">
        <is>
          <t>lang: it
Invoice Language: it
Do you need our ring sizer?: Yes
Popup Customer Country: IT</t>
        </is>
      </c>
      <c r="AW101" t="inlineStr">
        <is>
          <t>Shopify Payments</t>
        </is>
      </c>
      <c r="AX101" t="inlineStr">
        <is>
          <t>rlEHcRdIZvoPLzZxnS6I1ZjN8</t>
        </is>
      </c>
      <c r="AY101" t="n">
        <v>0</v>
      </c>
      <c r="AZ101" t="inlineStr">
        <is>
          <t>LIL Milan</t>
        </is>
      </c>
      <c r="BA101" t="n">
        <v>0</v>
      </c>
      <c r="BC101" t="inlineStr">
        <is>
          <t>Firgun House</t>
        </is>
      </c>
      <c r="BE101" t="n">
        <v>6291382501725</v>
      </c>
      <c r="BG101" t="inlineStr">
        <is>
          <t>Low</t>
        </is>
      </c>
      <c r="BH101" t="inlineStr">
        <is>
          <t>web</t>
        </is>
      </c>
      <c r="BI101" t="n">
        <v>0</v>
      </c>
      <c r="BJ101" t="inlineStr">
        <is>
          <t>IT IVA 22%</t>
        </is>
      </c>
      <c r="BK101" t="n">
        <v>46.89</v>
      </c>
      <c r="BW101" t="inlineStr">
        <is>
          <t>South Tyrol</t>
        </is>
      </c>
      <c r="BX101" t="inlineStr">
        <is>
          <t>South Tyrol</t>
        </is>
      </c>
      <c r="BY101" t="inlineStr">
        <is>
          <t>rlEHcRdIZvoPLzZxnS6I1ZjN8</t>
        </is>
      </c>
      <c r="CB101" t="inlineStr">
        <is>
          <t>rlEHcRdIZvoPLzZxnS6I1ZjN8</t>
        </is>
      </c>
      <c r="CC101" t="inlineStr">
        <is>
          <t>Ordini LIL</t>
        </is>
      </c>
    </row>
    <row r="102">
      <c r="A102" t="inlineStr">
        <is>
          <t>#41556</t>
        </is>
      </c>
      <c r="B102" t="inlineStr">
        <is>
          <t>martinautenze@gmail.com</t>
        </is>
      </c>
      <c r="C102" t="inlineStr">
        <is>
          <t>paid</t>
        </is>
      </c>
      <c r="D102" t="inlineStr">
        <is>
          <t>2024-09-06 16:27:22 +0200</t>
        </is>
      </c>
      <c r="E102" t="inlineStr">
        <is>
          <t>2024-09-06</t>
        </is>
      </c>
      <c r="F102" t="inlineStr">
        <is>
          <t>fulfilled</t>
        </is>
      </c>
      <c r="G102" t="inlineStr">
        <is>
          <t>2024-09-10 13:10:32 +0200</t>
        </is>
      </c>
      <c r="H102" t="inlineStr">
        <is>
          <t>yes</t>
        </is>
      </c>
      <c r="I102" t="inlineStr">
        <is>
          <t>EUR</t>
        </is>
      </c>
      <c r="J102" t="n">
        <v>300</v>
      </c>
      <c r="K102" t="n">
        <v>0</v>
      </c>
      <c r="L102" t="n">
        <v>54.1</v>
      </c>
      <c r="M102" t="n">
        <v>12</v>
      </c>
      <c r="O102" t="n">
        <v>0</v>
      </c>
      <c r="P102" t="inlineStr">
        <is>
          <t>Firgun House</t>
        </is>
      </c>
      <c r="Q102" t="inlineStr">
        <is>
          <t>2024-09-06 16:27:21 +0200</t>
        </is>
      </c>
      <c r="R102" t="n">
        <v>1</v>
      </c>
      <c r="S102" t="inlineStr">
        <is>
          <t>Boys Tears Necklace - Yellow / 35cm</t>
        </is>
      </c>
      <c r="T102" t="n">
        <v>300</v>
      </c>
      <c r="V102" t="inlineStr">
        <is>
          <t>015790000008</t>
        </is>
      </c>
      <c r="W102" t="b">
        <v>1</v>
      </c>
      <c r="X102" t="b">
        <v>1</v>
      </c>
      <c r="Y102" t="inlineStr">
        <is>
          <t>fulfilled</t>
        </is>
      </c>
      <c r="Z102" t="inlineStr">
        <is>
          <t>Martina Chiri</t>
        </is>
      </c>
      <c r="AA102" t="inlineStr">
        <is>
          <t>Via Scipione Pistrucci 4</t>
        </is>
      </c>
      <c r="AB102" t="inlineStr">
        <is>
          <t>Via Scipione Pistrucci 4</t>
        </is>
      </c>
      <c r="AE102" t="inlineStr">
        <is>
          <t>Milano</t>
        </is>
      </c>
      <c r="AF102" t="inlineStr">
        <is>
          <t>'20137</t>
        </is>
      </c>
      <c r="AG102" t="inlineStr">
        <is>
          <t>MI</t>
        </is>
      </c>
      <c r="AH102" t="inlineStr">
        <is>
          <t>IT</t>
        </is>
      </c>
      <c r="AI102" t="inlineStr">
        <is>
          <t>3458107910</t>
        </is>
      </c>
      <c r="AR102" t="inlineStr">
        <is>
          <t>IT</t>
        </is>
      </c>
      <c r="AU102" t="inlineStr">
        <is>
          <t>lang: it
Invoice Language: it
Do you need our ring sizer?: No
Popup Customer Country: IT</t>
        </is>
      </c>
      <c r="AW102" t="inlineStr">
        <is>
          <t>PayPal Express Checkout</t>
        </is>
      </c>
      <c r="AX102" t="inlineStr">
        <is>
          <t>rYRG5HrMJdrRjAOTPb74bH09C</t>
        </is>
      </c>
      <c r="AY102" t="n">
        <v>0</v>
      </c>
      <c r="AZ102" t="inlineStr">
        <is>
          <t>LIL Milan</t>
        </is>
      </c>
      <c r="BA102" t="n">
        <v>0</v>
      </c>
      <c r="BC102" t="inlineStr">
        <is>
          <t>Firgun House</t>
        </is>
      </c>
      <c r="BE102" t="n">
        <v>6291389907293</v>
      </c>
      <c r="BG102" t="inlineStr">
        <is>
          <t>Low</t>
        </is>
      </c>
      <c r="BH102" t="inlineStr">
        <is>
          <t>web</t>
        </is>
      </c>
      <c r="BI102" t="n">
        <v>0</v>
      </c>
      <c r="BJ102" t="inlineStr">
        <is>
          <t>IT IVA 22%</t>
        </is>
      </c>
      <c r="BK102" t="n">
        <v>54.1</v>
      </c>
      <c r="BW102" t="inlineStr">
        <is>
          <t>Milan</t>
        </is>
      </c>
      <c r="BY102" t="inlineStr">
        <is>
          <t>rVOXPhjTEQwUbzlmt6dBME1f3 + rs7Eet0cepmwF8JoSvnAVhxt1 + rhPpmQBgUWuQo8N9gk44P3Qhz + rYRG5HrMJdrRjAOTPb74bH09C</t>
        </is>
      </c>
      <c r="CB102" t="inlineStr">
        <is>
          <t>rVOXPhjTEQwUbzlmt6dBME1f3 + rs7Eet0cepmwF8JoSvnAVhxt1 + rhPpmQBgUWuQo8N9gk44P3Qhz + rYRG5HrMJdrRjAOTPb74bH09C</t>
        </is>
      </c>
      <c r="CC102" t="inlineStr">
        <is>
          <t>Ordini LIL</t>
        </is>
      </c>
    </row>
    <row r="103">
      <c r="A103" t="inlineStr">
        <is>
          <t>#41557</t>
        </is>
      </c>
      <c r="B103" t="inlineStr">
        <is>
          <t>paolasantolini1@gmail.com</t>
        </is>
      </c>
      <c r="C103" t="inlineStr">
        <is>
          <t>paid</t>
        </is>
      </c>
      <c r="D103" t="inlineStr">
        <is>
          <t>2024-09-06 16:42:11 +0200</t>
        </is>
      </c>
      <c r="E103" t="inlineStr">
        <is>
          <t>2024-09-06</t>
        </is>
      </c>
      <c r="F103" t="inlineStr">
        <is>
          <t>fulfilled</t>
        </is>
      </c>
      <c r="G103" t="inlineStr">
        <is>
          <t>2024-09-06 16:42:11 +0200</t>
        </is>
      </c>
      <c r="H103" t="inlineStr">
        <is>
          <t>no</t>
        </is>
      </c>
      <c r="I103" t="inlineStr">
        <is>
          <t>EUR</t>
        </is>
      </c>
      <c r="J103" t="n">
        <v>260</v>
      </c>
      <c r="K103" t="n">
        <v>0</v>
      </c>
      <c r="L103" t="n">
        <v>46.89</v>
      </c>
      <c r="M103" t="n">
        <v>260</v>
      </c>
      <c r="O103" t="n">
        <v>0</v>
      </c>
      <c r="Q103" t="inlineStr">
        <is>
          <t>2024-09-06 16:42:11 +0200</t>
        </is>
      </c>
      <c r="R103" t="n">
        <v>1</v>
      </c>
      <c r="S103" t="inlineStr">
        <is>
          <t>Sweet Spot - White / matte / White</t>
        </is>
      </c>
      <c r="T103" t="n">
        <v>260</v>
      </c>
      <c r="V103" t="inlineStr">
        <is>
          <t>015790000626</t>
        </is>
      </c>
      <c r="W103" t="b">
        <v>1</v>
      </c>
      <c r="X103" t="b">
        <v>1</v>
      </c>
      <c r="Y103" t="inlineStr">
        <is>
          <t>fulfilled</t>
        </is>
      </c>
      <c r="Z103" t="inlineStr">
        <is>
          <t>Paola Santolini</t>
        </is>
      </c>
      <c r="AR103" t="inlineStr">
        <is>
          <t>IT</t>
        </is>
      </c>
      <c r="AW103" t="inlineStr">
        <is>
          <t>Qromo</t>
        </is>
      </c>
      <c r="AX103" t="inlineStr">
        <is>
          <t>rJB4lXq8RVsMZpFNjI5ArWlMQ</t>
        </is>
      </c>
      <c r="AY103" t="n">
        <v>0</v>
      </c>
      <c r="AZ103" t="inlineStr">
        <is>
          <t>LIL Milan</t>
        </is>
      </c>
      <c r="BA103" t="n">
        <v>0</v>
      </c>
      <c r="BB103" t="inlineStr">
        <is>
          <t>Veronica Varetta</t>
        </is>
      </c>
      <c r="BC103" t="inlineStr">
        <is>
          <t>LIL House</t>
        </is>
      </c>
      <c r="BD103" t="n">
        <v>22</v>
      </c>
      <c r="BE103" t="n">
        <v>6291411239261</v>
      </c>
      <c r="BG103" t="inlineStr">
        <is>
          <t>Low</t>
        </is>
      </c>
      <c r="BH103" t="inlineStr">
        <is>
          <t>pos</t>
        </is>
      </c>
      <c r="BI103" t="n">
        <v>0</v>
      </c>
      <c r="BJ103" t="inlineStr">
        <is>
          <t>IT IVA 22%</t>
        </is>
      </c>
      <c r="BK103" t="n">
        <v>46.89</v>
      </c>
      <c r="BU103" t="inlineStr">
        <is>
          <t>22-2472</t>
        </is>
      </c>
      <c r="BY103" t="inlineStr">
        <is>
          <t>rJB4lXq8RVsMZpFNjI5ArWlMQ</t>
        </is>
      </c>
      <c r="CB103" t="inlineStr">
        <is>
          <t>rJB4lXq8RVsMZpFNjI5ArWlMQ</t>
        </is>
      </c>
      <c r="CC103" t="inlineStr">
        <is>
          <t>Ordini LIL</t>
        </is>
      </c>
    </row>
    <row r="104">
      <c r="A104" t="inlineStr">
        <is>
          <t>#41558</t>
        </is>
      </c>
      <c r="B104" t="inlineStr">
        <is>
          <t>zambrini19@gmail.com</t>
        </is>
      </c>
      <c r="C104" t="inlineStr">
        <is>
          <t>paid</t>
        </is>
      </c>
      <c r="D104" t="inlineStr">
        <is>
          <t>2024-09-06 17:11:48 +0200</t>
        </is>
      </c>
      <c r="E104" t="inlineStr">
        <is>
          <t>2024-09-06</t>
        </is>
      </c>
      <c r="F104" t="inlineStr">
        <is>
          <t>fulfilled</t>
        </is>
      </c>
      <c r="G104" t="inlineStr">
        <is>
          <t>2024-09-07 08:35:18 +0200</t>
        </is>
      </c>
      <c r="H104" t="inlineStr">
        <is>
          <t>yes</t>
        </is>
      </c>
      <c r="I104" t="inlineStr">
        <is>
          <t>EUR</t>
        </is>
      </c>
      <c r="J104" t="n">
        <v>180</v>
      </c>
      <c r="K104" t="n">
        <v>0</v>
      </c>
      <c r="L104" t="n">
        <v>32.46</v>
      </c>
      <c r="M104" t="n">
        <v>180</v>
      </c>
      <c r="N104" t="inlineStr">
        <is>
          <t>LILGIRL</t>
        </is>
      </c>
      <c r="O104" t="n">
        <v>20</v>
      </c>
      <c r="P104" t="inlineStr">
        <is>
          <t>Ups Standard Shipping</t>
        </is>
      </c>
      <c r="Q104" t="inlineStr">
        <is>
          <t>2024-09-06 17:11:48 +0200</t>
        </is>
      </c>
      <c r="R104" t="n">
        <v>1</v>
      </c>
      <c r="S104" t="inlineStr">
        <is>
          <t>Pensavo fosse amore - Yellow / D</t>
        </is>
      </c>
      <c r="T104" t="n">
        <v>100</v>
      </c>
      <c r="V104" t="inlineStr">
        <is>
          <t>015790001002</t>
        </is>
      </c>
      <c r="W104" t="b">
        <v>1</v>
      </c>
      <c r="X104" t="b">
        <v>1</v>
      </c>
      <c r="Y104" t="inlineStr">
        <is>
          <t>fulfilled</t>
        </is>
      </c>
      <c r="Z104" t="inlineStr">
        <is>
          <t>Vanessa Zambrini</t>
        </is>
      </c>
      <c r="AA104" t="inlineStr">
        <is>
          <t>Zaccagnini 15, 17</t>
        </is>
      </c>
      <c r="AB104" t="inlineStr">
        <is>
          <t>Zaccagnini 15</t>
        </is>
      </c>
      <c r="AC104" t="inlineStr">
        <is>
          <t>17</t>
        </is>
      </c>
      <c r="AE104" t="inlineStr">
        <is>
          <t>Faenza</t>
        </is>
      </c>
      <c r="AF104" t="inlineStr">
        <is>
          <t>'48018</t>
        </is>
      </c>
      <c r="AG104" t="inlineStr">
        <is>
          <t>RA</t>
        </is>
      </c>
      <c r="AH104" t="inlineStr">
        <is>
          <t>IT</t>
        </is>
      </c>
      <c r="AI104" t="inlineStr">
        <is>
          <t>3386415947</t>
        </is>
      </c>
      <c r="AJ104" t="inlineStr">
        <is>
          <t>Vanessa Zambrini</t>
        </is>
      </c>
      <c r="AK104" t="inlineStr">
        <is>
          <t>Zaccagnini 15, 17</t>
        </is>
      </c>
      <c r="AL104" t="inlineStr">
        <is>
          <t>Zaccagnini 15</t>
        </is>
      </c>
      <c r="AM104" t="inlineStr">
        <is>
          <t>17</t>
        </is>
      </c>
      <c r="AO104" t="inlineStr">
        <is>
          <t>Faenza</t>
        </is>
      </c>
      <c r="AP104" t="inlineStr">
        <is>
          <t>'48018</t>
        </is>
      </c>
      <c r="AQ104" t="inlineStr">
        <is>
          <t>RA</t>
        </is>
      </c>
      <c r="AR104" t="inlineStr">
        <is>
          <t>IT</t>
        </is>
      </c>
      <c r="AS104" t="inlineStr">
        <is>
          <t>3386415947</t>
        </is>
      </c>
      <c r="AU104" t="inlineStr">
        <is>
          <t>lang: it
Invoice Language: it
Do you need our ring sizer?: No
Popup Customer Country: IT</t>
        </is>
      </c>
      <c r="AW104" t="inlineStr">
        <is>
          <t>PayPal Express Checkout</t>
        </is>
      </c>
      <c r="AX104" t="inlineStr">
        <is>
          <t>rX8zMSKwbH52mAQhwy9J5XJQX</t>
        </is>
      </c>
      <c r="AY104" t="n">
        <v>0</v>
      </c>
      <c r="AZ104" t="inlineStr">
        <is>
          <t>LIL Milan</t>
        </is>
      </c>
      <c r="BA104" t="n">
        <v>0</v>
      </c>
      <c r="BC104" t="inlineStr">
        <is>
          <t>Firgun House</t>
        </is>
      </c>
      <c r="BE104" t="n">
        <v>6291449512285</v>
      </c>
      <c r="BG104" t="inlineStr">
        <is>
          <t>Low</t>
        </is>
      </c>
      <c r="BH104" t="inlineStr">
        <is>
          <t>web</t>
        </is>
      </c>
      <c r="BI104" t="n">
        <v>0</v>
      </c>
      <c r="BJ104" t="inlineStr">
        <is>
          <t>IT IVA 22%</t>
        </is>
      </c>
      <c r="BK104" t="n">
        <v>32.46</v>
      </c>
      <c r="BW104" t="inlineStr">
        <is>
          <t>Ravenna</t>
        </is>
      </c>
      <c r="BX104" t="inlineStr">
        <is>
          <t>Ravenna</t>
        </is>
      </c>
      <c r="BY104" t="inlineStr">
        <is>
          <t>rX8zMSKwbH52mAQhwy9J5XJQX</t>
        </is>
      </c>
      <c r="CB104" t="inlineStr">
        <is>
          <t>rX8zMSKwbH52mAQhwy9J5XJQX</t>
        </is>
      </c>
      <c r="CC104" t="inlineStr">
        <is>
          <t>Ordini LIL</t>
        </is>
      </c>
    </row>
    <row r="105">
      <c r="A105" t="inlineStr">
        <is>
          <t>#41558</t>
        </is>
      </c>
      <c r="B105" t="inlineStr">
        <is>
          <t>zambrini19@gmail.com</t>
        </is>
      </c>
      <c r="C105" t="inlineStr">
        <is>
          <t>paid</t>
        </is>
      </c>
      <c r="D105" t="inlineStr">
        <is>
          <t>2024-09-06 17:11:48 +0200</t>
        </is>
      </c>
      <c r="E105" t="inlineStr">
        <is>
          <t>2024-09-06</t>
        </is>
      </c>
      <c r="F105" t="inlineStr">
        <is>
          <t>fulfilled</t>
        </is>
      </c>
      <c r="G105" t="inlineStr">
        <is>
          <t>2024-09-07 08:35:18 +0200</t>
        </is>
      </c>
      <c r="H105" t="inlineStr">
        <is>
          <t>yes</t>
        </is>
      </c>
      <c r="I105" t="inlineStr">
        <is>
          <t>EUR</t>
        </is>
      </c>
      <c r="J105" t="n">
        <v>180</v>
      </c>
      <c r="K105" t="n">
        <v>0</v>
      </c>
      <c r="L105" t="n">
        <v>32.46</v>
      </c>
      <c r="N105" t="inlineStr">
        <is>
          <t>LILGIRL</t>
        </is>
      </c>
      <c r="O105" t="n">
        <v>20</v>
      </c>
      <c r="P105" t="inlineStr">
        <is>
          <t>Ups Standard Shipping</t>
        </is>
      </c>
      <c r="Q105" t="inlineStr">
        <is>
          <t>2024-09-06 17:11:48 +0200</t>
        </is>
      </c>
      <c r="R105" t="n">
        <v>1</v>
      </c>
      <c r="S105" t="inlineStr">
        <is>
          <t>Pensavo fosse amore - Yellow / G</t>
        </is>
      </c>
      <c r="T105" t="n">
        <v>100</v>
      </c>
      <c r="V105" t="inlineStr">
        <is>
          <t>015790001005</t>
        </is>
      </c>
      <c r="W105" t="b">
        <v>1</v>
      </c>
      <c r="X105" t="b">
        <v>1</v>
      </c>
      <c r="Y105" t="inlineStr">
        <is>
          <t>fulfilled</t>
        </is>
      </c>
      <c r="Z105" t="inlineStr">
        <is>
          <t>Vanessa Zambrini</t>
        </is>
      </c>
      <c r="AA105" t="inlineStr">
        <is>
          <t>Zaccagnini 15, 17</t>
        </is>
      </c>
      <c r="AB105" t="inlineStr">
        <is>
          <t>Zaccagnini 15</t>
        </is>
      </c>
      <c r="AC105" t="inlineStr">
        <is>
          <t>17</t>
        </is>
      </c>
      <c r="AE105" t="inlineStr">
        <is>
          <t>Faenza</t>
        </is>
      </c>
      <c r="AF105" t="inlineStr">
        <is>
          <t>'48018</t>
        </is>
      </c>
      <c r="AG105" t="inlineStr">
        <is>
          <t>RA</t>
        </is>
      </c>
      <c r="AH105" t="inlineStr">
        <is>
          <t>IT</t>
        </is>
      </c>
      <c r="AI105" t="inlineStr">
        <is>
          <t>3386415947</t>
        </is>
      </c>
      <c r="AJ105" t="inlineStr">
        <is>
          <t>Vanessa Zambrini</t>
        </is>
      </c>
      <c r="AK105" t="inlineStr">
        <is>
          <t>Zaccagnini 15, 17</t>
        </is>
      </c>
      <c r="AL105" t="inlineStr">
        <is>
          <t>Zaccagnini 15</t>
        </is>
      </c>
      <c r="AM105" t="inlineStr">
        <is>
          <t>17</t>
        </is>
      </c>
      <c r="AO105" t="inlineStr">
        <is>
          <t>Faenza</t>
        </is>
      </c>
      <c r="AP105" t="inlineStr">
        <is>
          <t>'48018</t>
        </is>
      </c>
      <c r="AQ105" t="inlineStr">
        <is>
          <t>RA</t>
        </is>
      </c>
      <c r="AR105" t="inlineStr">
        <is>
          <t>IT</t>
        </is>
      </c>
      <c r="AS105" t="inlineStr">
        <is>
          <t>3386415947</t>
        </is>
      </c>
      <c r="AU105" t="inlineStr">
        <is>
          <t>lang: it
Invoice Language: it
Do you need our ring sizer?: No
Popup Customer Country: IT</t>
        </is>
      </c>
      <c r="AW105" t="inlineStr">
        <is>
          <t>PayPal Express Checkout</t>
        </is>
      </c>
      <c r="AX105" t="inlineStr">
        <is>
          <t>rX8zMSKwbH52mAQhwy9J5XJQX</t>
        </is>
      </c>
      <c r="AY105" t="n">
        <v>0</v>
      </c>
      <c r="AZ105" t="inlineStr">
        <is>
          <t>LIL Milan</t>
        </is>
      </c>
      <c r="BA105" t="n">
        <v>0</v>
      </c>
      <c r="BC105" t="inlineStr">
        <is>
          <t>Firgun House</t>
        </is>
      </c>
      <c r="BE105" t="n">
        <v>6291449512285</v>
      </c>
      <c r="BG105" t="inlineStr">
        <is>
          <t>Low</t>
        </is>
      </c>
      <c r="BH105" t="inlineStr">
        <is>
          <t>web</t>
        </is>
      </c>
      <c r="BI105" t="n">
        <v>0</v>
      </c>
      <c r="BJ105" t="inlineStr">
        <is>
          <t>IT IVA 22%</t>
        </is>
      </c>
      <c r="BK105" t="n">
        <v>32.46</v>
      </c>
      <c r="BW105" t="inlineStr">
        <is>
          <t>Ravenna</t>
        </is>
      </c>
      <c r="BX105" t="inlineStr">
        <is>
          <t>Ravenna</t>
        </is>
      </c>
      <c r="BY105" t="inlineStr">
        <is>
          <t>rX8zMSKwbH52mAQhwy9J5XJQX</t>
        </is>
      </c>
      <c r="CB105" t="inlineStr">
        <is>
          <t>rX8zMSKwbH52mAQhwy9J5XJQX</t>
        </is>
      </c>
      <c r="CC105" t="inlineStr">
        <is>
          <t>Ordini LIL</t>
        </is>
      </c>
    </row>
    <row r="106">
      <c r="A106" t="inlineStr">
        <is>
          <t>#41559</t>
        </is>
      </c>
      <c r="B106" t="inlineStr">
        <is>
          <t>clara.monopoli@outlook.com</t>
        </is>
      </c>
      <c r="C106" t="inlineStr">
        <is>
          <t>paid</t>
        </is>
      </c>
      <c r="D106" t="inlineStr">
        <is>
          <t>2024-09-06 17:21:04 +0200</t>
        </is>
      </c>
      <c r="E106" t="inlineStr">
        <is>
          <t>2024-09-06</t>
        </is>
      </c>
      <c r="F106" t="inlineStr">
        <is>
          <t>unfulfilled</t>
        </is>
      </c>
      <c r="H106" t="inlineStr">
        <is>
          <t>no</t>
        </is>
      </c>
      <c r="I106" t="inlineStr">
        <is>
          <t>EUR</t>
        </is>
      </c>
      <c r="J106" t="n">
        <v>300</v>
      </c>
      <c r="K106" t="n">
        <v>0</v>
      </c>
      <c r="L106" t="n">
        <v>54.1</v>
      </c>
      <c r="M106" t="n">
        <v>300</v>
      </c>
      <c r="O106" t="n">
        <v>0</v>
      </c>
      <c r="Q106" t="inlineStr">
        <is>
          <t>2024-09-06 17:21:04 +0200</t>
        </is>
      </c>
      <c r="R106" t="n">
        <v>1</v>
      </c>
      <c r="S106" t="inlineStr">
        <is>
          <t>Sunshine Ring - Yellow / 7 / White</t>
        </is>
      </c>
      <c r="T106" t="n">
        <v>300</v>
      </c>
      <c r="V106" t="inlineStr">
        <is>
          <t>015790000241</t>
        </is>
      </c>
      <c r="W106" t="b">
        <v>1</v>
      </c>
      <c r="X106" t="b">
        <v>1</v>
      </c>
      <c r="Y106" t="inlineStr">
        <is>
          <t>pending</t>
        </is>
      </c>
      <c r="Z106" t="inlineStr">
        <is>
          <t>Clara Monopoli</t>
        </is>
      </c>
      <c r="AR106" t="inlineStr">
        <is>
          <t>IT</t>
        </is>
      </c>
      <c r="AW106" t="inlineStr">
        <is>
          <t>Qromo</t>
        </is>
      </c>
      <c r="AX106" t="inlineStr">
        <is>
          <t>rF9SFEp7QsPQjbCFzLzuUhWcJ</t>
        </is>
      </c>
      <c r="AY106" t="n">
        <v>0</v>
      </c>
      <c r="AZ106" t="inlineStr">
        <is>
          <t>LIL Milan</t>
        </is>
      </c>
      <c r="BA106" t="n">
        <v>0</v>
      </c>
      <c r="BB106" t="inlineStr">
        <is>
          <t>Veronica Varetta</t>
        </is>
      </c>
      <c r="BC106" t="inlineStr">
        <is>
          <t>LIL House</t>
        </is>
      </c>
      <c r="BD106" t="n">
        <v>22</v>
      </c>
      <c r="BE106" t="n">
        <v>6291460456797</v>
      </c>
      <c r="BG106" t="inlineStr">
        <is>
          <t>Low</t>
        </is>
      </c>
      <c r="BH106" t="inlineStr">
        <is>
          <t>pos</t>
        </is>
      </c>
      <c r="BI106" t="n">
        <v>0</v>
      </c>
      <c r="BJ106" t="inlineStr">
        <is>
          <t>IT IVA 22%</t>
        </is>
      </c>
      <c r="BK106" t="n">
        <v>54.1</v>
      </c>
      <c r="BU106" t="inlineStr">
        <is>
          <t>22-2473</t>
        </is>
      </c>
      <c r="BY106" t="inlineStr">
        <is>
          <t>rF9SFEp7QsPQjbCFzLzuUhWcJ</t>
        </is>
      </c>
      <c r="CB106" t="inlineStr">
        <is>
          <t>rF9SFEp7QsPQjbCFzLzuUhWcJ</t>
        </is>
      </c>
      <c r="CC106" t="inlineStr">
        <is>
          <t>Ordini LIL</t>
        </is>
      </c>
    </row>
    <row r="107">
      <c r="A107" t="inlineStr">
        <is>
          <t>#41562</t>
        </is>
      </c>
      <c r="B107" t="inlineStr">
        <is>
          <t>carug@me.com</t>
        </is>
      </c>
      <c r="C107" t="inlineStr">
        <is>
          <t>paid</t>
        </is>
      </c>
      <c r="D107" t="inlineStr">
        <is>
          <t>2024-09-06 18:06:36 +0200</t>
        </is>
      </c>
      <c r="E107" t="inlineStr">
        <is>
          <t>2024-09-06</t>
        </is>
      </c>
      <c r="F107" t="inlineStr">
        <is>
          <t>fulfilled</t>
        </is>
      </c>
      <c r="G107" t="inlineStr">
        <is>
          <t>2024-09-27 09:25:40 +0200</t>
        </is>
      </c>
      <c r="H107" t="inlineStr">
        <is>
          <t>yes</t>
        </is>
      </c>
      <c r="I107" t="inlineStr">
        <is>
          <t>EUR</t>
        </is>
      </c>
      <c r="J107" t="n">
        <v>255</v>
      </c>
      <c r="K107" t="n">
        <v>0</v>
      </c>
      <c r="L107" t="n">
        <v>45.98</v>
      </c>
      <c r="M107" t="n">
        <v>255</v>
      </c>
      <c r="N107" t="inlineStr">
        <is>
          <t>HAPPYBIRTHDAY-V272745V</t>
        </is>
      </c>
      <c r="O107" t="n">
        <v>45</v>
      </c>
      <c r="P107" t="inlineStr">
        <is>
          <t>Firgun House</t>
        </is>
      </c>
      <c r="Q107" t="inlineStr">
        <is>
          <t>2024-09-06 18:06:36 +0200</t>
        </is>
      </c>
      <c r="R107" t="n">
        <v>1</v>
      </c>
      <c r="S107" t="inlineStr">
        <is>
          <t>Boys Tears Necklace - Yellow / 35cm</t>
        </is>
      </c>
      <c r="T107" t="n">
        <v>300</v>
      </c>
      <c r="V107" t="inlineStr">
        <is>
          <t>015790000008</t>
        </is>
      </c>
      <c r="W107" t="b">
        <v>1</v>
      </c>
      <c r="X107" t="b">
        <v>1</v>
      </c>
      <c r="Y107" t="inlineStr">
        <is>
          <t>fulfilled</t>
        </is>
      </c>
      <c r="Z107" t="inlineStr">
        <is>
          <t>CARMINE RUGGIERI</t>
        </is>
      </c>
      <c r="AA107" t="inlineStr">
        <is>
          <t>VIA GIUSEPPE MAZZINI 208</t>
        </is>
      </c>
      <c r="AB107" t="inlineStr">
        <is>
          <t>VIA GIUSEPPE MAZZINI 208</t>
        </is>
      </c>
      <c r="AE107" t="inlineStr">
        <is>
          <t>PESCARA</t>
        </is>
      </c>
      <c r="AF107" t="inlineStr">
        <is>
          <t>'65122</t>
        </is>
      </c>
      <c r="AG107" t="inlineStr">
        <is>
          <t>PE</t>
        </is>
      </c>
      <c r="AH107" t="inlineStr">
        <is>
          <t>IT</t>
        </is>
      </c>
      <c r="AI107" t="inlineStr">
        <is>
          <t>+393807907212</t>
        </is>
      </c>
      <c r="AJ107" t="inlineStr">
        <is>
          <t>Giordana Ruggeri</t>
        </is>
      </c>
      <c r="AK107" t="inlineStr">
        <is>
          <t>Via San Gregorio 11, Citofono 26, consegnare se possibile entro le 12.00</t>
        </is>
      </c>
      <c r="AL107" t="inlineStr">
        <is>
          <t>Via San Gregorio 11</t>
        </is>
      </c>
      <c r="AM107" t="inlineStr">
        <is>
          <t>Citofono 26, consegnare se possibile entro le 12.00</t>
        </is>
      </c>
      <c r="AO107" t="inlineStr">
        <is>
          <t>Milano</t>
        </is>
      </c>
      <c r="AP107" t="inlineStr">
        <is>
          <t>'20124</t>
        </is>
      </c>
      <c r="AQ107" t="inlineStr">
        <is>
          <t>MI</t>
        </is>
      </c>
      <c r="AR107" t="inlineStr">
        <is>
          <t>IT</t>
        </is>
      </c>
      <c r="AS107" t="inlineStr">
        <is>
          <t>'+39 3348409919</t>
        </is>
      </c>
      <c r="AU107" t="inlineStr">
        <is>
          <t>lang: it
Invoice Language: it
Do you need our ring sizer?: No
Popup Customer Country: IT</t>
        </is>
      </c>
      <c r="AW107" t="inlineStr">
        <is>
          <t>PayPal Express Checkout</t>
        </is>
      </c>
      <c r="AX107" t="inlineStr">
        <is>
          <t>rrUKwwGApBuBewblHXl6fB1jS</t>
        </is>
      </c>
      <c r="AY107" t="n">
        <v>0</v>
      </c>
      <c r="AZ107" t="inlineStr">
        <is>
          <t>LIL Milan</t>
        </is>
      </c>
      <c r="BA107" t="n">
        <v>0</v>
      </c>
      <c r="BC107" t="inlineStr">
        <is>
          <t>Firgun House</t>
        </is>
      </c>
      <c r="BE107" t="n">
        <v>6291521143133</v>
      </c>
      <c r="BG107" t="inlineStr">
        <is>
          <t>Low</t>
        </is>
      </c>
      <c r="BH107" t="inlineStr">
        <is>
          <t>web</t>
        </is>
      </c>
      <c r="BI107" t="n">
        <v>0</v>
      </c>
      <c r="BJ107" t="inlineStr">
        <is>
          <t>IT IVA 22%</t>
        </is>
      </c>
      <c r="BK107" t="n">
        <v>45.98</v>
      </c>
      <c r="BW107" t="inlineStr">
        <is>
          <t>Pescara</t>
        </is>
      </c>
      <c r="BX107" t="inlineStr">
        <is>
          <t>Milan</t>
        </is>
      </c>
      <c r="BY107" t="inlineStr">
        <is>
          <t>rrUKwwGApBuBewblHXl6fB1jS</t>
        </is>
      </c>
      <c r="CB107" t="inlineStr">
        <is>
          <t>rrUKwwGApBuBewblHXl6fB1jS</t>
        </is>
      </c>
      <c r="CC107" t="inlineStr">
        <is>
          <t>Ordini LIL</t>
        </is>
      </c>
    </row>
    <row r="108">
      <c r="A108" t="inlineStr">
        <is>
          <t>#41563</t>
        </is>
      </c>
      <c r="B108" t="inlineStr">
        <is>
          <t>morrone.mary984@gmail.com</t>
        </is>
      </c>
      <c r="C108" t="inlineStr">
        <is>
          <t>paid</t>
        </is>
      </c>
      <c r="D108" t="inlineStr">
        <is>
          <t>2024-09-06 18:19:17 +0200</t>
        </is>
      </c>
      <c r="E108" t="inlineStr">
        <is>
          <t>2024-09-06</t>
        </is>
      </c>
      <c r="F108" t="inlineStr">
        <is>
          <t>fulfilled</t>
        </is>
      </c>
      <c r="G108" t="inlineStr">
        <is>
          <t>2024-09-07 08:37:17 +0200</t>
        </is>
      </c>
      <c r="H108" t="inlineStr">
        <is>
          <t>yes</t>
        </is>
      </c>
      <c r="I108" t="inlineStr">
        <is>
          <t>EUR</t>
        </is>
      </c>
      <c r="J108" t="n">
        <v>187</v>
      </c>
      <c r="K108" t="n">
        <v>0</v>
      </c>
      <c r="L108" t="n">
        <v>33.72</v>
      </c>
      <c r="M108" t="n">
        <v>187</v>
      </c>
      <c r="N108" t="inlineStr">
        <is>
          <t>HAPPYBIRTHDAY-4P44DJNQ</t>
        </is>
      </c>
      <c r="O108" t="n">
        <v>33</v>
      </c>
      <c r="P108" t="inlineStr">
        <is>
          <t>Ups Standard Shipping</t>
        </is>
      </c>
      <c r="Q108" t="inlineStr">
        <is>
          <t>2024-09-06 18:19:16 +0200</t>
        </is>
      </c>
      <c r="R108" t="n">
        <v>1</v>
      </c>
      <c r="S108" t="inlineStr">
        <is>
          <t>Threesome Ring - Yellow / 22</t>
        </is>
      </c>
      <c r="T108" t="n">
        <v>220</v>
      </c>
      <c r="V108" t="inlineStr">
        <is>
          <t>015790001107</t>
        </is>
      </c>
      <c r="W108" t="b">
        <v>1</v>
      </c>
      <c r="X108" t="b">
        <v>1</v>
      </c>
      <c r="Y108" t="inlineStr">
        <is>
          <t>fulfilled</t>
        </is>
      </c>
      <c r="Z108" t="inlineStr">
        <is>
          <t>Maria Assunta Morrone</t>
        </is>
      </c>
      <c r="AA108" t="inlineStr">
        <is>
          <t>Corso mario pagano 176, Tabaccheria amore carlo</t>
        </is>
      </c>
      <c r="AB108" t="inlineStr">
        <is>
          <t>Corso mario pagano 176</t>
        </is>
      </c>
      <c r="AC108" t="inlineStr">
        <is>
          <t>Tabaccheria amore carlo</t>
        </is>
      </c>
      <c r="AE108" t="inlineStr">
        <is>
          <t>Roccapiemonte</t>
        </is>
      </c>
      <c r="AF108" t="inlineStr">
        <is>
          <t>'84086</t>
        </is>
      </c>
      <c r="AG108" t="inlineStr">
        <is>
          <t>SA</t>
        </is>
      </c>
      <c r="AH108" t="inlineStr">
        <is>
          <t>IT</t>
        </is>
      </c>
      <c r="AI108" t="inlineStr">
        <is>
          <t>+393470875999</t>
        </is>
      </c>
      <c r="AJ108" t="inlineStr">
        <is>
          <t>Maria Assunta Morrone</t>
        </is>
      </c>
      <c r="AK108" t="inlineStr">
        <is>
          <t>Corso mario pagano 176, Tabaccheria amore carlo</t>
        </is>
      </c>
      <c r="AL108" t="inlineStr">
        <is>
          <t>Corso mario pagano 176</t>
        </is>
      </c>
      <c r="AM108" t="inlineStr">
        <is>
          <t>Tabaccheria amore carlo</t>
        </is>
      </c>
      <c r="AO108" t="inlineStr">
        <is>
          <t>Roccapiemonte</t>
        </is>
      </c>
      <c r="AP108" t="inlineStr">
        <is>
          <t>'84086</t>
        </is>
      </c>
      <c r="AQ108" t="inlineStr">
        <is>
          <t>SA</t>
        </is>
      </c>
      <c r="AR108" t="inlineStr">
        <is>
          <t>IT</t>
        </is>
      </c>
      <c r="AS108" t="inlineStr">
        <is>
          <t>+393470875999</t>
        </is>
      </c>
      <c r="AU108" t="inlineStr">
        <is>
          <t>lang: en
Invoice Language: en
Do you need our ring sizer?: Yes
Popup Customer Country: IT</t>
        </is>
      </c>
      <c r="AW108" t="inlineStr">
        <is>
          <t>Shopify Payments</t>
        </is>
      </c>
      <c r="AX108" t="inlineStr">
        <is>
          <t>rhKKrqpwIR2wfbY80UH9T0SsD</t>
        </is>
      </c>
      <c r="AY108" t="n">
        <v>0</v>
      </c>
      <c r="AZ108" t="inlineStr">
        <is>
          <t>LIL Milan</t>
        </is>
      </c>
      <c r="BA108" t="n">
        <v>0</v>
      </c>
      <c r="BC108" t="inlineStr">
        <is>
          <t>Firgun House</t>
        </is>
      </c>
      <c r="BE108" t="n">
        <v>6291536970077</v>
      </c>
      <c r="BG108" t="inlineStr">
        <is>
          <t>Low</t>
        </is>
      </c>
      <c r="BH108" t="inlineStr">
        <is>
          <t>web</t>
        </is>
      </c>
      <c r="BI108" t="n">
        <v>0</v>
      </c>
      <c r="BJ108" t="inlineStr">
        <is>
          <t>IT IVA 22%</t>
        </is>
      </c>
      <c r="BK108" t="n">
        <v>33.72</v>
      </c>
      <c r="BW108" t="inlineStr">
        <is>
          <t>Salerno</t>
        </is>
      </c>
      <c r="BX108" t="inlineStr">
        <is>
          <t>Salerno</t>
        </is>
      </c>
      <c r="BY108" t="inlineStr">
        <is>
          <t>rhKKrqpwIR2wfbY80UH9T0SsD</t>
        </is>
      </c>
      <c r="CB108" t="inlineStr">
        <is>
          <t>rhKKrqpwIR2wfbY80UH9T0SsD</t>
        </is>
      </c>
      <c r="CC108" t="inlineStr">
        <is>
          <t>Ordini LIL</t>
        </is>
      </c>
    </row>
    <row r="109">
      <c r="A109" t="inlineStr">
        <is>
          <t>#41565</t>
        </is>
      </c>
      <c r="B109" t="inlineStr">
        <is>
          <t>francesca.fanciulli@hotmail.com</t>
        </is>
      </c>
      <c r="C109" t="inlineStr">
        <is>
          <t>paid</t>
        </is>
      </c>
      <c r="D109" t="inlineStr">
        <is>
          <t>2024-09-06 20:52:03 +0200</t>
        </is>
      </c>
      <c r="E109" t="inlineStr">
        <is>
          <t>2024-09-06</t>
        </is>
      </c>
      <c r="F109" t="inlineStr">
        <is>
          <t>fulfilled</t>
        </is>
      </c>
      <c r="G109" t="inlineStr">
        <is>
          <t>2024-09-09 09:38:38 +0200</t>
        </is>
      </c>
      <c r="H109" t="inlineStr">
        <is>
          <t>yes</t>
        </is>
      </c>
      <c r="I109" t="inlineStr">
        <is>
          <t>EUR</t>
        </is>
      </c>
      <c r="J109" t="n">
        <v>30</v>
      </c>
      <c r="K109" t="n">
        <v>0</v>
      </c>
      <c r="L109" t="n">
        <v>5.41</v>
      </c>
      <c r="M109" t="n">
        <v>30</v>
      </c>
      <c r="O109" t="n">
        <v>0</v>
      </c>
      <c r="Q109" t="inlineStr">
        <is>
          <t>2024-09-06 20:52:02 +0200</t>
        </is>
      </c>
      <c r="R109" t="n">
        <v>1</v>
      </c>
      <c r="S109" t="inlineStr">
        <is>
          <t>Piercing Party</t>
        </is>
      </c>
      <c r="T109" t="n">
        <v>30</v>
      </c>
      <c r="W109" t="b">
        <v>0</v>
      </c>
      <c r="X109" t="b">
        <v>1</v>
      </c>
      <c r="Y109" t="inlineStr">
        <is>
          <t>fulfilled</t>
        </is>
      </c>
      <c r="Z109" t="inlineStr">
        <is>
          <t>Francesca Fanciulli</t>
        </is>
      </c>
      <c r="AA109" t="inlineStr">
        <is>
          <t>Piazza Ernesto De Angeli 1</t>
        </is>
      </c>
      <c r="AB109" t="inlineStr">
        <is>
          <t>Piazza Ernesto De Angeli 1</t>
        </is>
      </c>
      <c r="AE109" t="inlineStr">
        <is>
          <t>Milano</t>
        </is>
      </c>
      <c r="AF109" t="inlineStr">
        <is>
          <t>'20146</t>
        </is>
      </c>
      <c r="AG109" t="inlineStr">
        <is>
          <t>MI</t>
        </is>
      </c>
      <c r="AH109" t="inlineStr">
        <is>
          <t>IT</t>
        </is>
      </c>
      <c r="AI109" t="inlineStr">
        <is>
          <t>3338315264</t>
        </is>
      </c>
      <c r="AR109" t="inlineStr">
        <is>
          <t>IT</t>
        </is>
      </c>
      <c r="AU109" t="inlineStr">
        <is>
          <t>lang: it
Invoice Language: it</t>
        </is>
      </c>
      <c r="AW109" t="inlineStr">
        <is>
          <t>Shopify Payments</t>
        </is>
      </c>
      <c r="AX109" t="inlineStr">
        <is>
          <t>rjDXJUdVxV61V37cpCimDtf00</t>
        </is>
      </c>
      <c r="AY109" t="n">
        <v>0</v>
      </c>
      <c r="AZ109" t="inlineStr">
        <is>
          <t>LIL Milan</t>
        </is>
      </c>
      <c r="BA109" t="n">
        <v>0</v>
      </c>
      <c r="BC109" t="inlineStr">
        <is>
          <t>Firgun House</t>
        </is>
      </c>
      <c r="BE109" t="n">
        <v>6291690291549</v>
      </c>
      <c r="BG109" t="inlineStr">
        <is>
          <t>Low</t>
        </is>
      </c>
      <c r="BH109" t="inlineStr">
        <is>
          <t>web</t>
        </is>
      </c>
      <c r="BI109" t="n">
        <v>0</v>
      </c>
      <c r="BJ109" t="inlineStr">
        <is>
          <t>IT IVA 22%</t>
        </is>
      </c>
      <c r="BK109" t="n">
        <v>5.41</v>
      </c>
      <c r="BW109" t="inlineStr">
        <is>
          <t>Milan</t>
        </is>
      </c>
      <c r="BY109" t="inlineStr">
        <is>
          <t>rjDXJUdVxV61V37cpCimDtf00</t>
        </is>
      </c>
      <c r="CB109" t="inlineStr">
        <is>
          <t>rjDXJUdVxV61V37cpCimDtf00</t>
        </is>
      </c>
      <c r="CC109" t="inlineStr">
        <is>
          <t>Ordini LIL</t>
        </is>
      </c>
    </row>
    <row r="110">
      <c r="A110" t="inlineStr">
        <is>
          <t>#41566</t>
        </is>
      </c>
      <c r="B110" t="inlineStr">
        <is>
          <t>schivocaterina@virgilio.it</t>
        </is>
      </c>
      <c r="C110" t="inlineStr">
        <is>
          <t>refunded</t>
        </is>
      </c>
      <c r="D110" t="inlineStr">
        <is>
          <t>2024-09-06 22:04:49 +0200</t>
        </is>
      </c>
      <c r="E110" t="inlineStr">
        <is>
          <t>2024-09-06</t>
        </is>
      </c>
      <c r="F110" t="inlineStr">
        <is>
          <t>fulfilled</t>
        </is>
      </c>
      <c r="G110" t="inlineStr">
        <is>
          <t>2024-09-09 09:37:45 +0200</t>
        </is>
      </c>
      <c r="H110" t="inlineStr">
        <is>
          <t>yes</t>
        </is>
      </c>
      <c r="I110" t="inlineStr">
        <is>
          <t>EUR</t>
        </is>
      </c>
      <c r="J110" t="n">
        <v>30</v>
      </c>
      <c r="K110" t="n">
        <v>0</v>
      </c>
      <c r="L110" t="n">
        <v>5.41</v>
      </c>
      <c r="M110" t="n">
        <v>0</v>
      </c>
      <c r="O110" t="n">
        <v>0</v>
      </c>
      <c r="Q110" t="inlineStr">
        <is>
          <t>2024-09-06 22:04:49 +0200</t>
        </is>
      </c>
      <c r="R110" t="n">
        <v>0</v>
      </c>
      <c r="S110" t="inlineStr">
        <is>
          <t>Piercing Party</t>
        </is>
      </c>
      <c r="T110" t="n">
        <v>30</v>
      </c>
      <c r="W110" t="b">
        <v>0</v>
      </c>
      <c r="X110" t="b">
        <v>1</v>
      </c>
      <c r="Y110" t="inlineStr">
        <is>
          <t>fulfilled</t>
        </is>
      </c>
      <c r="Z110" t="inlineStr">
        <is>
          <t>Caterina Schivo</t>
        </is>
      </c>
      <c r="AA110" t="inlineStr">
        <is>
          <t>Via Filippo Airaldi  110</t>
        </is>
      </c>
      <c r="AB110" t="inlineStr">
        <is>
          <t>Via Filippo Airaldi  110</t>
        </is>
      </c>
      <c r="AE110" t="inlineStr">
        <is>
          <t>Alassio</t>
        </is>
      </c>
      <c r="AF110" t="inlineStr">
        <is>
          <t>'17021</t>
        </is>
      </c>
      <c r="AG110" t="inlineStr">
        <is>
          <t>SV</t>
        </is>
      </c>
      <c r="AH110" t="inlineStr">
        <is>
          <t>IT</t>
        </is>
      </c>
      <c r="AI110" t="inlineStr">
        <is>
          <t>+393296367527</t>
        </is>
      </c>
      <c r="AR110" t="inlineStr">
        <is>
          <t>IT</t>
        </is>
      </c>
      <c r="AU110" t="inlineStr">
        <is>
          <t>lang: it
Invoice Language: it</t>
        </is>
      </c>
      <c r="AW110" t="inlineStr">
        <is>
          <t>PayPal Express Checkout</t>
        </is>
      </c>
      <c r="AX110" t="inlineStr">
        <is>
          <t>roNZpl6beg4zhNvG06PRSMVeN</t>
        </is>
      </c>
      <c r="AY110" t="n">
        <v>30</v>
      </c>
      <c r="AZ110" t="inlineStr">
        <is>
          <t>LIL Milan</t>
        </is>
      </c>
      <c r="BA110" t="n">
        <v>0</v>
      </c>
      <c r="BC110" t="inlineStr">
        <is>
          <t>Firgun House</t>
        </is>
      </c>
      <c r="BE110" t="n">
        <v>6291757597021</v>
      </c>
      <c r="BG110" t="inlineStr">
        <is>
          <t>Low</t>
        </is>
      </c>
      <c r="BH110" t="inlineStr">
        <is>
          <t>web</t>
        </is>
      </c>
      <c r="BI110" t="n">
        <v>0</v>
      </c>
      <c r="BJ110" t="inlineStr">
        <is>
          <t>IT IVA 22%</t>
        </is>
      </c>
      <c r="BK110" t="n">
        <v>5.41</v>
      </c>
      <c r="BW110" t="inlineStr">
        <is>
          <t>Savona</t>
        </is>
      </c>
      <c r="BY110" t="inlineStr">
        <is>
          <t>roNZpl6beg4zhNvG06PRSMVeN</t>
        </is>
      </c>
      <c r="CB110" t="inlineStr">
        <is>
          <t>roNZpl6beg4zhNvG06PRSMVeN + #41566.2</t>
        </is>
      </c>
      <c r="CC110" t="inlineStr">
        <is>
          <t>Ordini LIL</t>
        </is>
      </c>
    </row>
    <row r="111">
      <c r="A111" t="inlineStr">
        <is>
          <t>#41567</t>
        </is>
      </c>
      <c r="B111" t="inlineStr">
        <is>
          <t>natascia.capaccioni@gmail.com</t>
        </is>
      </c>
      <c r="C111" t="inlineStr">
        <is>
          <t>paid</t>
        </is>
      </c>
      <c r="D111" t="inlineStr">
        <is>
          <t>2024-09-06 23:01:52 +0200</t>
        </is>
      </c>
      <c r="E111" t="inlineStr">
        <is>
          <t>2024-09-06</t>
        </is>
      </c>
      <c r="F111" t="inlineStr">
        <is>
          <t>fulfilled</t>
        </is>
      </c>
      <c r="G111" t="inlineStr">
        <is>
          <t>2024-09-07 08:41:05 +0200</t>
        </is>
      </c>
      <c r="H111" t="inlineStr">
        <is>
          <t>yes</t>
        </is>
      </c>
      <c r="I111" t="inlineStr">
        <is>
          <t>EUR</t>
        </is>
      </c>
      <c r="J111" t="n">
        <v>135</v>
      </c>
      <c r="K111" t="n">
        <v>10</v>
      </c>
      <c r="L111" t="n">
        <v>26.14</v>
      </c>
      <c r="M111" t="n">
        <v>145</v>
      </c>
      <c r="N111" t="inlineStr">
        <is>
          <t>LILGIRL</t>
        </is>
      </c>
      <c r="O111" t="n">
        <v>10</v>
      </c>
      <c r="P111" t="inlineStr">
        <is>
          <t>Ups Standard Shipping</t>
        </is>
      </c>
      <c r="Q111" t="inlineStr">
        <is>
          <t>2024-09-06 23:01:51 +0200</t>
        </is>
      </c>
      <c r="R111" t="n">
        <v>1</v>
      </c>
      <c r="S111" t="inlineStr">
        <is>
          <t>Girls Tears Sporty Bottle</t>
        </is>
      </c>
      <c r="T111" t="n">
        <v>0</v>
      </c>
      <c r="V111" t="inlineStr">
        <is>
          <t>015790001412</t>
        </is>
      </c>
      <c r="W111" t="b">
        <v>1</v>
      </c>
      <c r="X111" t="b">
        <v>1</v>
      </c>
      <c r="Y111" t="inlineStr">
        <is>
          <t>fulfilled</t>
        </is>
      </c>
      <c r="Z111" t="inlineStr">
        <is>
          <t>natascia capaccioni</t>
        </is>
      </c>
      <c r="AA111" t="inlineStr">
        <is>
          <t>via gaetano donizetti 71/A</t>
        </is>
      </c>
      <c r="AB111" t="inlineStr">
        <is>
          <t>via gaetano donizetti 71/A</t>
        </is>
      </c>
      <c r="AE111" t="inlineStr">
        <is>
          <t>perugia</t>
        </is>
      </c>
      <c r="AF111" t="inlineStr">
        <is>
          <t>'06132</t>
        </is>
      </c>
      <c r="AG111" t="inlineStr">
        <is>
          <t>PG</t>
        </is>
      </c>
      <c r="AH111" t="inlineStr">
        <is>
          <t>IT</t>
        </is>
      </c>
      <c r="AI111" t="inlineStr">
        <is>
          <t>3762687965</t>
        </is>
      </c>
      <c r="AJ111" t="inlineStr">
        <is>
          <t>natascia capaccioni</t>
        </is>
      </c>
      <c r="AK111" t="inlineStr">
        <is>
          <t>via gaetano donizetti 71/A</t>
        </is>
      </c>
      <c r="AL111" t="inlineStr">
        <is>
          <t>via gaetano donizetti 71/A</t>
        </is>
      </c>
      <c r="AO111" t="inlineStr">
        <is>
          <t>perugia</t>
        </is>
      </c>
      <c r="AP111" t="inlineStr">
        <is>
          <t>'06132</t>
        </is>
      </c>
      <c r="AQ111" t="inlineStr">
        <is>
          <t>PG</t>
        </is>
      </c>
      <c r="AR111" t="inlineStr">
        <is>
          <t>IT</t>
        </is>
      </c>
      <c r="AS111" t="inlineStr">
        <is>
          <t>3762687965</t>
        </is>
      </c>
      <c r="AU111" t="inlineStr">
        <is>
          <t>lang: it
Invoice Language: it
Do you need our ring sizer?: No
Popup Customer Country: IT</t>
        </is>
      </c>
      <c r="AW111" t="inlineStr">
        <is>
          <t>Shopify Payments</t>
        </is>
      </c>
      <c r="AX111" t="inlineStr">
        <is>
          <t>r2RFslklYqJPbUDyr3OtLrCTC</t>
        </is>
      </c>
      <c r="AY111" t="n">
        <v>0</v>
      </c>
      <c r="AZ111" t="inlineStr">
        <is>
          <t>LIL Milan</t>
        </is>
      </c>
      <c r="BA111" t="n">
        <v>0</v>
      </c>
      <c r="BC111" t="inlineStr">
        <is>
          <t>Firgun House</t>
        </is>
      </c>
      <c r="BE111" t="n">
        <v>6291806126429</v>
      </c>
      <c r="BG111" t="inlineStr">
        <is>
          <t>Low</t>
        </is>
      </c>
      <c r="BH111" t="inlineStr">
        <is>
          <t>web</t>
        </is>
      </c>
      <c r="BI111" t="n">
        <v>0</v>
      </c>
      <c r="BJ111" t="inlineStr">
        <is>
          <t>IT IVA 22%</t>
        </is>
      </c>
      <c r="BK111" t="n">
        <v>26.14</v>
      </c>
      <c r="BW111" t="inlineStr">
        <is>
          <t>Perugia</t>
        </is>
      </c>
      <c r="BX111" t="inlineStr">
        <is>
          <t>Perugia</t>
        </is>
      </c>
      <c r="BY111" t="inlineStr">
        <is>
          <t>r2RFslklYqJPbUDyr3OtLrCTC</t>
        </is>
      </c>
      <c r="CB111" t="inlineStr">
        <is>
          <t>r2RFslklYqJPbUDyr3OtLrCTC</t>
        </is>
      </c>
      <c r="CC111" t="inlineStr">
        <is>
          <t>Ordini LIL</t>
        </is>
      </c>
    </row>
    <row r="112">
      <c r="A112" t="inlineStr">
        <is>
          <t>#41567</t>
        </is>
      </c>
      <c r="B112" t="inlineStr">
        <is>
          <t>natascia.capaccioni@gmail.com</t>
        </is>
      </c>
      <c r="C112" t="inlineStr">
        <is>
          <t>paid</t>
        </is>
      </c>
      <c r="D112" t="inlineStr">
        <is>
          <t>2024-09-06 23:01:52 +0200</t>
        </is>
      </c>
      <c r="E112" t="inlineStr">
        <is>
          <t>2024-09-06</t>
        </is>
      </c>
      <c r="F112" t="inlineStr">
        <is>
          <t>fulfilled</t>
        </is>
      </c>
      <c r="G112" t="inlineStr">
        <is>
          <t>2024-09-07 08:41:05 +0200</t>
        </is>
      </c>
      <c r="H112" t="inlineStr">
        <is>
          <t>yes</t>
        </is>
      </c>
      <c r="I112" t="inlineStr">
        <is>
          <t>EUR</t>
        </is>
      </c>
      <c r="J112" t="n">
        <v>135</v>
      </c>
      <c r="K112" t="n">
        <v>10</v>
      </c>
      <c r="L112" t="n">
        <v>26.14</v>
      </c>
      <c r="N112" t="inlineStr">
        <is>
          <t>LILGIRL</t>
        </is>
      </c>
      <c r="O112" t="n">
        <v>10</v>
      </c>
      <c r="P112" t="inlineStr">
        <is>
          <t>Ups Standard Shipping</t>
        </is>
      </c>
      <c r="Q112" t="inlineStr">
        <is>
          <t>2024-09-06 23:01:51 +0200</t>
        </is>
      </c>
      <c r="R112" t="n">
        <v>1</v>
      </c>
      <c r="S112" t="inlineStr">
        <is>
          <t>Girls Tears Ring - White / 11</t>
        </is>
      </c>
      <c r="T112" t="n">
        <v>100</v>
      </c>
      <c r="V112" t="inlineStr">
        <is>
          <t>015790001312</t>
        </is>
      </c>
      <c r="W112" t="b">
        <v>1</v>
      </c>
      <c r="X112" t="b">
        <v>1</v>
      </c>
      <c r="Y112" t="inlineStr">
        <is>
          <t>fulfilled</t>
        </is>
      </c>
      <c r="Z112" t="inlineStr">
        <is>
          <t>natascia capaccioni</t>
        </is>
      </c>
      <c r="AA112" t="inlineStr">
        <is>
          <t>via gaetano donizetti 71/A</t>
        </is>
      </c>
      <c r="AB112" t="inlineStr">
        <is>
          <t>via gaetano donizetti 71/A</t>
        </is>
      </c>
      <c r="AE112" t="inlineStr">
        <is>
          <t>perugia</t>
        </is>
      </c>
      <c r="AF112" t="inlineStr">
        <is>
          <t>'06132</t>
        </is>
      </c>
      <c r="AG112" t="inlineStr">
        <is>
          <t>PG</t>
        </is>
      </c>
      <c r="AH112" t="inlineStr">
        <is>
          <t>IT</t>
        </is>
      </c>
      <c r="AI112" t="inlineStr">
        <is>
          <t>3762687965</t>
        </is>
      </c>
      <c r="AJ112" t="inlineStr">
        <is>
          <t>natascia capaccioni</t>
        </is>
      </c>
      <c r="AK112" t="inlineStr">
        <is>
          <t>via gaetano donizetti 71/A</t>
        </is>
      </c>
      <c r="AL112" t="inlineStr">
        <is>
          <t>via gaetano donizetti 71/A</t>
        </is>
      </c>
      <c r="AO112" t="inlineStr">
        <is>
          <t>perugia</t>
        </is>
      </c>
      <c r="AP112" t="inlineStr">
        <is>
          <t>'06132</t>
        </is>
      </c>
      <c r="AQ112" t="inlineStr">
        <is>
          <t>PG</t>
        </is>
      </c>
      <c r="AR112" t="inlineStr">
        <is>
          <t>IT</t>
        </is>
      </c>
      <c r="AS112" t="inlineStr">
        <is>
          <t>3762687965</t>
        </is>
      </c>
      <c r="AU112" t="inlineStr">
        <is>
          <t>lang: it
Invoice Language: it
Do you need our ring sizer?: No
Popup Customer Country: IT</t>
        </is>
      </c>
      <c r="AW112" t="inlineStr">
        <is>
          <t>Shopify Payments</t>
        </is>
      </c>
      <c r="AX112" t="inlineStr">
        <is>
          <t>r2RFslklYqJPbUDyr3OtLrCTC</t>
        </is>
      </c>
      <c r="AY112" t="n">
        <v>0</v>
      </c>
      <c r="AZ112" t="inlineStr">
        <is>
          <t>LIL Milan</t>
        </is>
      </c>
      <c r="BA112" t="n">
        <v>0</v>
      </c>
      <c r="BC112" t="inlineStr">
        <is>
          <t>Firgun House</t>
        </is>
      </c>
      <c r="BE112" t="n">
        <v>6291806126429</v>
      </c>
      <c r="BG112" t="inlineStr">
        <is>
          <t>Low</t>
        </is>
      </c>
      <c r="BH112" t="inlineStr">
        <is>
          <t>web</t>
        </is>
      </c>
      <c r="BI112" t="n">
        <v>0</v>
      </c>
      <c r="BJ112" t="inlineStr">
        <is>
          <t>IT IVA 22%</t>
        </is>
      </c>
      <c r="BK112" t="n">
        <v>26.14</v>
      </c>
      <c r="BW112" t="inlineStr">
        <is>
          <t>Perugia</t>
        </is>
      </c>
      <c r="BX112" t="inlineStr">
        <is>
          <t>Perugia</t>
        </is>
      </c>
      <c r="BY112" t="inlineStr">
        <is>
          <t>r2RFslklYqJPbUDyr3OtLrCTC</t>
        </is>
      </c>
      <c r="CB112" t="inlineStr">
        <is>
          <t>r2RFslklYqJPbUDyr3OtLrCTC</t>
        </is>
      </c>
      <c r="CC112" t="inlineStr">
        <is>
          <t>Ordini LIL</t>
        </is>
      </c>
    </row>
    <row r="113">
      <c r="A113" t="inlineStr">
        <is>
          <t>#41567</t>
        </is>
      </c>
      <c r="B113" t="inlineStr">
        <is>
          <t>natascia.capaccioni@gmail.com</t>
        </is>
      </c>
      <c r="C113" t="inlineStr">
        <is>
          <t>paid</t>
        </is>
      </c>
      <c r="D113" t="inlineStr">
        <is>
          <t>2024-09-06 23:01:52 +0200</t>
        </is>
      </c>
      <c r="E113" t="inlineStr">
        <is>
          <t>2024-09-06</t>
        </is>
      </c>
      <c r="F113" t="inlineStr">
        <is>
          <t>fulfilled</t>
        </is>
      </c>
      <c r="G113" t="inlineStr">
        <is>
          <t>2024-09-07 08:41:05 +0200</t>
        </is>
      </c>
      <c r="H113" t="inlineStr">
        <is>
          <t>yes</t>
        </is>
      </c>
      <c r="I113" t="inlineStr">
        <is>
          <t>EUR</t>
        </is>
      </c>
      <c r="J113" t="n">
        <v>135</v>
      </c>
      <c r="K113" t="n">
        <v>10</v>
      </c>
      <c r="L113" t="n">
        <v>26.14</v>
      </c>
      <c r="N113" t="inlineStr">
        <is>
          <t>LILGIRL</t>
        </is>
      </c>
      <c r="O113" t="n">
        <v>10</v>
      </c>
      <c r="P113" t="inlineStr">
        <is>
          <t>Ups Standard Shipping</t>
        </is>
      </c>
      <c r="Q113" t="inlineStr">
        <is>
          <t>2024-09-06 23:01:51 +0200</t>
        </is>
      </c>
      <c r="R113" t="n">
        <v>1</v>
      </c>
      <c r="S113" t="inlineStr">
        <is>
          <t>Whatever Tote</t>
        </is>
      </c>
      <c r="T113" t="n">
        <v>5</v>
      </c>
      <c r="V113" t="inlineStr">
        <is>
          <t>015790000914</t>
        </is>
      </c>
      <c r="W113" t="b">
        <v>1</v>
      </c>
      <c r="X113" t="b">
        <v>1</v>
      </c>
      <c r="Y113" t="inlineStr">
        <is>
          <t>fulfilled</t>
        </is>
      </c>
      <c r="Z113" t="inlineStr">
        <is>
          <t>natascia capaccioni</t>
        </is>
      </c>
      <c r="AA113" t="inlineStr">
        <is>
          <t>via gaetano donizetti 71/A</t>
        </is>
      </c>
      <c r="AB113" t="inlineStr">
        <is>
          <t>via gaetano donizetti 71/A</t>
        </is>
      </c>
      <c r="AE113" t="inlineStr">
        <is>
          <t>perugia</t>
        </is>
      </c>
      <c r="AF113" t="inlineStr">
        <is>
          <t>'06132</t>
        </is>
      </c>
      <c r="AG113" t="inlineStr">
        <is>
          <t>PG</t>
        </is>
      </c>
      <c r="AH113" t="inlineStr">
        <is>
          <t>IT</t>
        </is>
      </c>
      <c r="AI113" t="inlineStr">
        <is>
          <t>3762687965</t>
        </is>
      </c>
      <c r="AJ113" t="inlineStr">
        <is>
          <t>natascia capaccioni</t>
        </is>
      </c>
      <c r="AK113" t="inlineStr">
        <is>
          <t>via gaetano donizetti 71/A</t>
        </is>
      </c>
      <c r="AL113" t="inlineStr">
        <is>
          <t>via gaetano donizetti 71/A</t>
        </is>
      </c>
      <c r="AO113" t="inlineStr">
        <is>
          <t>perugia</t>
        </is>
      </c>
      <c r="AP113" t="inlineStr">
        <is>
          <t>'06132</t>
        </is>
      </c>
      <c r="AQ113" t="inlineStr">
        <is>
          <t>PG</t>
        </is>
      </c>
      <c r="AR113" t="inlineStr">
        <is>
          <t>IT</t>
        </is>
      </c>
      <c r="AS113" t="inlineStr">
        <is>
          <t>3762687965</t>
        </is>
      </c>
      <c r="AU113" t="inlineStr">
        <is>
          <t>lang: it
Invoice Language: it
Do you need our ring sizer?: No
Popup Customer Country: IT</t>
        </is>
      </c>
      <c r="AW113" t="inlineStr">
        <is>
          <t>Shopify Payments</t>
        </is>
      </c>
      <c r="AX113" t="inlineStr">
        <is>
          <t>r2RFslklYqJPbUDyr3OtLrCTC</t>
        </is>
      </c>
      <c r="AY113" t="n">
        <v>0</v>
      </c>
      <c r="AZ113" t="inlineStr">
        <is>
          <t>LIL Milan</t>
        </is>
      </c>
      <c r="BA113" t="n">
        <v>0</v>
      </c>
      <c r="BC113" t="inlineStr">
        <is>
          <t>Firgun House</t>
        </is>
      </c>
      <c r="BE113" t="n">
        <v>6291806126429</v>
      </c>
      <c r="BG113" t="inlineStr">
        <is>
          <t>Low</t>
        </is>
      </c>
      <c r="BH113" t="inlineStr">
        <is>
          <t>web</t>
        </is>
      </c>
      <c r="BI113" t="n">
        <v>0</v>
      </c>
      <c r="BJ113" t="inlineStr">
        <is>
          <t>IT IVA 22%</t>
        </is>
      </c>
      <c r="BK113" t="n">
        <v>26.14</v>
      </c>
      <c r="BW113" t="inlineStr">
        <is>
          <t>Perugia</t>
        </is>
      </c>
      <c r="BX113" t="inlineStr">
        <is>
          <t>Perugia</t>
        </is>
      </c>
      <c r="BY113" t="inlineStr">
        <is>
          <t>r2RFslklYqJPbUDyr3OtLrCTC</t>
        </is>
      </c>
      <c r="CB113" t="inlineStr">
        <is>
          <t>r2RFslklYqJPbUDyr3OtLrCTC</t>
        </is>
      </c>
      <c r="CC113" t="inlineStr">
        <is>
          <t>Ordini LIL</t>
        </is>
      </c>
    </row>
    <row r="114">
      <c r="A114" t="inlineStr">
        <is>
          <t>#41567</t>
        </is>
      </c>
      <c r="B114" t="inlineStr">
        <is>
          <t>natascia.capaccioni@gmail.com</t>
        </is>
      </c>
      <c r="C114" t="inlineStr">
        <is>
          <t>paid</t>
        </is>
      </c>
      <c r="D114" t="inlineStr">
        <is>
          <t>2024-09-06 23:01:52 +0200</t>
        </is>
      </c>
      <c r="E114" t="inlineStr">
        <is>
          <t>2024-09-06</t>
        </is>
      </c>
      <c r="F114" t="inlineStr">
        <is>
          <t>fulfilled</t>
        </is>
      </c>
      <c r="G114" t="inlineStr">
        <is>
          <t>2024-09-07 08:41:05 +0200</t>
        </is>
      </c>
      <c r="H114" t="inlineStr">
        <is>
          <t>yes</t>
        </is>
      </c>
      <c r="I114" t="inlineStr">
        <is>
          <t>EUR</t>
        </is>
      </c>
      <c r="J114" t="n">
        <v>135</v>
      </c>
      <c r="K114" t="n">
        <v>10</v>
      </c>
      <c r="L114" t="n">
        <v>26.14</v>
      </c>
      <c r="N114" t="inlineStr">
        <is>
          <t>LILGIRL</t>
        </is>
      </c>
      <c r="O114" t="n">
        <v>10</v>
      </c>
      <c r="P114" t="inlineStr">
        <is>
          <t>Ups Standard Shipping</t>
        </is>
      </c>
      <c r="Q114" t="inlineStr">
        <is>
          <t>2024-09-06 23:01:51 +0200</t>
        </is>
      </c>
      <c r="R114" t="n">
        <v>1</v>
      </c>
      <c r="S114" t="inlineStr">
        <is>
          <t>Boys Tears Keychain</t>
        </is>
      </c>
      <c r="T114" t="n">
        <v>5</v>
      </c>
      <c r="V114" t="inlineStr">
        <is>
          <t>015790001324</t>
        </is>
      </c>
      <c r="W114" t="b">
        <v>1</v>
      </c>
      <c r="X114" t="b">
        <v>1</v>
      </c>
      <c r="Y114" t="inlineStr">
        <is>
          <t>fulfilled</t>
        </is>
      </c>
      <c r="Z114" t="inlineStr">
        <is>
          <t>natascia capaccioni</t>
        </is>
      </c>
      <c r="AA114" t="inlineStr">
        <is>
          <t>via gaetano donizetti 71/A</t>
        </is>
      </c>
      <c r="AB114" t="inlineStr">
        <is>
          <t>via gaetano donizetti 71/A</t>
        </is>
      </c>
      <c r="AE114" t="inlineStr">
        <is>
          <t>perugia</t>
        </is>
      </c>
      <c r="AF114" t="inlineStr">
        <is>
          <t>'06132</t>
        </is>
      </c>
      <c r="AG114" t="inlineStr">
        <is>
          <t>PG</t>
        </is>
      </c>
      <c r="AH114" t="inlineStr">
        <is>
          <t>IT</t>
        </is>
      </c>
      <c r="AI114" t="inlineStr">
        <is>
          <t>3762687965</t>
        </is>
      </c>
      <c r="AJ114" t="inlineStr">
        <is>
          <t>natascia capaccioni</t>
        </is>
      </c>
      <c r="AK114" t="inlineStr">
        <is>
          <t>via gaetano donizetti 71/A</t>
        </is>
      </c>
      <c r="AL114" t="inlineStr">
        <is>
          <t>via gaetano donizetti 71/A</t>
        </is>
      </c>
      <c r="AO114" t="inlineStr">
        <is>
          <t>perugia</t>
        </is>
      </c>
      <c r="AP114" t="inlineStr">
        <is>
          <t>'06132</t>
        </is>
      </c>
      <c r="AQ114" t="inlineStr">
        <is>
          <t>PG</t>
        </is>
      </c>
      <c r="AR114" t="inlineStr">
        <is>
          <t>IT</t>
        </is>
      </c>
      <c r="AS114" t="inlineStr">
        <is>
          <t>3762687965</t>
        </is>
      </c>
      <c r="AU114" t="inlineStr">
        <is>
          <t>lang: it
Invoice Language: it
Do you need our ring sizer?: No
Popup Customer Country: IT</t>
        </is>
      </c>
      <c r="AW114" t="inlineStr">
        <is>
          <t>Shopify Payments</t>
        </is>
      </c>
      <c r="AX114" t="inlineStr">
        <is>
          <t>r2RFslklYqJPbUDyr3OtLrCTC</t>
        </is>
      </c>
      <c r="AY114" t="n">
        <v>0</v>
      </c>
      <c r="AZ114" t="inlineStr">
        <is>
          <t>LIL Milan</t>
        </is>
      </c>
      <c r="BA114" t="n">
        <v>0</v>
      </c>
      <c r="BC114" t="inlineStr">
        <is>
          <t>Firgun House</t>
        </is>
      </c>
      <c r="BE114" t="n">
        <v>6291806126429</v>
      </c>
      <c r="BG114" t="inlineStr">
        <is>
          <t>Low</t>
        </is>
      </c>
      <c r="BH114" t="inlineStr">
        <is>
          <t>web</t>
        </is>
      </c>
      <c r="BI114" t="n">
        <v>0</v>
      </c>
      <c r="BJ114" t="inlineStr">
        <is>
          <t>IT IVA 22%</t>
        </is>
      </c>
      <c r="BK114" t="n">
        <v>26.14</v>
      </c>
      <c r="BW114" t="inlineStr">
        <is>
          <t>Perugia</t>
        </is>
      </c>
      <c r="BX114" t="inlineStr">
        <is>
          <t>Perugia</t>
        </is>
      </c>
      <c r="BY114" t="inlineStr">
        <is>
          <t>r2RFslklYqJPbUDyr3OtLrCTC</t>
        </is>
      </c>
      <c r="CB114" t="inlineStr">
        <is>
          <t>r2RFslklYqJPbUDyr3OtLrCTC</t>
        </is>
      </c>
      <c r="CC114" t="inlineStr">
        <is>
          <t>Ordini LIL</t>
        </is>
      </c>
    </row>
    <row r="115">
      <c r="A115" t="inlineStr">
        <is>
          <t>#41567</t>
        </is>
      </c>
      <c r="B115" t="inlineStr">
        <is>
          <t>natascia.capaccioni@gmail.com</t>
        </is>
      </c>
      <c r="C115" t="inlineStr">
        <is>
          <t>paid</t>
        </is>
      </c>
      <c r="D115" t="inlineStr">
        <is>
          <t>2024-09-06 23:01:52 +0200</t>
        </is>
      </c>
      <c r="E115" t="inlineStr">
        <is>
          <t>2024-09-06</t>
        </is>
      </c>
      <c r="F115" t="inlineStr">
        <is>
          <t>fulfilled</t>
        </is>
      </c>
      <c r="G115" t="inlineStr">
        <is>
          <t>2024-09-07 08:41:05 +0200</t>
        </is>
      </c>
      <c r="H115" t="inlineStr">
        <is>
          <t>yes</t>
        </is>
      </c>
      <c r="I115" t="inlineStr">
        <is>
          <t>EUR</t>
        </is>
      </c>
      <c r="J115" t="n">
        <v>135</v>
      </c>
      <c r="K115" t="n">
        <v>10</v>
      </c>
      <c r="L115" t="n">
        <v>26.14</v>
      </c>
      <c r="N115" t="inlineStr">
        <is>
          <t>LILGIRL</t>
        </is>
      </c>
      <c r="O115" t="n">
        <v>10</v>
      </c>
      <c r="P115" t="inlineStr">
        <is>
          <t>Ups Standard Shipping</t>
        </is>
      </c>
      <c r="Q115" t="inlineStr">
        <is>
          <t>2024-09-06 23:01:51 +0200</t>
        </is>
      </c>
      <c r="R115" t="n">
        <v>1</v>
      </c>
      <c r="S115" t="inlineStr">
        <is>
          <t>Boys Tears Socks Pack - onesize</t>
        </is>
      </c>
      <c r="T115" t="n">
        <v>35</v>
      </c>
      <c r="V115" t="inlineStr">
        <is>
          <t>015790001301</t>
        </is>
      </c>
      <c r="W115" t="b">
        <v>1</v>
      </c>
      <c r="X115" t="b">
        <v>1</v>
      </c>
      <c r="Y115" t="inlineStr">
        <is>
          <t>fulfilled</t>
        </is>
      </c>
      <c r="Z115" t="inlineStr">
        <is>
          <t>natascia capaccioni</t>
        </is>
      </c>
      <c r="AA115" t="inlineStr">
        <is>
          <t>via gaetano donizetti 71/A</t>
        </is>
      </c>
      <c r="AB115" t="inlineStr">
        <is>
          <t>via gaetano donizetti 71/A</t>
        </is>
      </c>
      <c r="AE115" t="inlineStr">
        <is>
          <t>perugia</t>
        </is>
      </c>
      <c r="AF115" t="inlineStr">
        <is>
          <t>'06132</t>
        </is>
      </c>
      <c r="AG115" t="inlineStr">
        <is>
          <t>PG</t>
        </is>
      </c>
      <c r="AH115" t="inlineStr">
        <is>
          <t>IT</t>
        </is>
      </c>
      <c r="AI115" t="inlineStr">
        <is>
          <t>3762687965</t>
        </is>
      </c>
      <c r="AJ115" t="inlineStr">
        <is>
          <t>natascia capaccioni</t>
        </is>
      </c>
      <c r="AK115" t="inlineStr">
        <is>
          <t>via gaetano donizetti 71/A</t>
        </is>
      </c>
      <c r="AL115" t="inlineStr">
        <is>
          <t>via gaetano donizetti 71/A</t>
        </is>
      </c>
      <c r="AO115" t="inlineStr">
        <is>
          <t>perugia</t>
        </is>
      </c>
      <c r="AP115" t="inlineStr">
        <is>
          <t>'06132</t>
        </is>
      </c>
      <c r="AQ115" t="inlineStr">
        <is>
          <t>PG</t>
        </is>
      </c>
      <c r="AR115" t="inlineStr">
        <is>
          <t>IT</t>
        </is>
      </c>
      <c r="AS115" t="inlineStr">
        <is>
          <t>3762687965</t>
        </is>
      </c>
      <c r="AU115" t="inlineStr">
        <is>
          <t>lang: it
Invoice Language: it
Do you need our ring sizer?: No
Popup Customer Country: IT</t>
        </is>
      </c>
      <c r="AW115" t="inlineStr">
        <is>
          <t>Shopify Payments</t>
        </is>
      </c>
      <c r="AX115" t="inlineStr">
        <is>
          <t>r2RFslklYqJPbUDyr3OtLrCTC</t>
        </is>
      </c>
      <c r="AY115" t="n">
        <v>0</v>
      </c>
      <c r="AZ115" t="inlineStr">
        <is>
          <t>LIL Milan</t>
        </is>
      </c>
      <c r="BA115" t="n">
        <v>0</v>
      </c>
      <c r="BC115" t="inlineStr">
        <is>
          <t>Firgun House</t>
        </is>
      </c>
      <c r="BE115" t="n">
        <v>6291806126429</v>
      </c>
      <c r="BG115" t="inlineStr">
        <is>
          <t>Low</t>
        </is>
      </c>
      <c r="BH115" t="inlineStr">
        <is>
          <t>web</t>
        </is>
      </c>
      <c r="BI115" t="n">
        <v>0</v>
      </c>
      <c r="BJ115" t="inlineStr">
        <is>
          <t>IT IVA 22%</t>
        </is>
      </c>
      <c r="BK115" t="n">
        <v>26.14</v>
      </c>
      <c r="BW115" t="inlineStr">
        <is>
          <t>Perugia</t>
        </is>
      </c>
      <c r="BX115" t="inlineStr">
        <is>
          <t>Perugia</t>
        </is>
      </c>
      <c r="BY115" t="inlineStr">
        <is>
          <t>r2RFslklYqJPbUDyr3OtLrCTC</t>
        </is>
      </c>
      <c r="CB115" t="inlineStr">
        <is>
          <t>r2RFslklYqJPbUDyr3OtLrCTC</t>
        </is>
      </c>
      <c r="CC115" t="inlineStr">
        <is>
          <t>Ordini LIL</t>
        </is>
      </c>
    </row>
    <row r="116">
      <c r="A116" t="inlineStr">
        <is>
          <t>#41568</t>
        </is>
      </c>
      <c r="B116" t="inlineStr">
        <is>
          <t>irenepolato@virgilio.it</t>
        </is>
      </c>
      <c r="C116" t="inlineStr">
        <is>
          <t>paid</t>
        </is>
      </c>
      <c r="D116" t="inlineStr">
        <is>
          <t>2024-09-06 23:37:43 +0200</t>
        </is>
      </c>
      <c r="E116" t="inlineStr">
        <is>
          <t>2024-09-06</t>
        </is>
      </c>
      <c r="F116" t="inlineStr">
        <is>
          <t>fulfilled</t>
        </is>
      </c>
      <c r="G116" t="inlineStr">
        <is>
          <t>2024-09-07 08:42:45 +0200</t>
        </is>
      </c>
      <c r="H116" t="inlineStr">
        <is>
          <t>yes</t>
        </is>
      </c>
      <c r="I116" t="inlineStr">
        <is>
          <t>EUR</t>
        </is>
      </c>
      <c r="J116" t="n">
        <v>100</v>
      </c>
      <c r="K116" t="n">
        <v>10</v>
      </c>
      <c r="L116" t="n">
        <v>19.83</v>
      </c>
      <c r="M116" t="n">
        <v>110</v>
      </c>
      <c r="O116" t="n">
        <v>0</v>
      </c>
      <c r="P116" t="inlineStr">
        <is>
          <t>UBM - Eco Bike Delivery</t>
        </is>
      </c>
      <c r="Q116" t="inlineStr">
        <is>
          <t>2024-09-06 23:37:43 +0200</t>
        </is>
      </c>
      <c r="R116" t="n">
        <v>1</v>
      </c>
      <c r="S116" t="inlineStr">
        <is>
          <t>Pensavo fosse amore - Yellow / I</t>
        </is>
      </c>
      <c r="T116" t="n">
        <v>100</v>
      </c>
      <c r="V116" t="inlineStr">
        <is>
          <t>015790001007</t>
        </is>
      </c>
      <c r="W116" t="b">
        <v>1</v>
      </c>
      <c r="X116" t="b">
        <v>1</v>
      </c>
      <c r="Y116" t="inlineStr">
        <is>
          <t>fulfilled</t>
        </is>
      </c>
      <c r="Z116" t="inlineStr">
        <is>
          <t>Irene Polato</t>
        </is>
      </c>
      <c r="AA116" t="inlineStr">
        <is>
          <t>Via Lodovico Il Moro 139, Campanello 1067</t>
        </is>
      </c>
      <c r="AB116" t="inlineStr">
        <is>
          <t>Via Lodovico Il Moro 139</t>
        </is>
      </c>
      <c r="AC116" t="inlineStr">
        <is>
          <t>Campanello 1067</t>
        </is>
      </c>
      <c r="AE116" t="inlineStr">
        <is>
          <t>Milano</t>
        </is>
      </c>
      <c r="AF116" t="inlineStr">
        <is>
          <t>'20142</t>
        </is>
      </c>
      <c r="AG116" t="inlineStr">
        <is>
          <t>MI</t>
        </is>
      </c>
      <c r="AH116" t="inlineStr">
        <is>
          <t>IT</t>
        </is>
      </c>
      <c r="AI116" t="inlineStr">
        <is>
          <t>3203420551</t>
        </is>
      </c>
      <c r="AJ116" t="inlineStr">
        <is>
          <t>Irene Polato</t>
        </is>
      </c>
      <c r="AK116" t="inlineStr">
        <is>
          <t>Via Lodovico Il Moro 139, Campanello 1067</t>
        </is>
      </c>
      <c r="AL116" t="inlineStr">
        <is>
          <t>Via Lodovico Il Moro 139</t>
        </is>
      </c>
      <c r="AM116" t="inlineStr">
        <is>
          <t>Campanello 1067</t>
        </is>
      </c>
      <c r="AO116" t="inlineStr">
        <is>
          <t>Milano</t>
        </is>
      </c>
      <c r="AP116" t="inlineStr">
        <is>
          <t>'20142</t>
        </is>
      </c>
      <c r="AQ116" t="inlineStr">
        <is>
          <t>MI</t>
        </is>
      </c>
      <c r="AR116" t="inlineStr">
        <is>
          <t>IT</t>
        </is>
      </c>
      <c r="AS116" t="inlineStr">
        <is>
          <t>3203420551</t>
        </is>
      </c>
      <c r="AU116" t="inlineStr">
        <is>
          <t>lang: en
Invoice Language: en
Do you need our ring sizer?: Yes
Popup Customer Country: IT</t>
        </is>
      </c>
      <c r="AW116" t="inlineStr">
        <is>
          <t>Shopify Payments</t>
        </is>
      </c>
      <c r="AX116" t="inlineStr">
        <is>
          <t>rXlwnwHTVDvqmKtWaFl5TYD6w</t>
        </is>
      </c>
      <c r="AY116" t="n">
        <v>0</v>
      </c>
      <c r="AZ116" t="inlineStr">
        <is>
          <t>LIL Milan</t>
        </is>
      </c>
      <c r="BA116" t="n">
        <v>0</v>
      </c>
      <c r="BC116" t="inlineStr">
        <is>
          <t>Firgun House</t>
        </is>
      </c>
      <c r="BE116" t="n">
        <v>6291827753309</v>
      </c>
      <c r="BG116" t="inlineStr">
        <is>
          <t>Low</t>
        </is>
      </c>
      <c r="BH116" t="inlineStr">
        <is>
          <t>web</t>
        </is>
      </c>
      <c r="BI116" t="n">
        <v>0</v>
      </c>
      <c r="BJ116" t="inlineStr">
        <is>
          <t>IT IVA 22%</t>
        </is>
      </c>
      <c r="BK116" t="n">
        <v>19.83</v>
      </c>
      <c r="BW116" t="inlineStr">
        <is>
          <t>Milan</t>
        </is>
      </c>
      <c r="BX116" t="inlineStr">
        <is>
          <t>Milan</t>
        </is>
      </c>
      <c r="BY116" t="inlineStr">
        <is>
          <t>rXlwnwHTVDvqmKtWaFl5TYD6w</t>
        </is>
      </c>
      <c r="CB116" t="inlineStr">
        <is>
          <t>rXlwnwHTVDvqmKtWaFl5TYD6w</t>
        </is>
      </c>
      <c r="CC116" t="inlineStr">
        <is>
          <t>Ordini LIL</t>
        </is>
      </c>
    </row>
    <row r="117">
      <c r="A117" t="inlineStr">
        <is>
          <t>#41569</t>
        </is>
      </c>
      <c r="B117" t="inlineStr">
        <is>
          <t>giaghi@gmail.com</t>
        </is>
      </c>
      <c r="C117" t="inlineStr">
        <is>
          <t>paid</t>
        </is>
      </c>
      <c r="D117" t="inlineStr">
        <is>
          <t>2024-09-07 03:30:37 +0200</t>
        </is>
      </c>
      <c r="E117" t="inlineStr">
        <is>
          <t>2024-09-07</t>
        </is>
      </c>
      <c r="F117" t="inlineStr">
        <is>
          <t>unfulfilled</t>
        </is>
      </c>
      <c r="H117" t="inlineStr">
        <is>
          <t>no</t>
        </is>
      </c>
      <c r="I117" t="inlineStr">
        <is>
          <t>EUR</t>
        </is>
      </c>
      <c r="J117" t="n">
        <v>320</v>
      </c>
      <c r="K117" t="n">
        <v>0</v>
      </c>
      <c r="L117" t="n">
        <v>57.7</v>
      </c>
      <c r="M117" t="n">
        <v>320</v>
      </c>
      <c r="O117" t="n">
        <v>0</v>
      </c>
      <c r="P117" t="inlineStr">
        <is>
          <t>Ups Standard Shipping</t>
        </is>
      </c>
      <c r="Q117" t="inlineStr">
        <is>
          <t>2024-09-07 03:30:37 +0200</t>
        </is>
      </c>
      <c r="R117" t="n">
        <v>1</v>
      </c>
      <c r="S117" t="inlineStr">
        <is>
          <t>Custom Jewel - Boys Tears - Yellow / 40,5cm</t>
        </is>
      </c>
      <c r="T117" t="n">
        <v>320</v>
      </c>
      <c r="V117" t="inlineStr">
        <is>
          <t>15790001488</t>
        </is>
      </c>
      <c r="W117" t="b">
        <v>1</v>
      </c>
      <c r="X117" t="b">
        <v>1</v>
      </c>
      <c r="Y117" t="inlineStr">
        <is>
          <t>pending</t>
        </is>
      </c>
      <c r="Z117" t="inlineStr">
        <is>
          <t>Gianluca Ghirardini</t>
        </is>
      </c>
      <c r="AA117" t="inlineStr">
        <is>
          <t>Via della Mantovana 8</t>
        </is>
      </c>
      <c r="AB117" t="inlineStr">
        <is>
          <t>Via della Mantovana 8</t>
        </is>
      </c>
      <c r="AE117" t="inlineStr">
        <is>
          <t>Trento</t>
        </is>
      </c>
      <c r="AF117" t="inlineStr">
        <is>
          <t>'38122</t>
        </is>
      </c>
      <c r="AG117" t="inlineStr">
        <is>
          <t>TN</t>
        </is>
      </c>
      <c r="AH117" t="inlineStr">
        <is>
          <t>IT</t>
        </is>
      </c>
      <c r="AI117" t="inlineStr">
        <is>
          <t>3487399041</t>
        </is>
      </c>
      <c r="AJ117" t="inlineStr">
        <is>
          <t>Gianluca Ghirardini</t>
        </is>
      </c>
      <c r="AK117" t="inlineStr">
        <is>
          <t>Via della Mantovana 8</t>
        </is>
      </c>
      <c r="AL117" t="inlineStr">
        <is>
          <t>Via della Mantovana 8</t>
        </is>
      </c>
      <c r="AO117" t="inlineStr">
        <is>
          <t>Trento</t>
        </is>
      </c>
      <c r="AP117" t="inlineStr">
        <is>
          <t>'38122</t>
        </is>
      </c>
      <c r="AQ117" t="inlineStr">
        <is>
          <t>TN</t>
        </is>
      </c>
      <c r="AR117" t="inlineStr">
        <is>
          <t>IT</t>
        </is>
      </c>
      <c r="AS117" t="inlineStr">
        <is>
          <t>3487399041</t>
        </is>
      </c>
      <c r="AW117" t="inlineStr">
        <is>
          <t>PayPal Express Checkout</t>
        </is>
      </c>
      <c r="AX117" t="inlineStr">
        <is>
          <t>rmXO6Rq7RSqT3pKERBeXypIyt</t>
        </is>
      </c>
      <c r="AY117" t="n">
        <v>0</v>
      </c>
      <c r="AZ117" t="inlineStr">
        <is>
          <t>LIL Milan</t>
        </is>
      </c>
      <c r="BA117" t="n">
        <v>0</v>
      </c>
      <c r="BB117" t="inlineStr">
        <is>
          <t>Carlotta Trentin</t>
        </is>
      </c>
      <c r="BC117" t="inlineStr">
        <is>
          <t>Firgun House</t>
        </is>
      </c>
      <c r="BE117" t="n">
        <v>6291893354845</v>
      </c>
      <c r="BG117" t="inlineStr">
        <is>
          <t>Low</t>
        </is>
      </c>
      <c r="BH117" t="inlineStr">
        <is>
          <t>shopify_draft_order</t>
        </is>
      </c>
      <c r="BI117" t="n">
        <v>0</v>
      </c>
      <c r="BJ117" t="inlineStr">
        <is>
          <t>IT IVA 22%</t>
        </is>
      </c>
      <c r="BK117" t="n">
        <v>57.7</v>
      </c>
      <c r="BT117" t="n">
        <v>393487399041</v>
      </c>
      <c r="BW117" t="inlineStr">
        <is>
          <t>Trentino</t>
        </is>
      </c>
      <c r="BX117" t="inlineStr">
        <is>
          <t>Trentino</t>
        </is>
      </c>
      <c r="BY117" t="inlineStr">
        <is>
          <t>rmXO6Rq7RSqT3pKERBeXypIyt</t>
        </is>
      </c>
      <c r="CB117" t="inlineStr">
        <is>
          <t>rmXO6Rq7RSqT3pKERBeXypIyt</t>
        </is>
      </c>
      <c r="CC117" t="inlineStr">
        <is>
          <t>Ordini LIL</t>
        </is>
      </c>
    </row>
    <row r="118">
      <c r="A118" t="inlineStr">
        <is>
          <t>#41570</t>
        </is>
      </c>
      <c r="B118" t="inlineStr">
        <is>
          <t>covellishana@gmail.com</t>
        </is>
      </c>
      <c r="C118" t="inlineStr">
        <is>
          <t>paid</t>
        </is>
      </c>
      <c r="D118" t="inlineStr">
        <is>
          <t>2024-09-07 09:24:25 +0200</t>
        </is>
      </c>
      <c r="E118" t="inlineStr">
        <is>
          <t>2024-09-07</t>
        </is>
      </c>
      <c r="F118" t="inlineStr">
        <is>
          <t>fulfilled</t>
        </is>
      </c>
      <c r="G118" t="inlineStr">
        <is>
          <t>2024-09-17 12:45:13 +0200</t>
        </is>
      </c>
      <c r="H118" t="inlineStr">
        <is>
          <t>yes</t>
        </is>
      </c>
      <c r="I118" t="inlineStr">
        <is>
          <t>EUR</t>
        </is>
      </c>
      <c r="J118" t="n">
        <v>140</v>
      </c>
      <c r="K118" t="n">
        <v>0</v>
      </c>
      <c r="L118" t="n">
        <v>25.25</v>
      </c>
      <c r="M118" t="n">
        <v>140</v>
      </c>
      <c r="O118" t="n">
        <v>0</v>
      </c>
      <c r="P118" t="inlineStr">
        <is>
          <t>Firgun House</t>
        </is>
      </c>
      <c r="Q118" t="inlineStr">
        <is>
          <t>2024-09-07 09:24:24 +0200</t>
        </is>
      </c>
      <c r="R118" t="n">
        <v>1</v>
      </c>
      <c r="S118" t="inlineStr">
        <is>
          <t>Moony Earring - Yellow / Single / White Sustainable Diamond</t>
        </is>
      </c>
      <c r="T118" t="n">
        <v>140</v>
      </c>
      <c r="V118" t="inlineStr">
        <is>
          <t>015790000076</t>
        </is>
      </c>
      <c r="W118" t="b">
        <v>1</v>
      </c>
      <c r="X118" t="b">
        <v>1</v>
      </c>
      <c r="Y118" t="inlineStr">
        <is>
          <t>fulfilled</t>
        </is>
      </c>
      <c r="Z118" t="inlineStr">
        <is>
          <t>Shana Covelli</t>
        </is>
      </c>
      <c r="AA118" t="inlineStr">
        <is>
          <t>Via Milano 328</t>
        </is>
      </c>
      <c r="AB118" t="inlineStr">
        <is>
          <t>Via Milano 328</t>
        </is>
      </c>
      <c r="AE118" t="inlineStr">
        <is>
          <t>Caronno Pertusella</t>
        </is>
      </c>
      <c r="AF118" t="inlineStr">
        <is>
          <t>'21042</t>
        </is>
      </c>
      <c r="AG118" t="inlineStr">
        <is>
          <t>VA</t>
        </is>
      </c>
      <c r="AH118" t="inlineStr">
        <is>
          <t>IT</t>
        </is>
      </c>
      <c r="AR118" t="inlineStr">
        <is>
          <t>IT</t>
        </is>
      </c>
      <c r="AU118" t="inlineStr">
        <is>
          <t>lang: it
Invoice Language: it
Do you need our ring sizer?: Yes
Popup Customer Country: IT</t>
        </is>
      </c>
      <c r="AW118" t="inlineStr">
        <is>
          <t>Scalapay</t>
        </is>
      </c>
      <c r="AX118" t="inlineStr">
        <is>
          <t>r1LsmLrzCN5Jij6ZxpiIaq4f6</t>
        </is>
      </c>
      <c r="AY118" t="n">
        <v>0</v>
      </c>
      <c r="AZ118" t="inlineStr">
        <is>
          <t>LIL Milan</t>
        </is>
      </c>
      <c r="BA118" t="n">
        <v>0</v>
      </c>
      <c r="BC118" t="inlineStr">
        <is>
          <t>Firgun House</t>
        </is>
      </c>
      <c r="BE118" t="n">
        <v>6292071940445</v>
      </c>
      <c r="BG118" t="inlineStr">
        <is>
          <t>Low</t>
        </is>
      </c>
      <c r="BH118" t="inlineStr">
        <is>
          <t>web</t>
        </is>
      </c>
      <c r="BI118" t="n">
        <v>0</v>
      </c>
      <c r="BJ118" t="inlineStr">
        <is>
          <t>IT IVA 22%</t>
        </is>
      </c>
      <c r="BK118" t="n">
        <v>25.25</v>
      </c>
      <c r="BW118" t="inlineStr">
        <is>
          <t>Varese</t>
        </is>
      </c>
      <c r="BY118" t="inlineStr">
        <is>
          <t>r1LsmLrzCN5Jij6ZxpiIaq4f6</t>
        </is>
      </c>
      <c r="CB118" t="inlineStr">
        <is>
          <t>r1LsmLrzCN5Jij6ZxpiIaq4f6</t>
        </is>
      </c>
      <c r="CC118" t="inlineStr">
        <is>
          <t>Ordini LIL</t>
        </is>
      </c>
    </row>
    <row r="119">
      <c r="A119" t="inlineStr">
        <is>
          <t>#41572</t>
        </is>
      </c>
      <c r="B119" t="inlineStr">
        <is>
          <t>uncini.framcesca@gmail.com</t>
        </is>
      </c>
      <c r="C119" t="inlineStr">
        <is>
          <t>paid</t>
        </is>
      </c>
      <c r="D119" t="inlineStr">
        <is>
          <t>2024-09-07 11:46:21 +0200</t>
        </is>
      </c>
      <c r="E119" t="inlineStr">
        <is>
          <t>2024-09-07</t>
        </is>
      </c>
      <c r="F119" t="inlineStr">
        <is>
          <t>fulfilled</t>
        </is>
      </c>
      <c r="G119" t="inlineStr">
        <is>
          <t>2024-09-07 11:46:22 +0200</t>
        </is>
      </c>
      <c r="H119" t="inlineStr">
        <is>
          <t>no</t>
        </is>
      </c>
      <c r="I119" t="inlineStr">
        <is>
          <t>EUR</t>
        </is>
      </c>
      <c r="J119" t="n">
        <v>100</v>
      </c>
      <c r="K119" t="n">
        <v>0</v>
      </c>
      <c r="L119" t="n">
        <v>18.03</v>
      </c>
      <c r="M119" t="n">
        <v>100</v>
      </c>
      <c r="O119" t="n">
        <v>0</v>
      </c>
      <c r="Q119" t="inlineStr">
        <is>
          <t>2024-09-07 11:46:21 +0200</t>
        </is>
      </c>
      <c r="R119" t="n">
        <v>1</v>
      </c>
      <c r="S119" t="inlineStr">
        <is>
          <t>Pensavo fosse amore - Yellow / B</t>
        </is>
      </c>
      <c r="T119" t="n">
        <v>100</v>
      </c>
      <c r="V119" t="inlineStr">
        <is>
          <t>015790001000</t>
        </is>
      </c>
      <c r="W119" t="b">
        <v>1</v>
      </c>
      <c r="X119" t="b">
        <v>1</v>
      </c>
      <c r="Y119" t="inlineStr">
        <is>
          <t>fulfilled</t>
        </is>
      </c>
      <c r="Z119" t="inlineStr">
        <is>
          <t>Francesca Uncini</t>
        </is>
      </c>
      <c r="AR119" t="inlineStr">
        <is>
          <t>IT</t>
        </is>
      </c>
      <c r="AW119" t="inlineStr">
        <is>
          <t>Qromo</t>
        </is>
      </c>
      <c r="AX119" t="inlineStr">
        <is>
          <t>rBCeyR8UiYbI2ZFv1eNEOSzbd</t>
        </is>
      </c>
      <c r="AY119" t="n">
        <v>0</v>
      </c>
      <c r="AZ119" t="inlineStr">
        <is>
          <t>LIL Milan</t>
        </is>
      </c>
      <c r="BA119" t="n">
        <v>0</v>
      </c>
      <c r="BB119" t="inlineStr">
        <is>
          <t>Veronica Varetta</t>
        </is>
      </c>
      <c r="BC119" t="inlineStr">
        <is>
          <t>LIL House</t>
        </is>
      </c>
      <c r="BD119" t="n">
        <v>22</v>
      </c>
      <c r="BE119" t="n">
        <v>6292245283165</v>
      </c>
      <c r="BG119" t="inlineStr">
        <is>
          <t>Low</t>
        </is>
      </c>
      <c r="BH119" t="inlineStr">
        <is>
          <t>pos</t>
        </is>
      </c>
      <c r="BI119" t="n">
        <v>0</v>
      </c>
      <c r="BJ119" t="inlineStr">
        <is>
          <t>IT IVA 22%</t>
        </is>
      </c>
      <c r="BK119" t="n">
        <v>18.03</v>
      </c>
      <c r="BU119" t="inlineStr">
        <is>
          <t>22-2474</t>
        </is>
      </c>
      <c r="BY119" t="inlineStr">
        <is>
          <t>rBCeyR8UiYbI2ZFv1eNEOSzbd</t>
        </is>
      </c>
      <c r="CB119" t="inlineStr">
        <is>
          <t>rBCeyR8UiYbI2ZFv1eNEOSzbd</t>
        </is>
      </c>
      <c r="CC119" t="inlineStr">
        <is>
          <t>Ordini LIL</t>
        </is>
      </c>
    </row>
    <row r="120">
      <c r="A120" t="inlineStr">
        <is>
          <t>#41573</t>
        </is>
      </c>
      <c r="B120" t="inlineStr">
        <is>
          <t>inna.vakhlushina@yahoo.com</t>
        </is>
      </c>
      <c r="C120" t="inlineStr">
        <is>
          <t>paid</t>
        </is>
      </c>
      <c r="D120" t="inlineStr">
        <is>
          <t>2024-09-07 12:58:02 +0200</t>
        </is>
      </c>
      <c r="E120" t="inlineStr">
        <is>
          <t>2024-09-07</t>
        </is>
      </c>
      <c r="F120" t="inlineStr">
        <is>
          <t>fulfilled</t>
        </is>
      </c>
      <c r="G120" t="inlineStr">
        <is>
          <t>2024-09-09 08:30:59 +0200</t>
        </is>
      </c>
      <c r="H120" t="inlineStr">
        <is>
          <t>yes</t>
        </is>
      </c>
      <c r="I120" t="inlineStr">
        <is>
          <t>EUR</t>
        </is>
      </c>
      <c r="J120" t="n">
        <v>216</v>
      </c>
      <c r="K120" t="n">
        <v>0</v>
      </c>
      <c r="L120" t="n">
        <v>34.49</v>
      </c>
      <c r="M120" t="n">
        <v>216</v>
      </c>
      <c r="N120" t="inlineStr">
        <is>
          <t>BACK10</t>
        </is>
      </c>
      <c r="O120" t="n">
        <v>24</v>
      </c>
      <c r="P120" t="inlineStr">
        <is>
          <t>UPS Standard International</t>
        </is>
      </c>
      <c r="Q120" t="inlineStr">
        <is>
          <t>2024-09-07 12:58:02 +0200</t>
        </is>
      </c>
      <c r="R120" t="n">
        <v>1</v>
      </c>
      <c r="S120" t="inlineStr">
        <is>
          <t>Smiley Earring - Yellow / Single / White Sustainable Diamond</t>
        </is>
      </c>
      <c r="T120" t="n">
        <v>240</v>
      </c>
      <c r="V120" t="inlineStr">
        <is>
          <t>015790001491</t>
        </is>
      </c>
      <c r="W120" t="b">
        <v>1</v>
      </c>
      <c r="X120" t="b">
        <v>1</v>
      </c>
      <c r="Y120" t="inlineStr">
        <is>
          <t>fulfilled</t>
        </is>
      </c>
      <c r="Z120" t="inlineStr">
        <is>
          <t>Inna Vakhlushina</t>
        </is>
      </c>
      <c r="AA120" t="inlineStr">
        <is>
          <t>Lindenstraße 35</t>
        </is>
      </c>
      <c r="AB120" t="inlineStr">
        <is>
          <t>Lindenstraße 35</t>
        </is>
      </c>
      <c r="AE120" t="inlineStr">
        <is>
          <t>Aue</t>
        </is>
      </c>
      <c r="AF120" t="inlineStr">
        <is>
          <t>'08280</t>
        </is>
      </c>
      <c r="AH120" t="inlineStr">
        <is>
          <t>DE</t>
        </is>
      </c>
      <c r="AI120" t="inlineStr">
        <is>
          <t>01628766703</t>
        </is>
      </c>
      <c r="AJ120" t="inlineStr">
        <is>
          <t>Inna Vakhlushina</t>
        </is>
      </c>
      <c r="AK120" t="inlineStr">
        <is>
          <t>Lindenstrasse 35</t>
        </is>
      </c>
      <c r="AL120" t="inlineStr">
        <is>
          <t>Lindenstrasse 35</t>
        </is>
      </c>
      <c r="AO120" t="inlineStr">
        <is>
          <t>Aue</t>
        </is>
      </c>
      <c r="AP120" t="inlineStr">
        <is>
          <t>'08280</t>
        </is>
      </c>
      <c r="AR120" t="inlineStr">
        <is>
          <t>DE</t>
        </is>
      </c>
      <c r="AS120" t="inlineStr">
        <is>
          <t>01628766703</t>
        </is>
      </c>
      <c r="AU120" t="inlineStr">
        <is>
          <t>lang: en
Invoice Language: en
Do you need our ring sizer?: No
Popup Customer Country: IT</t>
        </is>
      </c>
      <c r="AW120" t="inlineStr">
        <is>
          <t>Shopify Payments</t>
        </is>
      </c>
      <c r="AX120" t="inlineStr">
        <is>
          <t>rwb26TP9IXBQarfi1p0DXv664</t>
        </is>
      </c>
      <c r="AY120" t="n">
        <v>0</v>
      </c>
      <c r="AZ120" t="inlineStr">
        <is>
          <t>LIL Milan</t>
        </is>
      </c>
      <c r="BA120" t="n">
        <v>0</v>
      </c>
      <c r="BC120" t="inlineStr">
        <is>
          <t>Firgun House</t>
        </is>
      </c>
      <c r="BE120" t="n">
        <v>6292358431069</v>
      </c>
      <c r="BG120" t="inlineStr">
        <is>
          <t>Low</t>
        </is>
      </c>
      <c r="BH120" t="inlineStr">
        <is>
          <t>web</t>
        </is>
      </c>
      <c r="BI120" t="n">
        <v>0</v>
      </c>
      <c r="BJ120" t="inlineStr">
        <is>
          <t>DE MwSt 19%</t>
        </is>
      </c>
      <c r="BK120" t="n">
        <v>34.49</v>
      </c>
      <c r="BY120" t="inlineStr">
        <is>
          <t>rwb26TP9IXBQarfi1p0DXv664</t>
        </is>
      </c>
      <c r="CB120" t="inlineStr">
        <is>
          <t>rwb26TP9IXBQarfi1p0DXv664</t>
        </is>
      </c>
      <c r="CC120" t="inlineStr">
        <is>
          <t>Ordini LIL</t>
        </is>
      </c>
    </row>
    <row r="121">
      <c r="A121" t="inlineStr">
        <is>
          <t>#41574</t>
        </is>
      </c>
      <c r="B121" t="inlineStr">
        <is>
          <t>carla.difranco01@gmail.com</t>
        </is>
      </c>
      <c r="C121" t="inlineStr">
        <is>
          <t>paid</t>
        </is>
      </c>
      <c r="D121" t="inlineStr">
        <is>
          <t>2024-09-07 13:06:24 +0200</t>
        </is>
      </c>
      <c r="E121" t="inlineStr">
        <is>
          <t>2024-09-07</t>
        </is>
      </c>
      <c r="F121" t="inlineStr">
        <is>
          <t>fulfilled</t>
        </is>
      </c>
      <c r="G121" t="inlineStr">
        <is>
          <t>2024-09-07 13:05:43 +0200</t>
        </is>
      </c>
      <c r="H121" t="inlineStr">
        <is>
          <t>no</t>
        </is>
      </c>
      <c r="I121" t="inlineStr">
        <is>
          <t>EUR</t>
        </is>
      </c>
      <c r="J121" t="n">
        <v>360</v>
      </c>
      <c r="K121" t="n">
        <v>0</v>
      </c>
      <c r="L121" t="n">
        <v>64.92</v>
      </c>
      <c r="M121" t="n">
        <v>20</v>
      </c>
      <c r="O121" t="n">
        <v>0</v>
      </c>
      <c r="Q121" t="inlineStr">
        <is>
          <t>2024-09-07 13:05:43 +0200</t>
        </is>
      </c>
      <c r="R121" t="n">
        <v>1</v>
      </c>
      <c r="S121" t="inlineStr">
        <is>
          <t>Girls Tears Necklace - Yellow / 39cm</t>
        </is>
      </c>
      <c r="T121" t="n">
        <v>360</v>
      </c>
      <c r="V121" t="inlineStr">
        <is>
          <t>015790000834</t>
        </is>
      </c>
      <c r="W121" t="b">
        <v>1</v>
      </c>
      <c r="X121" t="b">
        <v>1</v>
      </c>
      <c r="Y121" t="inlineStr">
        <is>
          <t>fulfilled</t>
        </is>
      </c>
      <c r="Z121" t="inlineStr">
        <is>
          <t>Carla Di franco</t>
        </is>
      </c>
      <c r="AR121" t="inlineStr">
        <is>
          <t>IT</t>
        </is>
      </c>
      <c r="AW121" t="inlineStr">
        <is>
          <t>Qromo</t>
        </is>
      </c>
      <c r="AX121" t="inlineStr">
        <is>
          <t>rfOtIzWbrhWAResOHedxpeyoE</t>
        </is>
      </c>
      <c r="AY121" t="n">
        <v>0</v>
      </c>
      <c r="AZ121" t="inlineStr">
        <is>
          <t>LIL Milan</t>
        </is>
      </c>
      <c r="BA121" t="n">
        <v>0</v>
      </c>
      <c r="BB121" t="inlineStr">
        <is>
          <t>Veronica Varetta</t>
        </is>
      </c>
      <c r="BC121" t="inlineStr">
        <is>
          <t>LIL House</t>
        </is>
      </c>
      <c r="BD121" t="n">
        <v>22</v>
      </c>
      <c r="BE121" t="n">
        <v>6292369572189</v>
      </c>
      <c r="BG121" t="inlineStr">
        <is>
          <t>Low</t>
        </is>
      </c>
      <c r="BH121" t="inlineStr">
        <is>
          <t>pos</t>
        </is>
      </c>
      <c r="BI121" t="n">
        <v>0</v>
      </c>
      <c r="BJ121" t="inlineStr">
        <is>
          <t>IT IVA 22%</t>
        </is>
      </c>
      <c r="BK121" t="n">
        <v>64.92</v>
      </c>
      <c r="BU121" t="inlineStr">
        <is>
          <t>22-2475</t>
        </is>
      </c>
      <c r="BY121" t="inlineStr">
        <is>
          <t>rQtzuqGxdvZh6i29klr1R646G + rfOtIzWbrhWAResOHedxpeyoE</t>
        </is>
      </c>
      <c r="BZ121" t="inlineStr">
        <is>
          <t>Due on receipt</t>
        </is>
      </c>
      <c r="CB121" t="inlineStr">
        <is>
          <t>rQtzuqGxdvZh6i29klr1R646G + rfOtIzWbrhWAResOHedxpeyoE</t>
        </is>
      </c>
      <c r="CC121" t="inlineStr">
        <is>
          <t>Ordini LIL</t>
        </is>
      </c>
    </row>
    <row r="122">
      <c r="A122" t="inlineStr">
        <is>
          <t>#41575</t>
        </is>
      </c>
      <c r="B122" t="inlineStr">
        <is>
          <t>previatoilenia@gmail.com</t>
        </is>
      </c>
      <c r="C122" t="inlineStr">
        <is>
          <t>paid</t>
        </is>
      </c>
      <c r="D122" t="inlineStr">
        <is>
          <t>2024-09-07 13:53:26 +0200</t>
        </is>
      </c>
      <c r="E122" t="inlineStr">
        <is>
          <t>2024-09-07</t>
        </is>
      </c>
      <c r="F122" t="inlineStr">
        <is>
          <t>fulfilled</t>
        </is>
      </c>
      <c r="G122" t="inlineStr">
        <is>
          <t>2024-09-09 08:38:44 +0200</t>
        </is>
      </c>
      <c r="H122" t="inlineStr">
        <is>
          <t>yes</t>
        </is>
      </c>
      <c r="I122" t="inlineStr">
        <is>
          <t>EUR</t>
        </is>
      </c>
      <c r="J122" t="n">
        <v>203</v>
      </c>
      <c r="K122" t="n">
        <v>0</v>
      </c>
      <c r="L122" t="n">
        <v>36.6</v>
      </c>
      <c r="M122" t="n">
        <v>203</v>
      </c>
      <c r="N122" t="inlineStr">
        <is>
          <t>BACK10</t>
        </is>
      </c>
      <c r="O122" t="n">
        <v>22</v>
      </c>
      <c r="P122" t="inlineStr">
        <is>
          <t>Ups Standard Shipping</t>
        </is>
      </c>
      <c r="Q122" t="inlineStr">
        <is>
          <t>2024-09-07 13:53:26 +0200</t>
        </is>
      </c>
      <c r="R122" t="n">
        <v>1</v>
      </c>
      <c r="S122" t="inlineStr">
        <is>
          <t>Boys Tears Bracelet - Yellow</t>
        </is>
      </c>
      <c r="T122" t="n">
        <v>220</v>
      </c>
      <c r="V122" t="inlineStr">
        <is>
          <t>015790000400</t>
        </is>
      </c>
      <c r="W122" t="b">
        <v>1</v>
      </c>
      <c r="X122" t="b">
        <v>1</v>
      </c>
      <c r="Y122" t="inlineStr">
        <is>
          <t>fulfilled</t>
        </is>
      </c>
      <c r="Z122" t="inlineStr">
        <is>
          <t>Ilenia Previato</t>
        </is>
      </c>
      <c r="AA122" t="inlineStr">
        <is>
          <t>Via Rodolfo Rossi 73</t>
        </is>
      </c>
      <c r="AB122" t="inlineStr">
        <is>
          <t>Via Rodolfo Rossi 73</t>
        </is>
      </c>
      <c r="AE122" t="inlineStr">
        <is>
          <t>Grignano Polesine</t>
        </is>
      </c>
      <c r="AF122" t="inlineStr">
        <is>
          <t>'45100</t>
        </is>
      </c>
      <c r="AG122" t="inlineStr">
        <is>
          <t>RO</t>
        </is>
      </c>
      <c r="AH122" t="inlineStr">
        <is>
          <t>IT</t>
        </is>
      </c>
      <c r="AI122" t="inlineStr">
        <is>
          <t>347 693 4298</t>
        </is>
      </c>
      <c r="AJ122" t="inlineStr">
        <is>
          <t>Ilenia Previato</t>
        </is>
      </c>
      <c r="AK122" t="inlineStr">
        <is>
          <t>Via Rodolfo Rossi 73</t>
        </is>
      </c>
      <c r="AL122" t="inlineStr">
        <is>
          <t>Via Rodolfo Rossi 73</t>
        </is>
      </c>
      <c r="AO122" t="inlineStr">
        <is>
          <t>Grignano Polesine</t>
        </is>
      </c>
      <c r="AP122" t="inlineStr">
        <is>
          <t>'45100</t>
        </is>
      </c>
      <c r="AQ122" t="inlineStr">
        <is>
          <t>RO</t>
        </is>
      </c>
      <c r="AR122" t="inlineStr">
        <is>
          <t>IT</t>
        </is>
      </c>
      <c r="AS122" t="inlineStr">
        <is>
          <t>347 693 4298</t>
        </is>
      </c>
      <c r="AU122" t="inlineStr">
        <is>
          <t>lang: it
Invoice Language: it
Do you need our ring sizer?: No
Popup Customer Country: IT</t>
        </is>
      </c>
      <c r="AW122" t="inlineStr">
        <is>
          <t>Shopify Payments</t>
        </is>
      </c>
      <c r="AX122" t="inlineStr">
        <is>
          <t>rDPX8uScWRDK9ddcmDAKaE8Du</t>
        </is>
      </c>
      <c r="AY122" t="n">
        <v>0</v>
      </c>
      <c r="AZ122" t="inlineStr">
        <is>
          <t>LIL Milan</t>
        </is>
      </c>
      <c r="BA122" t="n">
        <v>0</v>
      </c>
      <c r="BC122" t="inlineStr">
        <is>
          <t>Firgun House</t>
        </is>
      </c>
      <c r="BE122" t="n">
        <v>6292436648285</v>
      </c>
      <c r="BG122" t="inlineStr">
        <is>
          <t>Low</t>
        </is>
      </c>
      <c r="BH122" t="inlineStr">
        <is>
          <t>web</t>
        </is>
      </c>
      <c r="BI122" t="n">
        <v>0</v>
      </c>
      <c r="BJ122" t="inlineStr">
        <is>
          <t>IT IVA 22%</t>
        </is>
      </c>
      <c r="BK122" t="n">
        <v>36.6</v>
      </c>
      <c r="BW122" t="inlineStr">
        <is>
          <t>Rovigo</t>
        </is>
      </c>
      <c r="BX122" t="inlineStr">
        <is>
          <t>Rovigo</t>
        </is>
      </c>
      <c r="BY122" t="inlineStr">
        <is>
          <t>rDPX8uScWRDK9ddcmDAKaE8Du</t>
        </is>
      </c>
      <c r="CB122" t="inlineStr">
        <is>
          <t>rDPX8uScWRDK9ddcmDAKaE8Du</t>
        </is>
      </c>
      <c r="CC122" t="inlineStr">
        <is>
          <t>Ordini LIL</t>
        </is>
      </c>
    </row>
    <row r="123">
      <c r="A123" t="inlineStr">
        <is>
          <t>#41575</t>
        </is>
      </c>
      <c r="B123" t="inlineStr">
        <is>
          <t>previatoilenia@gmail.com</t>
        </is>
      </c>
      <c r="C123" t="inlineStr">
        <is>
          <t>paid</t>
        </is>
      </c>
      <c r="D123" t="inlineStr">
        <is>
          <t>2024-09-07 13:53:26 +0200</t>
        </is>
      </c>
      <c r="E123" t="inlineStr">
        <is>
          <t>2024-09-07</t>
        </is>
      </c>
      <c r="F123" t="inlineStr">
        <is>
          <t>fulfilled</t>
        </is>
      </c>
      <c r="G123" t="inlineStr">
        <is>
          <t>2024-09-09 08:38:44 +0200</t>
        </is>
      </c>
      <c r="H123" t="inlineStr">
        <is>
          <t>yes</t>
        </is>
      </c>
      <c r="I123" t="inlineStr">
        <is>
          <t>EUR</t>
        </is>
      </c>
      <c r="J123" t="n">
        <v>203</v>
      </c>
      <c r="K123" t="n">
        <v>0</v>
      </c>
      <c r="L123" t="n">
        <v>36.6</v>
      </c>
      <c r="N123" t="inlineStr">
        <is>
          <t>BACK10</t>
        </is>
      </c>
      <c r="O123" t="n">
        <v>22</v>
      </c>
      <c r="P123" t="inlineStr">
        <is>
          <t>Ups Standard Shipping</t>
        </is>
      </c>
      <c r="Q123" t="inlineStr">
        <is>
          <t>2024-09-07 13:53:26 +0200</t>
        </is>
      </c>
      <c r="R123" t="n">
        <v>1</v>
      </c>
      <c r="S123" t="inlineStr">
        <is>
          <t>Whatever Tote</t>
        </is>
      </c>
      <c r="T123" t="n">
        <v>5</v>
      </c>
      <c r="V123" t="inlineStr">
        <is>
          <t>015790000914</t>
        </is>
      </c>
      <c r="W123" t="b">
        <v>1</v>
      </c>
      <c r="X123" t="b">
        <v>1</v>
      </c>
      <c r="Y123" t="inlineStr">
        <is>
          <t>fulfilled</t>
        </is>
      </c>
      <c r="Z123" t="inlineStr">
        <is>
          <t>Ilenia Previato</t>
        </is>
      </c>
      <c r="AA123" t="inlineStr">
        <is>
          <t>Via Rodolfo Rossi 73</t>
        </is>
      </c>
      <c r="AB123" t="inlineStr">
        <is>
          <t>Via Rodolfo Rossi 73</t>
        </is>
      </c>
      <c r="AE123" t="inlineStr">
        <is>
          <t>Grignano Polesine</t>
        </is>
      </c>
      <c r="AF123" t="inlineStr">
        <is>
          <t>'45100</t>
        </is>
      </c>
      <c r="AG123" t="inlineStr">
        <is>
          <t>RO</t>
        </is>
      </c>
      <c r="AH123" t="inlineStr">
        <is>
          <t>IT</t>
        </is>
      </c>
      <c r="AI123" t="inlineStr">
        <is>
          <t>347 693 4298</t>
        </is>
      </c>
      <c r="AJ123" t="inlineStr">
        <is>
          <t>Ilenia Previato</t>
        </is>
      </c>
      <c r="AK123" t="inlineStr">
        <is>
          <t>Via Rodolfo Rossi 73</t>
        </is>
      </c>
      <c r="AL123" t="inlineStr">
        <is>
          <t>Via Rodolfo Rossi 73</t>
        </is>
      </c>
      <c r="AO123" t="inlineStr">
        <is>
          <t>Grignano Polesine</t>
        </is>
      </c>
      <c r="AP123" t="inlineStr">
        <is>
          <t>'45100</t>
        </is>
      </c>
      <c r="AQ123" t="inlineStr">
        <is>
          <t>RO</t>
        </is>
      </c>
      <c r="AR123" t="inlineStr">
        <is>
          <t>IT</t>
        </is>
      </c>
      <c r="AS123" t="inlineStr">
        <is>
          <t>347 693 4298</t>
        </is>
      </c>
      <c r="AU123" t="inlineStr">
        <is>
          <t>lang: it
Invoice Language: it
Do you need our ring sizer?: No
Popup Customer Country: IT</t>
        </is>
      </c>
      <c r="AW123" t="inlineStr">
        <is>
          <t>Shopify Payments</t>
        </is>
      </c>
      <c r="AX123" t="inlineStr">
        <is>
          <t>rDPX8uScWRDK9ddcmDAKaE8Du</t>
        </is>
      </c>
      <c r="AY123" t="n">
        <v>0</v>
      </c>
      <c r="AZ123" t="inlineStr">
        <is>
          <t>LIL Milan</t>
        </is>
      </c>
      <c r="BA123" t="n">
        <v>0</v>
      </c>
      <c r="BC123" t="inlineStr">
        <is>
          <t>Firgun House</t>
        </is>
      </c>
      <c r="BE123" t="n">
        <v>6292436648285</v>
      </c>
      <c r="BG123" t="inlineStr">
        <is>
          <t>Low</t>
        </is>
      </c>
      <c r="BH123" t="inlineStr">
        <is>
          <t>web</t>
        </is>
      </c>
      <c r="BI123" t="n">
        <v>0</v>
      </c>
      <c r="BJ123" t="inlineStr">
        <is>
          <t>IT IVA 22%</t>
        </is>
      </c>
      <c r="BK123" t="n">
        <v>36.6</v>
      </c>
      <c r="BW123" t="inlineStr">
        <is>
          <t>Rovigo</t>
        </is>
      </c>
      <c r="BX123" t="inlineStr">
        <is>
          <t>Rovigo</t>
        </is>
      </c>
      <c r="BY123" t="inlineStr">
        <is>
          <t>rDPX8uScWRDK9ddcmDAKaE8Du</t>
        </is>
      </c>
      <c r="CB123" t="inlineStr">
        <is>
          <t>rDPX8uScWRDK9ddcmDAKaE8Du</t>
        </is>
      </c>
      <c r="CC123" t="inlineStr">
        <is>
          <t>Ordini LIL</t>
        </is>
      </c>
    </row>
    <row r="124">
      <c r="A124" t="inlineStr">
        <is>
          <t>#41576</t>
        </is>
      </c>
      <c r="B124" t="inlineStr">
        <is>
          <t>samy.92@live.it</t>
        </is>
      </c>
      <c r="C124" t="inlineStr">
        <is>
          <t>paid</t>
        </is>
      </c>
      <c r="D124" t="inlineStr">
        <is>
          <t>2024-09-07 14:03:09 +0200</t>
        </is>
      </c>
      <c r="E124" t="inlineStr">
        <is>
          <t>2024-09-07</t>
        </is>
      </c>
      <c r="F124" t="inlineStr">
        <is>
          <t>fulfilled</t>
        </is>
      </c>
      <c r="G124" t="inlineStr">
        <is>
          <t>2024-09-09 08:48:50 +0200</t>
        </is>
      </c>
      <c r="H124" t="inlineStr">
        <is>
          <t>yes</t>
        </is>
      </c>
      <c r="I124" t="inlineStr">
        <is>
          <t>EUR</t>
        </is>
      </c>
      <c r="J124" t="n">
        <v>234</v>
      </c>
      <c r="K124" t="n">
        <v>0</v>
      </c>
      <c r="L124" t="n">
        <v>42.2</v>
      </c>
      <c r="M124" t="n">
        <v>234</v>
      </c>
      <c r="N124" t="inlineStr">
        <is>
          <t>LILGIRL</t>
        </is>
      </c>
      <c r="O124" t="n">
        <v>26</v>
      </c>
      <c r="P124" t="inlineStr">
        <is>
          <t>Ups Standard Shipping</t>
        </is>
      </c>
      <c r="Q124" t="inlineStr">
        <is>
          <t>2024-09-07 14:03:08 +0200</t>
        </is>
      </c>
      <c r="R124" t="n">
        <v>1</v>
      </c>
      <c r="S124" t="inlineStr">
        <is>
          <t>Bloomy Piercing - Yellow / Lab grown diamond / White Sustainable Diamond</t>
        </is>
      </c>
      <c r="T124" t="n">
        <v>260</v>
      </c>
      <c r="V124" t="inlineStr">
        <is>
          <t>015790001332</t>
        </is>
      </c>
      <c r="W124" t="b">
        <v>1</v>
      </c>
      <c r="X124" t="b">
        <v>1</v>
      </c>
      <c r="Y124" t="inlineStr">
        <is>
          <t>fulfilled</t>
        </is>
      </c>
      <c r="Z124" t="inlineStr">
        <is>
          <t>Samantha Garruto</t>
        </is>
      </c>
      <c r="AA124" t="inlineStr">
        <is>
          <t>Via Attilio Hortis 9</t>
        </is>
      </c>
      <c r="AB124" t="inlineStr">
        <is>
          <t>Via Attilio Hortis 9</t>
        </is>
      </c>
      <c r="AE124" t="inlineStr">
        <is>
          <t>Roma</t>
        </is>
      </c>
      <c r="AF124" t="inlineStr">
        <is>
          <t>'00177</t>
        </is>
      </c>
      <c r="AG124" t="inlineStr">
        <is>
          <t>RM</t>
        </is>
      </c>
      <c r="AH124" t="inlineStr">
        <is>
          <t>IT</t>
        </is>
      </c>
      <c r="AI124" t="inlineStr">
        <is>
          <t>3511324878</t>
        </is>
      </c>
      <c r="AJ124" t="inlineStr">
        <is>
          <t>Samantha Garruto</t>
        </is>
      </c>
      <c r="AK124" t="inlineStr">
        <is>
          <t>Via Attilio Hortis 9</t>
        </is>
      </c>
      <c r="AL124" t="inlineStr">
        <is>
          <t>Via Attilio Hortis 9</t>
        </is>
      </c>
      <c r="AO124" t="inlineStr">
        <is>
          <t>Roma</t>
        </is>
      </c>
      <c r="AP124" t="inlineStr">
        <is>
          <t>'00177</t>
        </is>
      </c>
      <c r="AQ124" t="inlineStr">
        <is>
          <t>RM</t>
        </is>
      </c>
      <c r="AR124" t="inlineStr">
        <is>
          <t>IT</t>
        </is>
      </c>
      <c r="AS124" t="inlineStr">
        <is>
          <t>3511324878</t>
        </is>
      </c>
      <c r="AU124" t="inlineStr">
        <is>
          <t>lang: en
Invoice Language: en
Do you need our ring sizer?: No
Popup Customer Country: IT</t>
        </is>
      </c>
      <c r="AW124" t="inlineStr">
        <is>
          <t>Scalapay</t>
        </is>
      </c>
      <c r="AX124" t="inlineStr">
        <is>
          <t>reDHp64ttVtdGKHyrzZzON2w6</t>
        </is>
      </c>
      <c r="AY124" t="n">
        <v>0</v>
      </c>
      <c r="AZ124" t="inlineStr">
        <is>
          <t>LIL Milan</t>
        </is>
      </c>
      <c r="BA124" t="n">
        <v>0</v>
      </c>
      <c r="BC124" t="inlineStr">
        <is>
          <t>Firgun House</t>
        </is>
      </c>
      <c r="BE124" t="n">
        <v>6292451328349</v>
      </c>
      <c r="BG124" t="inlineStr">
        <is>
          <t>Low</t>
        </is>
      </c>
      <c r="BH124" t="inlineStr">
        <is>
          <t>web</t>
        </is>
      </c>
      <c r="BI124" t="n">
        <v>0</v>
      </c>
      <c r="BJ124" t="inlineStr">
        <is>
          <t>IT IVA 22%</t>
        </is>
      </c>
      <c r="BK124" t="n">
        <v>42.2</v>
      </c>
      <c r="BW124" t="inlineStr">
        <is>
          <t>Rome</t>
        </is>
      </c>
      <c r="BX124" t="inlineStr">
        <is>
          <t>Rome</t>
        </is>
      </c>
      <c r="BY124" t="inlineStr">
        <is>
          <t>reDHp64ttVtdGKHyrzZzON2w6</t>
        </is>
      </c>
      <c r="CB124" t="inlineStr">
        <is>
          <t>reDHp64ttVtdGKHyrzZzON2w6</t>
        </is>
      </c>
      <c r="CC124" t="inlineStr">
        <is>
          <t>Ordini LIL</t>
        </is>
      </c>
    </row>
    <row r="125">
      <c r="A125" t="inlineStr">
        <is>
          <t>#41577</t>
        </is>
      </c>
      <c r="B125" t="inlineStr">
        <is>
          <t>elisalorenzini77@gmail.com</t>
        </is>
      </c>
      <c r="C125" t="inlineStr">
        <is>
          <t>paid</t>
        </is>
      </c>
      <c r="D125" t="inlineStr">
        <is>
          <t>2024-09-07 15:27:02 +0200</t>
        </is>
      </c>
      <c r="E125" t="inlineStr">
        <is>
          <t>2024-09-07</t>
        </is>
      </c>
      <c r="F125" t="inlineStr">
        <is>
          <t>fulfilled</t>
        </is>
      </c>
      <c r="G125" t="inlineStr">
        <is>
          <t>2024-09-27 09:28:39 +0200</t>
        </is>
      </c>
      <c r="H125" t="inlineStr">
        <is>
          <t>yes</t>
        </is>
      </c>
      <c r="I125" t="inlineStr">
        <is>
          <t>EUR</t>
        </is>
      </c>
      <c r="J125" t="n">
        <v>255</v>
      </c>
      <c r="K125" t="n">
        <v>0</v>
      </c>
      <c r="L125" t="n">
        <v>45.98</v>
      </c>
      <c r="M125" t="n">
        <v>255</v>
      </c>
      <c r="N125" t="inlineStr">
        <is>
          <t>HAPPYBIRTHDAY-BVTLWVG5</t>
        </is>
      </c>
      <c r="O125" t="n">
        <v>45</v>
      </c>
      <c r="P125" t="inlineStr">
        <is>
          <t>UBM - Eco Bike Delivery</t>
        </is>
      </c>
      <c r="Q125" t="inlineStr">
        <is>
          <t>2024-09-07 15:27:02 +0200</t>
        </is>
      </c>
      <c r="R125" t="n">
        <v>1</v>
      </c>
      <c r="S125" t="inlineStr">
        <is>
          <t>Boys Tears Necklace - Yellow / 35cm</t>
        </is>
      </c>
      <c r="T125" t="n">
        <v>300</v>
      </c>
      <c r="V125" t="inlineStr">
        <is>
          <t>015790000008</t>
        </is>
      </c>
      <c r="W125" t="b">
        <v>1</v>
      </c>
      <c r="X125" t="b">
        <v>1</v>
      </c>
      <c r="Y125" t="inlineStr">
        <is>
          <t>fulfilled</t>
        </is>
      </c>
      <c r="Z125" t="inlineStr">
        <is>
          <t>Antonella Lucchesi</t>
        </is>
      </c>
      <c r="AA125" t="inlineStr">
        <is>
          <t>Via Nicola Piccinni 21</t>
        </is>
      </c>
      <c r="AB125" t="inlineStr">
        <is>
          <t>Via Nicola Piccinni 21</t>
        </is>
      </c>
      <c r="AE125" t="inlineStr">
        <is>
          <t>Milano</t>
        </is>
      </c>
      <c r="AF125" t="inlineStr">
        <is>
          <t>'20131</t>
        </is>
      </c>
      <c r="AG125" t="inlineStr">
        <is>
          <t>MI</t>
        </is>
      </c>
      <c r="AH125" t="inlineStr">
        <is>
          <t>IT</t>
        </is>
      </c>
      <c r="AI125" t="inlineStr">
        <is>
          <t>+393423164800</t>
        </is>
      </c>
      <c r="AJ125" t="inlineStr">
        <is>
          <t>Antonella Lucchesi</t>
        </is>
      </c>
      <c r="AK125" t="inlineStr">
        <is>
          <t>Via Nicola Piccinni 21</t>
        </is>
      </c>
      <c r="AL125" t="inlineStr">
        <is>
          <t>Via Nicola Piccinni 21</t>
        </is>
      </c>
      <c r="AO125" t="inlineStr">
        <is>
          <t>Milano</t>
        </is>
      </c>
      <c r="AP125" t="inlineStr">
        <is>
          <t>'20131</t>
        </is>
      </c>
      <c r="AQ125" t="inlineStr">
        <is>
          <t>MI</t>
        </is>
      </c>
      <c r="AR125" t="inlineStr">
        <is>
          <t>IT</t>
        </is>
      </c>
      <c r="AS125" t="inlineStr">
        <is>
          <t>+393423164800</t>
        </is>
      </c>
      <c r="AU125" t="inlineStr">
        <is>
          <t>lang: it
Invoice Language: it
Do you need our ring sizer?: Yes
Popup Customer Country: IT</t>
        </is>
      </c>
      <c r="AW125" t="inlineStr">
        <is>
          <t>PayPal Express Checkout</t>
        </is>
      </c>
      <c r="AX125" t="inlineStr">
        <is>
          <t>r98DJ281fyJ8fEQED1VTs11Sv</t>
        </is>
      </c>
      <c r="AY125" t="n">
        <v>0</v>
      </c>
      <c r="AZ125" t="inlineStr">
        <is>
          <t>LIL Milan</t>
        </is>
      </c>
      <c r="BA125" t="n">
        <v>0</v>
      </c>
      <c r="BC125" t="inlineStr">
        <is>
          <t>Firgun House</t>
        </is>
      </c>
      <c r="BE125" t="n">
        <v>6292577845597</v>
      </c>
      <c r="BG125" t="inlineStr">
        <is>
          <t>Low</t>
        </is>
      </c>
      <c r="BH125" t="inlineStr">
        <is>
          <t>web</t>
        </is>
      </c>
      <c r="BI125" t="n">
        <v>0</v>
      </c>
      <c r="BJ125" t="inlineStr">
        <is>
          <t>IT IVA 22%</t>
        </is>
      </c>
      <c r="BK125" t="n">
        <v>45.98</v>
      </c>
      <c r="BW125" t="inlineStr">
        <is>
          <t>Milan</t>
        </is>
      </c>
      <c r="BX125" t="inlineStr">
        <is>
          <t>Milan</t>
        </is>
      </c>
      <c r="BY125" t="inlineStr">
        <is>
          <t>r98DJ281fyJ8fEQED1VTs11Sv</t>
        </is>
      </c>
      <c r="CB125" t="inlineStr">
        <is>
          <t>r98DJ281fyJ8fEQED1VTs11Sv</t>
        </is>
      </c>
      <c r="CC125" t="inlineStr">
        <is>
          <t>Ordini LIL</t>
        </is>
      </c>
    </row>
    <row r="126">
      <c r="A126" t="inlineStr">
        <is>
          <t>#41578</t>
        </is>
      </c>
      <c r="B126" t="inlineStr">
        <is>
          <t>chiara.giustiniani1@gmail.com</t>
        </is>
      </c>
      <c r="C126" t="inlineStr">
        <is>
          <t>paid</t>
        </is>
      </c>
      <c r="D126" t="inlineStr">
        <is>
          <t>2024-09-07 15:36:26 +0200</t>
        </is>
      </c>
      <c r="E126" t="inlineStr">
        <is>
          <t>2024-09-07</t>
        </is>
      </c>
      <c r="F126" t="inlineStr">
        <is>
          <t>fulfilled</t>
        </is>
      </c>
      <c r="G126" t="inlineStr">
        <is>
          <t>2024-09-07 15:36:27 +0200</t>
        </is>
      </c>
      <c r="H126" t="inlineStr">
        <is>
          <t>no</t>
        </is>
      </c>
      <c r="I126" t="inlineStr">
        <is>
          <t>EUR</t>
        </is>
      </c>
      <c r="J126" t="n">
        <v>160</v>
      </c>
      <c r="K126" t="n">
        <v>0</v>
      </c>
      <c r="L126" t="n">
        <v>28.85</v>
      </c>
      <c r="M126" t="n">
        <v>160</v>
      </c>
      <c r="O126" t="n">
        <v>0</v>
      </c>
      <c r="Q126" t="inlineStr">
        <is>
          <t>2024-09-07 15:36:26 +0200</t>
        </is>
      </c>
      <c r="R126" t="n">
        <v>1</v>
      </c>
      <c r="S126" t="inlineStr">
        <is>
          <t>Glow Ring - Yellow / 16</t>
        </is>
      </c>
      <c r="T126" t="n">
        <v>160</v>
      </c>
      <c r="V126" t="inlineStr">
        <is>
          <t>015790000342</t>
        </is>
      </c>
      <c r="W126" t="b">
        <v>1</v>
      </c>
      <c r="X126" t="b">
        <v>1</v>
      </c>
      <c r="Y126" t="inlineStr">
        <is>
          <t>fulfilled</t>
        </is>
      </c>
      <c r="Z126" t="inlineStr">
        <is>
          <t>Chiara Giustiniani</t>
        </is>
      </c>
      <c r="AR126" t="inlineStr">
        <is>
          <t>IT</t>
        </is>
      </c>
      <c r="AW126" t="inlineStr">
        <is>
          <t>Qromo</t>
        </is>
      </c>
      <c r="AX126" t="inlineStr">
        <is>
          <t>r5keH9cgvlD21LBn5cW2DOQYf</t>
        </is>
      </c>
      <c r="AY126" t="n">
        <v>0</v>
      </c>
      <c r="AZ126" t="inlineStr">
        <is>
          <t>LIL Milan</t>
        </is>
      </c>
      <c r="BA126" t="n">
        <v>0</v>
      </c>
      <c r="BB126" t="inlineStr">
        <is>
          <t>Veronica Varetta</t>
        </is>
      </c>
      <c r="BC126" t="inlineStr">
        <is>
          <t>LIL House</t>
        </is>
      </c>
      <c r="BD126" t="n">
        <v>22</v>
      </c>
      <c r="BE126" t="n">
        <v>6292591903069</v>
      </c>
      <c r="BG126" t="inlineStr">
        <is>
          <t>Low</t>
        </is>
      </c>
      <c r="BH126" t="inlineStr">
        <is>
          <t>pos</t>
        </is>
      </c>
      <c r="BI126" t="n">
        <v>0</v>
      </c>
      <c r="BJ126" t="inlineStr">
        <is>
          <t>IT IVA 22%</t>
        </is>
      </c>
      <c r="BK126" t="n">
        <v>28.85</v>
      </c>
      <c r="BU126" t="inlineStr">
        <is>
          <t>22-2476</t>
        </is>
      </c>
      <c r="BY126" t="inlineStr">
        <is>
          <t>r5keH9cgvlD21LBn5cW2DOQYf</t>
        </is>
      </c>
      <c r="CB126" t="inlineStr">
        <is>
          <t>r5keH9cgvlD21LBn5cW2DOQYf</t>
        </is>
      </c>
      <c r="CC126" t="inlineStr">
        <is>
          <t>Ordini LIL</t>
        </is>
      </c>
    </row>
    <row r="127">
      <c r="A127" t="inlineStr">
        <is>
          <t>#41580</t>
        </is>
      </c>
      <c r="B127" t="inlineStr">
        <is>
          <t>chiara.daini@gmail.com</t>
        </is>
      </c>
      <c r="C127" t="inlineStr">
        <is>
          <t>paid</t>
        </is>
      </c>
      <c r="D127" t="inlineStr">
        <is>
          <t>2024-09-07 15:56:36 +0200</t>
        </is>
      </c>
      <c r="E127" t="inlineStr">
        <is>
          <t>2024-09-07</t>
        </is>
      </c>
      <c r="F127" t="inlineStr">
        <is>
          <t>fulfilled</t>
        </is>
      </c>
      <c r="G127" t="inlineStr">
        <is>
          <t>2024-09-07 15:56:36 +0200</t>
        </is>
      </c>
      <c r="H127" t="inlineStr">
        <is>
          <t>yes</t>
        </is>
      </c>
      <c r="I127" t="inlineStr">
        <is>
          <t>EUR</t>
        </is>
      </c>
      <c r="J127" t="n">
        <v>240</v>
      </c>
      <c r="K127" t="n">
        <v>0</v>
      </c>
      <c r="L127" t="n">
        <v>43.28</v>
      </c>
      <c r="M127" t="n">
        <v>240</v>
      </c>
      <c r="O127" t="n">
        <v>0</v>
      </c>
      <c r="Q127" t="inlineStr">
        <is>
          <t>2024-09-07 15:56:36 +0200</t>
        </is>
      </c>
      <c r="R127" t="n">
        <v>1</v>
      </c>
      <c r="S127" t="inlineStr">
        <is>
          <t>Girls Tears Bracelet - Yellow</t>
        </is>
      </c>
      <c r="T127" t="n">
        <v>240</v>
      </c>
      <c r="V127" t="inlineStr">
        <is>
          <t>015790000837</t>
        </is>
      </c>
      <c r="W127" t="b">
        <v>1</v>
      </c>
      <c r="X127" t="b">
        <v>1</v>
      </c>
      <c r="Y127" t="inlineStr">
        <is>
          <t>fulfilled</t>
        </is>
      </c>
      <c r="Z127" t="inlineStr">
        <is>
          <t>Chiara Daini</t>
        </is>
      </c>
      <c r="AR127" t="inlineStr">
        <is>
          <t>IT</t>
        </is>
      </c>
      <c r="AW127" t="inlineStr">
        <is>
          <t>Qromo</t>
        </is>
      </c>
      <c r="AX127" t="inlineStr">
        <is>
          <t>rVuzKBCyoeN2rS1LZmqDyrOEN</t>
        </is>
      </c>
      <c r="AY127" t="n">
        <v>0</v>
      </c>
      <c r="AZ127" t="inlineStr">
        <is>
          <t>LIL Milan</t>
        </is>
      </c>
      <c r="BA127" t="n">
        <v>0</v>
      </c>
      <c r="BB127" t="inlineStr">
        <is>
          <t>Veronica Varetta</t>
        </is>
      </c>
      <c r="BC127" t="inlineStr">
        <is>
          <t>LIL House</t>
        </is>
      </c>
      <c r="BD127" t="n">
        <v>22</v>
      </c>
      <c r="BE127" t="n">
        <v>6292624638301</v>
      </c>
      <c r="BG127" t="inlineStr">
        <is>
          <t>Low</t>
        </is>
      </c>
      <c r="BH127" t="inlineStr">
        <is>
          <t>pos</t>
        </is>
      </c>
      <c r="BI127" t="n">
        <v>0</v>
      </c>
      <c r="BJ127" t="inlineStr">
        <is>
          <t>IT IVA 22%</t>
        </is>
      </c>
      <c r="BK127" t="n">
        <v>43.28</v>
      </c>
      <c r="BU127" t="inlineStr">
        <is>
          <t>22-2477</t>
        </is>
      </c>
      <c r="BY127" t="inlineStr">
        <is>
          <t>rVuzKBCyoeN2rS1LZmqDyrOEN</t>
        </is>
      </c>
      <c r="CB127" t="inlineStr">
        <is>
          <t>rVuzKBCyoeN2rS1LZmqDyrOEN</t>
        </is>
      </c>
      <c r="CC127" t="inlineStr">
        <is>
          <t>Ordini LIL</t>
        </is>
      </c>
    </row>
    <row r="128">
      <c r="A128" t="inlineStr">
        <is>
          <t>#41581</t>
        </is>
      </c>
      <c r="B128" t="inlineStr">
        <is>
          <t>chiara.giustiniani1@gmail.com</t>
        </is>
      </c>
      <c r="C128" t="inlineStr">
        <is>
          <t>paid</t>
        </is>
      </c>
      <c r="D128" t="inlineStr">
        <is>
          <t>2024-09-07 16:01:46 +0200</t>
        </is>
      </c>
      <c r="E128" t="inlineStr">
        <is>
          <t>2024-09-07</t>
        </is>
      </c>
      <c r="F128" t="inlineStr">
        <is>
          <t>fulfilled</t>
        </is>
      </c>
      <c r="G128" t="inlineStr">
        <is>
          <t>2024-09-07 16:01:46 +0200</t>
        </is>
      </c>
      <c r="H128" t="inlineStr">
        <is>
          <t>no</t>
        </is>
      </c>
      <c r="I128" t="inlineStr">
        <is>
          <t>EUR</t>
        </is>
      </c>
      <c r="J128" t="n">
        <v>160</v>
      </c>
      <c r="K128" t="n">
        <v>0</v>
      </c>
      <c r="L128" t="n">
        <v>28.85</v>
      </c>
      <c r="M128" t="n">
        <v>160</v>
      </c>
      <c r="O128" t="n">
        <v>0</v>
      </c>
      <c r="Q128" t="inlineStr">
        <is>
          <t>2024-09-07 16:01:45 +0200</t>
        </is>
      </c>
      <c r="R128" t="n">
        <v>1</v>
      </c>
      <c r="S128" t="inlineStr">
        <is>
          <t>Glow Ring - White / 14</t>
        </is>
      </c>
      <c r="T128" t="n">
        <v>160</v>
      </c>
      <c r="V128" t="inlineStr">
        <is>
          <t>015790000864</t>
        </is>
      </c>
      <c r="W128" t="b">
        <v>1</v>
      </c>
      <c r="X128" t="b">
        <v>1</v>
      </c>
      <c r="Y128" t="inlineStr">
        <is>
          <t>fulfilled</t>
        </is>
      </c>
      <c r="Z128" t="inlineStr">
        <is>
          <t>Chiara Giustiniani</t>
        </is>
      </c>
      <c r="AR128" t="inlineStr">
        <is>
          <t>IT</t>
        </is>
      </c>
      <c r="AW128" t="inlineStr">
        <is>
          <t>Qromo</t>
        </is>
      </c>
      <c r="AX128" t="inlineStr">
        <is>
          <t>rRRFlKq9Sox4UjjtHKP91BzHQ</t>
        </is>
      </c>
      <c r="AY128" t="n">
        <v>0</v>
      </c>
      <c r="AZ128" t="inlineStr">
        <is>
          <t>LIL Milan</t>
        </is>
      </c>
      <c r="BA128" t="n">
        <v>0</v>
      </c>
      <c r="BB128" t="inlineStr">
        <is>
          <t>Veronica Varetta</t>
        </is>
      </c>
      <c r="BC128" t="inlineStr">
        <is>
          <t>LIL House</t>
        </is>
      </c>
      <c r="BD128" t="n">
        <v>22</v>
      </c>
      <c r="BE128" t="n">
        <v>6292631880029</v>
      </c>
      <c r="BG128" t="inlineStr">
        <is>
          <t>Low</t>
        </is>
      </c>
      <c r="BH128" t="inlineStr">
        <is>
          <t>pos</t>
        </is>
      </c>
      <c r="BI128" t="n">
        <v>0</v>
      </c>
      <c r="BJ128" t="inlineStr">
        <is>
          <t>IT IVA 22%</t>
        </is>
      </c>
      <c r="BK128" t="n">
        <v>28.85</v>
      </c>
      <c r="BU128" t="inlineStr">
        <is>
          <t>22-2478</t>
        </is>
      </c>
      <c r="BY128" t="inlineStr">
        <is>
          <t>rRRFlKq9Sox4UjjtHKP91BzHQ</t>
        </is>
      </c>
      <c r="CB128" t="inlineStr">
        <is>
          <t>rRRFlKq9Sox4UjjtHKP91BzHQ</t>
        </is>
      </c>
      <c r="CC128" t="inlineStr">
        <is>
          <t>Ordini LIL</t>
        </is>
      </c>
    </row>
    <row r="129">
      <c r="A129" t="inlineStr">
        <is>
          <t>#41584</t>
        </is>
      </c>
      <c r="B129" t="inlineStr">
        <is>
          <t>caruso.francesca95@gmail.com</t>
        </is>
      </c>
      <c r="C129" t="inlineStr">
        <is>
          <t>paid</t>
        </is>
      </c>
      <c r="D129" t="inlineStr">
        <is>
          <t>2024-09-07 16:24:10 +0200</t>
        </is>
      </c>
      <c r="E129" t="inlineStr">
        <is>
          <t>2024-09-07</t>
        </is>
      </c>
      <c r="F129" t="inlineStr">
        <is>
          <t>fulfilled</t>
        </is>
      </c>
      <c r="G129" t="inlineStr">
        <is>
          <t>2024-09-27 09:42:16 +0200</t>
        </is>
      </c>
      <c r="H129" t="inlineStr">
        <is>
          <t>yes</t>
        </is>
      </c>
      <c r="I129" t="inlineStr">
        <is>
          <t>EUR</t>
        </is>
      </c>
      <c r="J129" t="n">
        <v>300</v>
      </c>
      <c r="K129" t="n">
        <v>0</v>
      </c>
      <c r="L129" t="n">
        <v>54.1</v>
      </c>
      <c r="M129" t="n">
        <v>300</v>
      </c>
      <c r="O129" t="n">
        <v>0</v>
      </c>
      <c r="P129" t="inlineStr">
        <is>
          <t>Ups Standard Shipping</t>
        </is>
      </c>
      <c r="Q129" t="inlineStr">
        <is>
          <t>2024-09-07 16:24:09 +0200</t>
        </is>
      </c>
      <c r="R129" t="n">
        <v>1</v>
      </c>
      <c r="S129" t="inlineStr">
        <is>
          <t>Boys Tears Necklace - Yellow / 37cm</t>
        </is>
      </c>
      <c r="T129" t="n">
        <v>300</v>
      </c>
      <c r="V129" t="inlineStr">
        <is>
          <t>015790000009</t>
        </is>
      </c>
      <c r="W129" t="b">
        <v>1</v>
      </c>
      <c r="X129" t="b">
        <v>1</v>
      </c>
      <c r="Y129" t="inlineStr">
        <is>
          <t>fulfilled</t>
        </is>
      </c>
      <c r="Z129" t="inlineStr">
        <is>
          <t>Francesca Caruso</t>
        </is>
      </c>
      <c r="AA129" t="inlineStr">
        <is>
          <t>Via Prenestina 12, Tabaccheria</t>
        </is>
      </c>
      <c r="AB129" t="inlineStr">
        <is>
          <t>Via Prenestina 12</t>
        </is>
      </c>
      <c r="AC129" t="inlineStr">
        <is>
          <t>Tabaccheria</t>
        </is>
      </c>
      <c r="AE129" t="inlineStr">
        <is>
          <t>Fiuggi</t>
        </is>
      </c>
      <c r="AF129" t="inlineStr">
        <is>
          <t>'03014</t>
        </is>
      </c>
      <c r="AG129" t="inlineStr">
        <is>
          <t>FR</t>
        </is>
      </c>
      <c r="AH129" t="inlineStr">
        <is>
          <t>IT</t>
        </is>
      </c>
      <c r="AI129" t="inlineStr">
        <is>
          <t>+393400769044</t>
        </is>
      </c>
      <c r="AJ129" t="inlineStr">
        <is>
          <t>Francesca Caruso</t>
        </is>
      </c>
      <c r="AK129" t="inlineStr">
        <is>
          <t>Via Prenestina 12, Tabaccheria</t>
        </is>
      </c>
      <c r="AL129" t="inlineStr">
        <is>
          <t>Via Prenestina 12</t>
        </is>
      </c>
      <c r="AM129" t="inlineStr">
        <is>
          <t>Tabaccheria</t>
        </is>
      </c>
      <c r="AO129" t="inlineStr">
        <is>
          <t>Fiuggi</t>
        </is>
      </c>
      <c r="AP129" t="inlineStr">
        <is>
          <t>'03014</t>
        </is>
      </c>
      <c r="AQ129" t="inlineStr">
        <is>
          <t>FR</t>
        </is>
      </c>
      <c r="AR129" t="inlineStr">
        <is>
          <t>IT</t>
        </is>
      </c>
      <c r="AS129" t="inlineStr">
        <is>
          <t>+393400769044</t>
        </is>
      </c>
      <c r="AU129" t="inlineStr">
        <is>
          <t>lang: it
Invoice Language: it
Do you need our ring sizer?: No
Popup Customer Country: IT</t>
        </is>
      </c>
      <c r="AW129" t="inlineStr">
        <is>
          <t>Shopify Payments</t>
        </is>
      </c>
      <c r="AX129" t="inlineStr">
        <is>
          <t>rVQIJaRSdbDu1g86wS5GT5Snz</t>
        </is>
      </c>
      <c r="AY129" t="n">
        <v>0</v>
      </c>
      <c r="AZ129" t="inlineStr">
        <is>
          <t>LIL Milan</t>
        </is>
      </c>
      <c r="BA129" t="n">
        <v>0</v>
      </c>
      <c r="BC129" t="inlineStr">
        <is>
          <t>Firgun House</t>
        </is>
      </c>
      <c r="BE129" t="n">
        <v>6292664811869</v>
      </c>
      <c r="BG129" t="inlineStr">
        <is>
          <t>Low</t>
        </is>
      </c>
      <c r="BH129" t="inlineStr">
        <is>
          <t>web</t>
        </is>
      </c>
      <c r="BI129" t="n">
        <v>0</v>
      </c>
      <c r="BJ129" t="inlineStr">
        <is>
          <t>IT IVA 22%</t>
        </is>
      </c>
      <c r="BK129" t="n">
        <v>54.1</v>
      </c>
      <c r="BW129" t="inlineStr">
        <is>
          <t>Frosinone</t>
        </is>
      </c>
      <c r="BX129" t="inlineStr">
        <is>
          <t>Frosinone</t>
        </is>
      </c>
      <c r="BY129" t="inlineStr">
        <is>
          <t>rVQIJaRSdbDu1g86wS5GT5Snz</t>
        </is>
      </c>
      <c r="CB129" t="inlineStr">
        <is>
          <t>rVQIJaRSdbDu1g86wS5GT5Snz</t>
        </is>
      </c>
      <c r="CC129" t="inlineStr">
        <is>
          <t>Ordini LIL</t>
        </is>
      </c>
    </row>
    <row r="130">
      <c r="A130" t="inlineStr">
        <is>
          <t>#41585</t>
        </is>
      </c>
      <c r="B130" t="inlineStr">
        <is>
          <t>margherita.conconicosta@gmail.com</t>
        </is>
      </c>
      <c r="C130" t="inlineStr">
        <is>
          <t>paid</t>
        </is>
      </c>
      <c r="D130" t="inlineStr">
        <is>
          <t>2024-09-07 16:37:02 +0200</t>
        </is>
      </c>
      <c r="E130" t="inlineStr">
        <is>
          <t>2024-09-07</t>
        </is>
      </c>
      <c r="F130" t="inlineStr">
        <is>
          <t>fulfilled</t>
        </is>
      </c>
      <c r="G130" t="inlineStr">
        <is>
          <t>2024-09-07 16:37:02 +0200</t>
        </is>
      </c>
      <c r="H130" t="inlineStr">
        <is>
          <t>no</t>
        </is>
      </c>
      <c r="I130" t="inlineStr">
        <is>
          <t>EUR</t>
        </is>
      </c>
      <c r="J130" t="n">
        <v>260</v>
      </c>
      <c r="K130" t="n">
        <v>0</v>
      </c>
      <c r="L130" t="n">
        <v>46.89</v>
      </c>
      <c r="M130" t="n">
        <v>260</v>
      </c>
      <c r="O130" t="n">
        <v>0</v>
      </c>
      <c r="Q130" t="inlineStr">
        <is>
          <t>2024-09-07 16:37:01 +0200</t>
        </is>
      </c>
      <c r="R130" t="n">
        <v>1</v>
      </c>
      <c r="S130" t="inlineStr">
        <is>
          <t>Blink XXL Ring - Yellow / 19</t>
        </is>
      </c>
      <c r="T130" t="n">
        <v>120</v>
      </c>
      <c r="V130" t="inlineStr">
        <is>
          <t>015790001127</t>
        </is>
      </c>
      <c r="W130" t="b">
        <v>1</v>
      </c>
      <c r="X130" t="b">
        <v>1</v>
      </c>
      <c r="Y130" t="inlineStr">
        <is>
          <t>fulfilled</t>
        </is>
      </c>
      <c r="Z130" t="inlineStr">
        <is>
          <t>Margherita Conconi costa</t>
        </is>
      </c>
      <c r="AR130" t="inlineStr">
        <is>
          <t>IT</t>
        </is>
      </c>
      <c r="AW130" t="inlineStr">
        <is>
          <t>Qromo</t>
        </is>
      </c>
      <c r="AX130" t="inlineStr">
        <is>
          <t>r7pwWYCt2dUJzxgG4BsXNnolG</t>
        </is>
      </c>
      <c r="AY130" t="n">
        <v>0</v>
      </c>
      <c r="AZ130" t="inlineStr">
        <is>
          <t>LIL Milan</t>
        </is>
      </c>
      <c r="BA130" t="n">
        <v>0</v>
      </c>
      <c r="BB130" t="inlineStr">
        <is>
          <t>Veronica Varetta</t>
        </is>
      </c>
      <c r="BC130" t="inlineStr">
        <is>
          <t>LIL House</t>
        </is>
      </c>
      <c r="BD130" t="n">
        <v>22</v>
      </c>
      <c r="BE130" t="n">
        <v>6292682703197</v>
      </c>
      <c r="BG130" t="inlineStr">
        <is>
          <t>Low</t>
        </is>
      </c>
      <c r="BH130" t="inlineStr">
        <is>
          <t>pos</t>
        </is>
      </c>
      <c r="BI130" t="n">
        <v>0</v>
      </c>
      <c r="BJ130" t="inlineStr">
        <is>
          <t>IT IVA 22%</t>
        </is>
      </c>
      <c r="BK130" t="n">
        <v>46.89</v>
      </c>
      <c r="BU130" t="inlineStr">
        <is>
          <t>22-2479</t>
        </is>
      </c>
      <c r="BY130" t="inlineStr">
        <is>
          <t>r7pwWYCt2dUJzxgG4BsXNnolG</t>
        </is>
      </c>
      <c r="CB130" t="inlineStr">
        <is>
          <t>r7pwWYCt2dUJzxgG4BsXNnolG</t>
        </is>
      </c>
      <c r="CC130" t="inlineStr">
        <is>
          <t>Ordini LIL</t>
        </is>
      </c>
    </row>
    <row r="131">
      <c r="A131" t="inlineStr">
        <is>
          <t>#41585</t>
        </is>
      </c>
      <c r="B131" t="inlineStr">
        <is>
          <t>margherita.conconicosta@gmail.com</t>
        </is>
      </c>
      <c r="C131" t="inlineStr">
        <is>
          <t>paid</t>
        </is>
      </c>
      <c r="D131" t="inlineStr">
        <is>
          <t>2024-09-07 16:37:02 +0200</t>
        </is>
      </c>
      <c r="E131" t="inlineStr">
        <is>
          <t>2024-09-07</t>
        </is>
      </c>
      <c r="F131" t="inlineStr">
        <is>
          <t>fulfilled</t>
        </is>
      </c>
      <c r="G131" t="inlineStr">
        <is>
          <t>2024-09-07 16:37:02 +0200</t>
        </is>
      </c>
      <c r="H131" t="inlineStr">
        <is>
          <t>no</t>
        </is>
      </c>
      <c r="I131" t="inlineStr">
        <is>
          <t>EUR</t>
        </is>
      </c>
      <c r="J131" t="n">
        <v>260</v>
      </c>
      <c r="K131" t="n">
        <v>0</v>
      </c>
      <c r="L131" t="n">
        <v>46.89</v>
      </c>
      <c r="O131" t="n">
        <v>0</v>
      </c>
      <c r="Q131" t="inlineStr">
        <is>
          <t>2024-09-07 16:37:01 +0200</t>
        </is>
      </c>
      <c r="R131" t="n">
        <v>1</v>
      </c>
      <c r="S131" t="inlineStr">
        <is>
          <t>Firefly Ring - Yellow / 19</t>
        </is>
      </c>
      <c r="T131" t="n">
        <v>140</v>
      </c>
      <c r="V131" t="inlineStr">
        <is>
          <t>015790000502</t>
        </is>
      </c>
      <c r="W131" t="b">
        <v>1</v>
      </c>
      <c r="X131" t="b">
        <v>1</v>
      </c>
      <c r="Y131" t="inlineStr">
        <is>
          <t>fulfilled</t>
        </is>
      </c>
      <c r="Z131" t="inlineStr">
        <is>
          <t>Margherita Conconi costa</t>
        </is>
      </c>
      <c r="AR131" t="inlineStr">
        <is>
          <t>IT</t>
        </is>
      </c>
      <c r="AW131" t="inlineStr">
        <is>
          <t>Qromo</t>
        </is>
      </c>
      <c r="AX131" t="inlineStr">
        <is>
          <t>r7pwWYCt2dUJzxgG4BsXNnolG</t>
        </is>
      </c>
      <c r="AY131" t="n">
        <v>0</v>
      </c>
      <c r="AZ131" t="inlineStr">
        <is>
          <t>LIL Milan</t>
        </is>
      </c>
      <c r="BA131" t="n">
        <v>0</v>
      </c>
      <c r="BB131" t="inlineStr">
        <is>
          <t>Veronica Varetta</t>
        </is>
      </c>
      <c r="BC131" t="inlineStr">
        <is>
          <t>LIL House</t>
        </is>
      </c>
      <c r="BD131" t="n">
        <v>22</v>
      </c>
      <c r="BE131" t="n">
        <v>6292682703197</v>
      </c>
      <c r="BG131" t="inlineStr">
        <is>
          <t>Low</t>
        </is>
      </c>
      <c r="BH131" t="inlineStr">
        <is>
          <t>pos</t>
        </is>
      </c>
      <c r="BI131" t="n">
        <v>0</v>
      </c>
      <c r="BJ131" t="inlineStr">
        <is>
          <t>IT IVA 22%</t>
        </is>
      </c>
      <c r="BK131" t="n">
        <v>46.89</v>
      </c>
      <c r="BU131" t="inlineStr">
        <is>
          <t>22-2479</t>
        </is>
      </c>
      <c r="BY131" t="inlineStr">
        <is>
          <t>r7pwWYCt2dUJzxgG4BsXNnolG</t>
        </is>
      </c>
      <c r="CB131" t="inlineStr">
        <is>
          <t>r7pwWYCt2dUJzxgG4BsXNnolG</t>
        </is>
      </c>
      <c r="CC131" t="inlineStr">
        <is>
          <t>Ordini LIL</t>
        </is>
      </c>
    </row>
    <row r="132">
      <c r="A132" t="inlineStr">
        <is>
          <t>#41588</t>
        </is>
      </c>
      <c r="B132" t="inlineStr">
        <is>
          <t>cricorigliano@hotmail.com</t>
        </is>
      </c>
      <c r="C132" t="inlineStr">
        <is>
          <t>paid</t>
        </is>
      </c>
      <c r="D132" t="inlineStr">
        <is>
          <t>2024-09-07 17:30:57 +0200</t>
        </is>
      </c>
      <c r="E132" t="inlineStr">
        <is>
          <t>2024-09-07</t>
        </is>
      </c>
      <c r="F132" t="inlineStr">
        <is>
          <t>fulfilled</t>
        </is>
      </c>
      <c r="G132" t="inlineStr">
        <is>
          <t>2024-09-07 17:30:57 +0200</t>
        </is>
      </c>
      <c r="H132" t="inlineStr">
        <is>
          <t>no</t>
        </is>
      </c>
      <c r="I132" t="inlineStr">
        <is>
          <t>EUR</t>
        </is>
      </c>
      <c r="J132" t="n">
        <v>100</v>
      </c>
      <c r="K132" t="n">
        <v>0</v>
      </c>
      <c r="L132" t="n">
        <v>18.03</v>
      </c>
      <c r="M132" t="n">
        <v>100</v>
      </c>
      <c r="O132" t="n">
        <v>0</v>
      </c>
      <c r="Q132" t="inlineStr">
        <is>
          <t>2024-09-07 17:30:56 +0200</t>
        </is>
      </c>
      <c r="R132" t="n">
        <v>1</v>
      </c>
      <c r="S132" t="inlineStr">
        <is>
          <t>Pensavo fosse amore - Yellow / C</t>
        </is>
      </c>
      <c r="T132" t="n">
        <v>100</v>
      </c>
      <c r="V132" t="inlineStr">
        <is>
          <t>015790001001</t>
        </is>
      </c>
      <c r="W132" t="b">
        <v>1</v>
      </c>
      <c r="X132" t="b">
        <v>1</v>
      </c>
      <c r="Y132" t="inlineStr">
        <is>
          <t>fulfilled</t>
        </is>
      </c>
      <c r="Z132" t="inlineStr">
        <is>
          <t>Cristina Corigliano</t>
        </is>
      </c>
      <c r="AR132" t="inlineStr">
        <is>
          <t>IT</t>
        </is>
      </c>
      <c r="AW132" t="inlineStr">
        <is>
          <t>Qromo</t>
        </is>
      </c>
      <c r="AX132" t="inlineStr">
        <is>
          <t>rwLvKs7FaRaTkp7syK7csCwrE</t>
        </is>
      </c>
      <c r="AY132" t="n">
        <v>0</v>
      </c>
      <c r="AZ132" t="inlineStr">
        <is>
          <t>LIL Milan</t>
        </is>
      </c>
      <c r="BA132" t="n">
        <v>0</v>
      </c>
      <c r="BB132" t="inlineStr">
        <is>
          <t>Veronica Varetta</t>
        </is>
      </c>
      <c r="BC132" t="inlineStr">
        <is>
          <t>LIL House</t>
        </is>
      </c>
      <c r="BD132" t="n">
        <v>22</v>
      </c>
      <c r="BE132" t="n">
        <v>6292756726109</v>
      </c>
      <c r="BG132" t="inlineStr">
        <is>
          <t>Low</t>
        </is>
      </c>
      <c r="BH132" t="inlineStr">
        <is>
          <t>pos</t>
        </is>
      </c>
      <c r="BI132" t="n">
        <v>0</v>
      </c>
      <c r="BJ132" t="inlineStr">
        <is>
          <t>IT IVA 22%</t>
        </is>
      </c>
      <c r="BK132" t="n">
        <v>18.03</v>
      </c>
      <c r="BU132" t="inlineStr">
        <is>
          <t>22-2480</t>
        </is>
      </c>
      <c r="BY132" t="inlineStr">
        <is>
          <t>rwLvKs7FaRaTkp7syK7csCwrE</t>
        </is>
      </c>
      <c r="CB132" t="inlineStr">
        <is>
          <t>rwLvKs7FaRaTkp7syK7csCwrE</t>
        </is>
      </c>
      <c r="CC132" t="inlineStr">
        <is>
          <t>Ordini LIL</t>
        </is>
      </c>
    </row>
    <row r="133">
      <c r="A133" t="inlineStr">
        <is>
          <t>#41589</t>
        </is>
      </c>
      <c r="B133" t="inlineStr">
        <is>
          <t>ibasso9293@gmail.com</t>
        </is>
      </c>
      <c r="C133" t="inlineStr">
        <is>
          <t>paid</t>
        </is>
      </c>
      <c r="D133" t="inlineStr">
        <is>
          <t>2024-09-07 17:45:12 +0200</t>
        </is>
      </c>
      <c r="E133" t="inlineStr">
        <is>
          <t>2024-09-07</t>
        </is>
      </c>
      <c r="F133" t="inlineStr">
        <is>
          <t>fulfilled</t>
        </is>
      </c>
      <c r="G133" t="inlineStr">
        <is>
          <t>2024-09-14 11:55:58 +0200</t>
        </is>
      </c>
      <c r="H133" t="inlineStr">
        <is>
          <t>no</t>
        </is>
      </c>
      <c r="I133" t="inlineStr">
        <is>
          <t>EUR</t>
        </is>
      </c>
      <c r="J133" t="n">
        <v>135</v>
      </c>
      <c r="K133" t="n">
        <v>0</v>
      </c>
      <c r="L133" t="n">
        <v>24.34</v>
      </c>
      <c r="M133" t="n">
        <v>135</v>
      </c>
      <c r="O133" t="n">
        <v>0</v>
      </c>
      <c r="P133" t="inlineStr">
        <is>
          <t>Firgun House</t>
        </is>
      </c>
      <c r="Q133" t="inlineStr">
        <is>
          <t>2024-09-07 17:45:11 +0200</t>
        </is>
      </c>
      <c r="R133" t="n">
        <v>1</v>
      </c>
      <c r="S133" t="inlineStr">
        <is>
          <t>Luxury Pack</t>
        </is>
      </c>
      <c r="T133" t="n">
        <v>5</v>
      </c>
      <c r="V133" t="inlineStr">
        <is>
          <t>015790000687</t>
        </is>
      </c>
      <c r="W133" t="b">
        <v>1</v>
      </c>
      <c r="X133" t="b">
        <v>1</v>
      </c>
      <c r="Y133" t="inlineStr">
        <is>
          <t>fulfilled</t>
        </is>
      </c>
      <c r="Z133" t="inlineStr">
        <is>
          <t>ISABELLA BASSO</t>
        </is>
      </c>
      <c r="AA133" t="inlineStr">
        <is>
          <t>VIA DEI TIGLI 6</t>
        </is>
      </c>
      <c r="AB133" t="inlineStr">
        <is>
          <t>VIA DEI TIGLI 6</t>
        </is>
      </c>
      <c r="AE133" t="inlineStr">
        <is>
          <t>TREZZANO SUL NAVIGLIO</t>
        </is>
      </c>
      <c r="AF133" t="inlineStr">
        <is>
          <t>'20090</t>
        </is>
      </c>
      <c r="AG133" t="inlineStr">
        <is>
          <t>MI</t>
        </is>
      </c>
      <c r="AH133" t="inlineStr">
        <is>
          <t>IT</t>
        </is>
      </c>
      <c r="AI133" t="inlineStr">
        <is>
          <t>339 457 9530</t>
        </is>
      </c>
      <c r="AR133" t="inlineStr">
        <is>
          <t>IT</t>
        </is>
      </c>
      <c r="AT133" t="inlineStr">
        <is>
          <t>So che per la personalizzazione sono richiesti 15 giorni, ma sarebbe possibile preparare l'anello per sabato 14/9 ritiro in negozio? Chiedo scusa ma ho pensato all'incisione troppo tardi. 
grazie se potrete aiutarmi per sabato prossimo</t>
        </is>
      </c>
      <c r="AU133" t="inlineStr">
        <is>
          <t>lang: it
Invoice Language: it
Do you need our ring sizer?: No
Popup Customer Country: IT</t>
        </is>
      </c>
      <c r="AW133" t="inlineStr">
        <is>
          <t>Shopify Payments</t>
        </is>
      </c>
      <c r="AX133" t="inlineStr">
        <is>
          <t>raPzxuUBrrjHPMmnFFCeNElXl</t>
        </is>
      </c>
      <c r="AY133" t="n">
        <v>0</v>
      </c>
      <c r="AZ133" t="inlineStr">
        <is>
          <t>LIL Milan</t>
        </is>
      </c>
      <c r="BA133" t="n">
        <v>0</v>
      </c>
      <c r="BC133" t="inlineStr">
        <is>
          <t>Firgun House</t>
        </is>
      </c>
      <c r="BE133" t="n">
        <v>6292776386909</v>
      </c>
      <c r="BG133" t="inlineStr">
        <is>
          <t>Low</t>
        </is>
      </c>
      <c r="BH133" t="inlineStr">
        <is>
          <t>web</t>
        </is>
      </c>
      <c r="BI133" t="n">
        <v>0</v>
      </c>
      <c r="BJ133" t="inlineStr">
        <is>
          <t>IT IVA 22%</t>
        </is>
      </c>
      <c r="BK133" t="n">
        <v>24.34</v>
      </c>
      <c r="BT133" t="n">
        <v>393394579530</v>
      </c>
      <c r="BW133" t="inlineStr">
        <is>
          <t>Milan</t>
        </is>
      </c>
      <c r="BY133" t="inlineStr">
        <is>
          <t>raPzxuUBrrjHPMmnFFCeNElXl</t>
        </is>
      </c>
      <c r="CB133" t="inlineStr">
        <is>
          <t>raPzxuUBrrjHPMmnFFCeNElXl</t>
        </is>
      </c>
      <c r="CC133" t="inlineStr">
        <is>
          <t>Ordini LIL</t>
        </is>
      </c>
    </row>
    <row r="134">
      <c r="A134" t="inlineStr">
        <is>
          <t>#41589</t>
        </is>
      </c>
      <c r="B134" t="inlineStr">
        <is>
          <t>ibasso9293@gmail.com</t>
        </is>
      </c>
      <c r="C134" t="inlineStr">
        <is>
          <t>paid</t>
        </is>
      </c>
      <c r="D134" t="inlineStr">
        <is>
          <t>2024-09-07 17:45:12 +0200</t>
        </is>
      </c>
      <c r="E134" t="inlineStr">
        <is>
          <t>2024-09-07</t>
        </is>
      </c>
      <c r="F134" t="inlineStr">
        <is>
          <t>fulfilled</t>
        </is>
      </c>
      <c r="G134" t="inlineStr">
        <is>
          <t>2024-09-14 11:55:58 +0200</t>
        </is>
      </c>
      <c r="H134" t="inlineStr">
        <is>
          <t>no</t>
        </is>
      </c>
      <c r="I134" t="inlineStr">
        <is>
          <t>EUR</t>
        </is>
      </c>
      <c r="J134" t="n">
        <v>135</v>
      </c>
      <c r="K134" t="n">
        <v>0</v>
      </c>
      <c r="L134" t="n">
        <v>24.34</v>
      </c>
      <c r="O134" t="n">
        <v>0</v>
      </c>
      <c r="P134" t="inlineStr">
        <is>
          <t>Firgun House</t>
        </is>
      </c>
      <c r="Q134" t="inlineStr">
        <is>
          <t>2024-09-07 17:45:11 +0200</t>
        </is>
      </c>
      <c r="R134" t="n">
        <v>1</v>
      </c>
      <c r="S134" t="inlineStr">
        <is>
          <t>Boys Tears Ring - Yellow / 18</t>
        </is>
      </c>
      <c r="T134" t="n">
        <v>120</v>
      </c>
      <c r="V134" t="inlineStr">
        <is>
          <t>015790001404</t>
        </is>
      </c>
      <c r="W134" t="b">
        <v>1</v>
      </c>
      <c r="X134" t="b">
        <v>1</v>
      </c>
      <c r="Y134" t="inlineStr">
        <is>
          <t>fulfilled</t>
        </is>
      </c>
      <c r="Z134" t="inlineStr">
        <is>
          <t>ISABELLA BASSO</t>
        </is>
      </c>
      <c r="AA134" t="inlineStr">
        <is>
          <t>VIA DEI TIGLI 6</t>
        </is>
      </c>
      <c r="AB134" t="inlineStr">
        <is>
          <t>VIA DEI TIGLI 6</t>
        </is>
      </c>
      <c r="AE134" t="inlineStr">
        <is>
          <t>TREZZANO SUL NAVIGLIO</t>
        </is>
      </c>
      <c r="AF134" t="inlineStr">
        <is>
          <t>'20090</t>
        </is>
      </c>
      <c r="AG134" t="inlineStr">
        <is>
          <t>MI</t>
        </is>
      </c>
      <c r="AH134" t="inlineStr">
        <is>
          <t>IT</t>
        </is>
      </c>
      <c r="AI134" t="inlineStr">
        <is>
          <t>339 457 9530</t>
        </is>
      </c>
      <c r="AR134" t="inlineStr">
        <is>
          <t>IT</t>
        </is>
      </c>
      <c r="AT134" t="inlineStr">
        <is>
          <t>So che per la personalizzazione sono richiesti 15 giorni, ma sarebbe possibile preparare l'anello per sabato 14/9 ritiro in negozio? Chiedo scusa ma ho pensato all'incisione troppo tardi. 
grazie se potrete aiutarmi per sabato prossimo</t>
        </is>
      </c>
      <c r="AU134" t="inlineStr">
        <is>
          <t>lang: it
Invoice Language: it
Do you need our ring sizer?: No
Popup Customer Country: IT</t>
        </is>
      </c>
      <c r="AW134" t="inlineStr">
        <is>
          <t>Shopify Payments</t>
        </is>
      </c>
      <c r="AX134" t="inlineStr">
        <is>
          <t>raPzxuUBrrjHPMmnFFCeNElXl</t>
        </is>
      </c>
      <c r="AY134" t="n">
        <v>0</v>
      </c>
      <c r="AZ134" t="inlineStr">
        <is>
          <t>LIL Milan</t>
        </is>
      </c>
      <c r="BA134" t="n">
        <v>0</v>
      </c>
      <c r="BC134" t="inlineStr">
        <is>
          <t>Firgun House</t>
        </is>
      </c>
      <c r="BE134" t="n">
        <v>6292776386909</v>
      </c>
      <c r="BG134" t="inlineStr">
        <is>
          <t>Low</t>
        </is>
      </c>
      <c r="BH134" t="inlineStr">
        <is>
          <t>web</t>
        </is>
      </c>
      <c r="BI134" t="n">
        <v>0</v>
      </c>
      <c r="BJ134" t="inlineStr">
        <is>
          <t>IT IVA 22%</t>
        </is>
      </c>
      <c r="BK134" t="n">
        <v>24.34</v>
      </c>
      <c r="BT134" t="n">
        <v>393394579530</v>
      </c>
      <c r="BW134" t="inlineStr">
        <is>
          <t>Milan</t>
        </is>
      </c>
      <c r="BY134" t="inlineStr">
        <is>
          <t>raPzxuUBrrjHPMmnFFCeNElXl</t>
        </is>
      </c>
      <c r="CB134" t="inlineStr">
        <is>
          <t>raPzxuUBrrjHPMmnFFCeNElXl</t>
        </is>
      </c>
      <c r="CC134" t="inlineStr">
        <is>
          <t>Ordini LIL</t>
        </is>
      </c>
    </row>
    <row r="135">
      <c r="A135" t="inlineStr">
        <is>
          <t>#41589</t>
        </is>
      </c>
      <c r="B135" t="inlineStr">
        <is>
          <t>ibasso9293@gmail.com</t>
        </is>
      </c>
      <c r="C135" t="inlineStr">
        <is>
          <t>paid</t>
        </is>
      </c>
      <c r="D135" t="inlineStr">
        <is>
          <t>2024-09-07 17:45:12 +0200</t>
        </is>
      </c>
      <c r="E135" t="inlineStr">
        <is>
          <t>2024-09-07</t>
        </is>
      </c>
      <c r="F135" t="inlineStr">
        <is>
          <t>fulfilled</t>
        </is>
      </c>
      <c r="G135" t="inlineStr">
        <is>
          <t>2024-09-14 11:55:58 +0200</t>
        </is>
      </c>
      <c r="H135" t="inlineStr">
        <is>
          <t>no</t>
        </is>
      </c>
      <c r="I135" t="inlineStr">
        <is>
          <t>EUR</t>
        </is>
      </c>
      <c r="J135" t="n">
        <v>135</v>
      </c>
      <c r="K135" t="n">
        <v>0</v>
      </c>
      <c r="L135" t="n">
        <v>24.34</v>
      </c>
      <c r="O135" t="n">
        <v>0</v>
      </c>
      <c r="P135" t="inlineStr">
        <is>
          <t>Firgun House</t>
        </is>
      </c>
      <c r="Q135" t="inlineStr">
        <is>
          <t>2024-09-07 17:45:11 +0200</t>
        </is>
      </c>
      <c r="R135" t="n">
        <v>1</v>
      </c>
      <c r="S135" t="inlineStr">
        <is>
          <t>Engraving</t>
        </is>
      </c>
      <c r="T135" t="n">
        <v>10</v>
      </c>
      <c r="V135" t="inlineStr">
        <is>
          <t>015790001247</t>
        </is>
      </c>
      <c r="W135" t="b">
        <v>0</v>
      </c>
      <c r="X135" t="b">
        <v>1</v>
      </c>
      <c r="Y135" t="inlineStr">
        <is>
          <t>fulfilled</t>
        </is>
      </c>
      <c r="Z135" t="inlineStr">
        <is>
          <t>ISABELLA BASSO</t>
        </is>
      </c>
      <c r="AA135" t="inlineStr">
        <is>
          <t>VIA DEI TIGLI 6</t>
        </is>
      </c>
      <c r="AB135" t="inlineStr">
        <is>
          <t>VIA DEI TIGLI 6</t>
        </is>
      </c>
      <c r="AE135" t="inlineStr">
        <is>
          <t>TREZZANO SUL NAVIGLIO</t>
        </is>
      </c>
      <c r="AF135" t="inlineStr">
        <is>
          <t>'20090</t>
        </is>
      </c>
      <c r="AG135" t="inlineStr">
        <is>
          <t>MI</t>
        </is>
      </c>
      <c r="AH135" t="inlineStr">
        <is>
          <t>IT</t>
        </is>
      </c>
      <c r="AI135" t="inlineStr">
        <is>
          <t>339 457 9530</t>
        </is>
      </c>
      <c r="AR135" t="inlineStr">
        <is>
          <t>IT</t>
        </is>
      </c>
      <c r="AT135" t="inlineStr">
        <is>
          <t>So che per la personalizzazione sono richiesti 15 giorni, ma sarebbe possibile preparare l'anello per sabato 14/9 ritiro in negozio? Chiedo scusa ma ho pensato all'incisione troppo tardi. 
grazie se potrete aiutarmi per sabato prossimo</t>
        </is>
      </c>
      <c r="AU135" t="inlineStr">
        <is>
          <t>lang: it
Invoice Language: it
Do you need our ring sizer?: No
Popup Customer Country: IT</t>
        </is>
      </c>
      <c r="AW135" t="inlineStr">
        <is>
          <t>Shopify Payments</t>
        </is>
      </c>
      <c r="AX135" t="inlineStr">
        <is>
          <t>raPzxuUBrrjHPMmnFFCeNElXl</t>
        </is>
      </c>
      <c r="AY135" t="n">
        <v>0</v>
      </c>
      <c r="AZ135" t="inlineStr">
        <is>
          <t>LIL Milan</t>
        </is>
      </c>
      <c r="BA135" t="n">
        <v>0</v>
      </c>
      <c r="BC135" t="inlineStr">
        <is>
          <t>Firgun House</t>
        </is>
      </c>
      <c r="BE135" t="n">
        <v>6292776386909</v>
      </c>
      <c r="BG135" t="inlineStr">
        <is>
          <t>Low</t>
        </is>
      </c>
      <c r="BH135" t="inlineStr">
        <is>
          <t>web</t>
        </is>
      </c>
      <c r="BI135" t="n">
        <v>0</v>
      </c>
      <c r="BJ135" t="inlineStr">
        <is>
          <t>IT IVA 22%</t>
        </is>
      </c>
      <c r="BK135" t="n">
        <v>24.34</v>
      </c>
      <c r="BT135" t="n">
        <v>393394579530</v>
      </c>
      <c r="BW135" t="inlineStr">
        <is>
          <t>Milan</t>
        </is>
      </c>
      <c r="BY135" t="inlineStr">
        <is>
          <t>raPzxuUBrrjHPMmnFFCeNElXl</t>
        </is>
      </c>
      <c r="CB135" t="inlineStr">
        <is>
          <t>raPzxuUBrrjHPMmnFFCeNElXl</t>
        </is>
      </c>
      <c r="CC135" t="inlineStr">
        <is>
          <t>Ordini LIL</t>
        </is>
      </c>
    </row>
    <row r="136">
      <c r="A136" t="inlineStr">
        <is>
          <t>#41590</t>
        </is>
      </c>
      <c r="B136" t="inlineStr">
        <is>
          <t>forlanigiulia@gmail.com</t>
        </is>
      </c>
      <c r="C136" t="inlineStr">
        <is>
          <t>paid</t>
        </is>
      </c>
      <c r="D136" t="inlineStr">
        <is>
          <t>2024-09-07 18:00:39 +0200</t>
        </is>
      </c>
      <c r="E136" t="inlineStr">
        <is>
          <t>2024-09-07</t>
        </is>
      </c>
      <c r="F136" t="inlineStr">
        <is>
          <t>fulfilled</t>
        </is>
      </c>
      <c r="G136" t="inlineStr">
        <is>
          <t>2024-09-12 07:55:04 +0200</t>
        </is>
      </c>
      <c r="H136" t="inlineStr">
        <is>
          <t>yes</t>
        </is>
      </c>
      <c r="I136" t="inlineStr">
        <is>
          <t>EUR</t>
        </is>
      </c>
      <c r="J136" t="n">
        <v>180</v>
      </c>
      <c r="K136" t="n">
        <v>0</v>
      </c>
      <c r="L136" t="n">
        <v>32.46</v>
      </c>
      <c r="M136" t="n">
        <v>180</v>
      </c>
      <c r="O136" t="n">
        <v>0</v>
      </c>
      <c r="P136" t="inlineStr">
        <is>
          <t>Ups Standard Shipping</t>
        </is>
      </c>
      <c r="Q136" t="inlineStr">
        <is>
          <t>2024-09-07 18:00:38 +0200</t>
        </is>
      </c>
      <c r="R136" t="n">
        <v>1</v>
      </c>
      <c r="S136" t="inlineStr">
        <is>
          <t>Girls Tears Sporty Bottle</t>
        </is>
      </c>
      <c r="T136" t="n">
        <v>0</v>
      </c>
      <c r="V136" t="inlineStr">
        <is>
          <t>015790001412</t>
        </is>
      </c>
      <c r="W136" t="b">
        <v>1</v>
      </c>
      <c r="X136" t="b">
        <v>1</v>
      </c>
      <c r="Y136" t="inlineStr">
        <is>
          <t>fulfilled</t>
        </is>
      </c>
      <c r="Z136" t="inlineStr">
        <is>
          <t>giulia forlani</t>
        </is>
      </c>
      <c r="AA136" t="inlineStr">
        <is>
          <t>via manzoni 16</t>
        </is>
      </c>
      <c r="AB136" t="inlineStr">
        <is>
          <t>via manzoni 16</t>
        </is>
      </c>
      <c r="AE136" t="inlineStr">
        <is>
          <t>castellarano</t>
        </is>
      </c>
      <c r="AF136" t="inlineStr">
        <is>
          <t>'42014</t>
        </is>
      </c>
      <c r="AG136" t="inlineStr">
        <is>
          <t>RE</t>
        </is>
      </c>
      <c r="AH136" t="inlineStr">
        <is>
          <t>IT</t>
        </is>
      </c>
      <c r="AI136" t="inlineStr">
        <is>
          <t>3423283466</t>
        </is>
      </c>
      <c r="AJ136" t="inlineStr">
        <is>
          <t>giulia forlani</t>
        </is>
      </c>
      <c r="AK136" t="inlineStr">
        <is>
          <t>via manzoni 16</t>
        </is>
      </c>
      <c r="AL136" t="inlineStr">
        <is>
          <t>via manzoni 16</t>
        </is>
      </c>
      <c r="AO136" t="inlineStr">
        <is>
          <t>castellarano</t>
        </is>
      </c>
      <c r="AP136" t="inlineStr">
        <is>
          <t>'42014</t>
        </is>
      </c>
      <c r="AQ136" t="inlineStr">
        <is>
          <t>RE</t>
        </is>
      </c>
      <c r="AR136" t="inlineStr">
        <is>
          <t>IT</t>
        </is>
      </c>
      <c r="AS136" t="inlineStr">
        <is>
          <t>3423283466</t>
        </is>
      </c>
      <c r="AU136" t="inlineStr">
        <is>
          <t>lang: it
Invoice Language: it
Do you need our ring sizer?: No
Popup Customer Country: IT</t>
        </is>
      </c>
      <c r="AW136" t="inlineStr">
        <is>
          <t>PayPal Express Checkout</t>
        </is>
      </c>
      <c r="AX136" t="inlineStr">
        <is>
          <t>rfl3lAQH9kzhX6U08XDWRS2Ea</t>
        </is>
      </c>
      <c r="AY136" t="n">
        <v>0</v>
      </c>
      <c r="AZ136" t="inlineStr">
        <is>
          <t>LIL Milan</t>
        </is>
      </c>
      <c r="BA136" t="n">
        <v>0</v>
      </c>
      <c r="BC136" t="inlineStr">
        <is>
          <t>Firgun House</t>
        </is>
      </c>
      <c r="BE136" t="n">
        <v>6292797751645</v>
      </c>
      <c r="BG136" t="inlineStr">
        <is>
          <t>Low</t>
        </is>
      </c>
      <c r="BH136" t="inlineStr">
        <is>
          <t>web</t>
        </is>
      </c>
      <c r="BI136" t="n">
        <v>0</v>
      </c>
      <c r="BJ136" t="inlineStr">
        <is>
          <t>IT IVA 22%</t>
        </is>
      </c>
      <c r="BK136" t="n">
        <v>32.46</v>
      </c>
      <c r="BW136" t="inlineStr">
        <is>
          <t>Reggio Emilia</t>
        </is>
      </c>
      <c r="BX136" t="inlineStr">
        <is>
          <t>Reggio Emilia</t>
        </is>
      </c>
      <c r="BY136" t="inlineStr">
        <is>
          <t>rfl3lAQH9kzhX6U08XDWRS2Ea</t>
        </is>
      </c>
      <c r="CB136" t="inlineStr">
        <is>
          <t>rfl3lAQH9kzhX6U08XDWRS2Ea</t>
        </is>
      </c>
      <c r="CC136" t="inlineStr">
        <is>
          <t>Ordini LIL</t>
        </is>
      </c>
    </row>
    <row r="137">
      <c r="A137" t="inlineStr">
        <is>
          <t>#41590</t>
        </is>
      </c>
      <c r="B137" t="inlineStr">
        <is>
          <t>forlanigiulia@gmail.com</t>
        </is>
      </c>
      <c r="C137" t="inlineStr">
        <is>
          <t>paid</t>
        </is>
      </c>
      <c r="D137" t="inlineStr">
        <is>
          <t>2024-09-07 18:00:39 +0200</t>
        </is>
      </c>
      <c r="E137" t="inlineStr">
        <is>
          <t>2024-09-07</t>
        </is>
      </c>
      <c r="F137" t="inlineStr">
        <is>
          <t>fulfilled</t>
        </is>
      </c>
      <c r="G137" t="inlineStr">
        <is>
          <t>2024-09-12 07:55:04 +0200</t>
        </is>
      </c>
      <c r="H137" t="inlineStr">
        <is>
          <t>yes</t>
        </is>
      </c>
      <c r="I137" t="inlineStr">
        <is>
          <t>EUR</t>
        </is>
      </c>
      <c r="J137" t="n">
        <v>180</v>
      </c>
      <c r="K137" t="n">
        <v>0</v>
      </c>
      <c r="L137" t="n">
        <v>32.46</v>
      </c>
      <c r="O137" t="n">
        <v>0</v>
      </c>
      <c r="P137" t="inlineStr">
        <is>
          <t>Ups Standard Shipping</t>
        </is>
      </c>
      <c r="Q137" t="inlineStr">
        <is>
          <t>2024-09-07 18:00:38 +0200</t>
        </is>
      </c>
      <c r="R137" t="n">
        <v>1</v>
      </c>
      <c r="S137" t="inlineStr">
        <is>
          <t>Girls Tears Ring - Yellow / 17</t>
        </is>
      </c>
      <c r="T137" t="n">
        <v>100</v>
      </c>
      <c r="V137" t="inlineStr">
        <is>
          <t>015790000959</t>
        </is>
      </c>
      <c r="W137" t="b">
        <v>1</v>
      </c>
      <c r="X137" t="b">
        <v>1</v>
      </c>
      <c r="Y137" t="inlineStr">
        <is>
          <t>fulfilled</t>
        </is>
      </c>
      <c r="Z137" t="inlineStr">
        <is>
          <t>giulia forlani</t>
        </is>
      </c>
      <c r="AA137" t="inlineStr">
        <is>
          <t>via manzoni 16</t>
        </is>
      </c>
      <c r="AB137" t="inlineStr">
        <is>
          <t>via manzoni 16</t>
        </is>
      </c>
      <c r="AE137" t="inlineStr">
        <is>
          <t>castellarano</t>
        </is>
      </c>
      <c r="AF137" t="inlineStr">
        <is>
          <t>'42014</t>
        </is>
      </c>
      <c r="AG137" t="inlineStr">
        <is>
          <t>RE</t>
        </is>
      </c>
      <c r="AH137" t="inlineStr">
        <is>
          <t>IT</t>
        </is>
      </c>
      <c r="AI137" t="inlineStr">
        <is>
          <t>3423283466</t>
        </is>
      </c>
      <c r="AJ137" t="inlineStr">
        <is>
          <t>giulia forlani</t>
        </is>
      </c>
      <c r="AK137" t="inlineStr">
        <is>
          <t>via manzoni 16</t>
        </is>
      </c>
      <c r="AL137" t="inlineStr">
        <is>
          <t>via manzoni 16</t>
        </is>
      </c>
      <c r="AO137" t="inlineStr">
        <is>
          <t>castellarano</t>
        </is>
      </c>
      <c r="AP137" t="inlineStr">
        <is>
          <t>'42014</t>
        </is>
      </c>
      <c r="AQ137" t="inlineStr">
        <is>
          <t>RE</t>
        </is>
      </c>
      <c r="AR137" t="inlineStr">
        <is>
          <t>IT</t>
        </is>
      </c>
      <c r="AS137" t="inlineStr">
        <is>
          <t>3423283466</t>
        </is>
      </c>
      <c r="AU137" t="inlineStr">
        <is>
          <t>lang: it
Invoice Language: it
Do you need our ring sizer?: No
Popup Customer Country: IT</t>
        </is>
      </c>
      <c r="AW137" t="inlineStr">
        <is>
          <t>PayPal Express Checkout</t>
        </is>
      </c>
      <c r="AX137" t="inlineStr">
        <is>
          <t>rfl3lAQH9kzhX6U08XDWRS2Ea</t>
        </is>
      </c>
      <c r="AY137" t="n">
        <v>0</v>
      </c>
      <c r="AZ137" t="inlineStr">
        <is>
          <t>LIL Milan</t>
        </is>
      </c>
      <c r="BA137" t="n">
        <v>0</v>
      </c>
      <c r="BC137" t="inlineStr">
        <is>
          <t>Firgun House</t>
        </is>
      </c>
      <c r="BE137" t="n">
        <v>6292797751645</v>
      </c>
      <c r="BG137" t="inlineStr">
        <is>
          <t>Low</t>
        </is>
      </c>
      <c r="BH137" t="inlineStr">
        <is>
          <t>web</t>
        </is>
      </c>
      <c r="BI137" t="n">
        <v>0</v>
      </c>
      <c r="BJ137" t="inlineStr">
        <is>
          <t>IT IVA 22%</t>
        </is>
      </c>
      <c r="BK137" t="n">
        <v>32.46</v>
      </c>
      <c r="BW137" t="inlineStr">
        <is>
          <t>Reggio Emilia</t>
        </is>
      </c>
      <c r="BX137" t="inlineStr">
        <is>
          <t>Reggio Emilia</t>
        </is>
      </c>
      <c r="BY137" t="inlineStr">
        <is>
          <t>rfl3lAQH9kzhX6U08XDWRS2Ea</t>
        </is>
      </c>
      <c r="CB137" t="inlineStr">
        <is>
          <t>rfl3lAQH9kzhX6U08XDWRS2Ea</t>
        </is>
      </c>
      <c r="CC137" t="inlineStr">
        <is>
          <t>Ordini LIL</t>
        </is>
      </c>
    </row>
    <row r="138">
      <c r="A138" t="inlineStr">
        <is>
          <t>#41590</t>
        </is>
      </c>
      <c r="B138" t="inlineStr">
        <is>
          <t>forlanigiulia@gmail.com</t>
        </is>
      </c>
      <c r="C138" t="inlineStr">
        <is>
          <t>paid</t>
        </is>
      </c>
      <c r="D138" t="inlineStr">
        <is>
          <t>2024-09-07 18:00:39 +0200</t>
        </is>
      </c>
      <c r="E138" t="inlineStr">
        <is>
          <t>2024-09-07</t>
        </is>
      </c>
      <c r="F138" t="inlineStr">
        <is>
          <t>fulfilled</t>
        </is>
      </c>
      <c r="G138" t="inlineStr">
        <is>
          <t>2024-09-12 07:55:04 +0200</t>
        </is>
      </c>
      <c r="H138" t="inlineStr">
        <is>
          <t>yes</t>
        </is>
      </c>
      <c r="I138" t="inlineStr">
        <is>
          <t>EUR</t>
        </is>
      </c>
      <c r="J138" t="n">
        <v>180</v>
      </c>
      <c r="K138" t="n">
        <v>0</v>
      </c>
      <c r="L138" t="n">
        <v>32.46</v>
      </c>
      <c r="O138" t="n">
        <v>0</v>
      </c>
      <c r="P138" t="inlineStr">
        <is>
          <t>Ups Standard Shipping</t>
        </is>
      </c>
      <c r="Q138" t="inlineStr">
        <is>
          <t>2024-09-07 18:00:38 +0200</t>
        </is>
      </c>
      <c r="R138" t="n">
        <v>1</v>
      </c>
      <c r="S138" t="inlineStr">
        <is>
          <t>Giotto Ring - Yellow / 20</t>
        </is>
      </c>
      <c r="T138" t="n">
        <v>80</v>
      </c>
      <c r="V138" t="inlineStr">
        <is>
          <t>015790000154</t>
        </is>
      </c>
      <c r="W138" t="b">
        <v>1</v>
      </c>
      <c r="X138" t="b">
        <v>1</v>
      </c>
      <c r="Y138" t="inlineStr">
        <is>
          <t>fulfilled</t>
        </is>
      </c>
      <c r="Z138" t="inlineStr">
        <is>
          <t>giulia forlani</t>
        </is>
      </c>
      <c r="AA138" t="inlineStr">
        <is>
          <t>via manzoni 16</t>
        </is>
      </c>
      <c r="AB138" t="inlineStr">
        <is>
          <t>via manzoni 16</t>
        </is>
      </c>
      <c r="AE138" t="inlineStr">
        <is>
          <t>castellarano</t>
        </is>
      </c>
      <c r="AF138" t="inlineStr">
        <is>
          <t>'42014</t>
        </is>
      </c>
      <c r="AG138" t="inlineStr">
        <is>
          <t>RE</t>
        </is>
      </c>
      <c r="AH138" t="inlineStr">
        <is>
          <t>IT</t>
        </is>
      </c>
      <c r="AI138" t="inlineStr">
        <is>
          <t>3423283466</t>
        </is>
      </c>
      <c r="AJ138" t="inlineStr">
        <is>
          <t>giulia forlani</t>
        </is>
      </c>
      <c r="AK138" t="inlineStr">
        <is>
          <t>via manzoni 16</t>
        </is>
      </c>
      <c r="AL138" t="inlineStr">
        <is>
          <t>via manzoni 16</t>
        </is>
      </c>
      <c r="AO138" t="inlineStr">
        <is>
          <t>castellarano</t>
        </is>
      </c>
      <c r="AP138" t="inlineStr">
        <is>
          <t>'42014</t>
        </is>
      </c>
      <c r="AQ138" t="inlineStr">
        <is>
          <t>RE</t>
        </is>
      </c>
      <c r="AR138" t="inlineStr">
        <is>
          <t>IT</t>
        </is>
      </c>
      <c r="AS138" t="inlineStr">
        <is>
          <t>3423283466</t>
        </is>
      </c>
      <c r="AU138" t="inlineStr">
        <is>
          <t>lang: it
Invoice Language: it
Do you need our ring sizer?: No
Popup Customer Country: IT</t>
        </is>
      </c>
      <c r="AW138" t="inlineStr">
        <is>
          <t>PayPal Express Checkout</t>
        </is>
      </c>
      <c r="AX138" t="inlineStr">
        <is>
          <t>rfl3lAQH9kzhX6U08XDWRS2Ea</t>
        </is>
      </c>
      <c r="AY138" t="n">
        <v>0</v>
      </c>
      <c r="AZ138" t="inlineStr">
        <is>
          <t>LIL Milan</t>
        </is>
      </c>
      <c r="BA138" t="n">
        <v>0</v>
      </c>
      <c r="BC138" t="inlineStr">
        <is>
          <t>Firgun House</t>
        </is>
      </c>
      <c r="BE138" t="n">
        <v>6292797751645</v>
      </c>
      <c r="BG138" t="inlineStr">
        <is>
          <t>Low</t>
        </is>
      </c>
      <c r="BH138" t="inlineStr">
        <is>
          <t>web</t>
        </is>
      </c>
      <c r="BI138" t="n">
        <v>0</v>
      </c>
      <c r="BJ138" t="inlineStr">
        <is>
          <t>IT IVA 22%</t>
        </is>
      </c>
      <c r="BK138" t="n">
        <v>32.46</v>
      </c>
      <c r="BW138" t="inlineStr">
        <is>
          <t>Reggio Emilia</t>
        </is>
      </c>
      <c r="BX138" t="inlineStr">
        <is>
          <t>Reggio Emilia</t>
        </is>
      </c>
      <c r="BY138" t="inlineStr">
        <is>
          <t>rfl3lAQH9kzhX6U08XDWRS2Ea</t>
        </is>
      </c>
      <c r="CB138" t="inlineStr">
        <is>
          <t>rfl3lAQH9kzhX6U08XDWRS2Ea</t>
        </is>
      </c>
      <c r="CC138" t="inlineStr">
        <is>
          <t>Ordini LIL</t>
        </is>
      </c>
    </row>
    <row r="139">
      <c r="A139" t="inlineStr">
        <is>
          <t>#41591</t>
        </is>
      </c>
      <c r="B139" t="inlineStr">
        <is>
          <t>claudiascimia@gmail.com</t>
        </is>
      </c>
      <c r="C139" t="inlineStr">
        <is>
          <t>paid</t>
        </is>
      </c>
      <c r="D139" t="inlineStr">
        <is>
          <t>2024-09-07 18:32:08 +0200</t>
        </is>
      </c>
      <c r="E139" t="inlineStr">
        <is>
          <t>2024-09-07</t>
        </is>
      </c>
      <c r="F139" t="inlineStr">
        <is>
          <t>fulfilled</t>
        </is>
      </c>
      <c r="G139" t="inlineStr">
        <is>
          <t>2024-09-07 18:32:08 +0200</t>
        </is>
      </c>
      <c r="H139" t="inlineStr">
        <is>
          <t>no</t>
        </is>
      </c>
      <c r="I139" t="inlineStr">
        <is>
          <t>EUR</t>
        </is>
      </c>
      <c r="J139" t="n">
        <v>100</v>
      </c>
      <c r="K139" t="n">
        <v>0</v>
      </c>
      <c r="L139" t="n">
        <v>0</v>
      </c>
      <c r="M139" t="n">
        <v>100</v>
      </c>
      <c r="O139" t="n">
        <v>0</v>
      </c>
      <c r="Q139" t="inlineStr">
        <is>
          <t>2024-09-07 18:32:07 +0200</t>
        </is>
      </c>
      <c r="R139" t="n">
        <v>1</v>
      </c>
      <c r="S139" t="inlineStr">
        <is>
          <t>E-Gift card - 100.00</t>
        </is>
      </c>
      <c r="T139" t="n">
        <v>100</v>
      </c>
      <c r="V139" t="inlineStr">
        <is>
          <t>015790000890</t>
        </is>
      </c>
      <c r="W139" t="b">
        <v>0</v>
      </c>
      <c r="X139" t="b">
        <v>0</v>
      </c>
      <c r="Y139" t="inlineStr">
        <is>
          <t>fulfilled</t>
        </is>
      </c>
      <c r="Z139" t="inlineStr">
        <is>
          <t>Claudia Scimia</t>
        </is>
      </c>
      <c r="AR139" t="inlineStr">
        <is>
          <t>IT</t>
        </is>
      </c>
      <c r="AT139" t="inlineStr">
        <is>
          <t xml:space="preserve">Stefania Cavalletto </t>
        </is>
      </c>
      <c r="AW139" t="inlineStr">
        <is>
          <t>Qromo</t>
        </is>
      </c>
      <c r="AX139" t="inlineStr">
        <is>
          <t>rwnKmVRkX5JCtSBzCvvVKWz9b</t>
        </is>
      </c>
      <c r="AY139" t="n">
        <v>0</v>
      </c>
      <c r="AZ139" t="inlineStr">
        <is>
          <t>Go Gift Cards</t>
        </is>
      </c>
      <c r="BA139" t="n">
        <v>0</v>
      </c>
      <c r="BB139" t="inlineStr">
        <is>
          <t>Veronica Varetta</t>
        </is>
      </c>
      <c r="BC139" t="inlineStr">
        <is>
          <t>LIL House</t>
        </is>
      </c>
      <c r="BD139" t="n">
        <v>22</v>
      </c>
      <c r="BE139" t="n">
        <v>6292837794141</v>
      </c>
      <c r="BG139" t="inlineStr">
        <is>
          <t>Low</t>
        </is>
      </c>
      <c r="BH139" t="inlineStr">
        <is>
          <t>pos</t>
        </is>
      </c>
      <c r="BI139" t="n">
        <v>0</v>
      </c>
      <c r="BU139" t="inlineStr">
        <is>
          <t>22-2481</t>
        </is>
      </c>
      <c r="BY139" t="inlineStr">
        <is>
          <t>rwnKmVRkX5JCtSBzCvvVKWz9b</t>
        </is>
      </c>
      <c r="CB139" t="inlineStr">
        <is>
          <t>rwnKmVRkX5JCtSBzCvvVKWz9b</t>
        </is>
      </c>
      <c r="CC139" t="inlineStr">
        <is>
          <t>Ordini LIL</t>
        </is>
      </c>
    </row>
    <row r="140">
      <c r="A140" t="inlineStr">
        <is>
          <t>#41593</t>
        </is>
      </c>
      <c r="B140" t="inlineStr">
        <is>
          <t>martina_dorazi@hotmail.it</t>
        </is>
      </c>
      <c r="C140" t="inlineStr">
        <is>
          <t>paid</t>
        </is>
      </c>
      <c r="D140" t="inlineStr">
        <is>
          <t>2024-09-07 19:23:16 +0200</t>
        </is>
      </c>
      <c r="E140" t="inlineStr">
        <is>
          <t>2024-09-07</t>
        </is>
      </c>
      <c r="F140" t="inlineStr">
        <is>
          <t>fulfilled</t>
        </is>
      </c>
      <c r="G140" t="inlineStr">
        <is>
          <t>2024-09-09 08:57:55 +0200</t>
        </is>
      </c>
      <c r="H140" t="inlineStr">
        <is>
          <t>yes</t>
        </is>
      </c>
      <c r="I140" t="inlineStr">
        <is>
          <t>EUR</t>
        </is>
      </c>
      <c r="J140" t="n">
        <v>80</v>
      </c>
      <c r="K140" t="n">
        <v>10</v>
      </c>
      <c r="L140" t="n">
        <v>16.23</v>
      </c>
      <c r="M140" t="n">
        <v>90</v>
      </c>
      <c r="O140" t="n">
        <v>0</v>
      </c>
      <c r="P140" t="inlineStr">
        <is>
          <t>Ups Standard Shipping</t>
        </is>
      </c>
      <c r="Q140" t="inlineStr">
        <is>
          <t>2024-09-07 19:23:16 +0200</t>
        </is>
      </c>
      <c r="R140" t="n">
        <v>1</v>
      </c>
      <c r="S140" t="inlineStr">
        <is>
          <t>Nude Ring - Yellow / 17</t>
        </is>
      </c>
      <c r="T140" t="n">
        <v>80</v>
      </c>
      <c r="V140" t="inlineStr">
        <is>
          <t>015790000213</t>
        </is>
      </c>
      <c r="W140" t="b">
        <v>1</v>
      </c>
      <c r="X140" t="b">
        <v>1</v>
      </c>
      <c r="Y140" t="inlineStr">
        <is>
          <t>fulfilled</t>
        </is>
      </c>
      <c r="Z140" t="inlineStr">
        <is>
          <t>Martina D'Orazi</t>
        </is>
      </c>
      <c r="AA140" t="inlineStr">
        <is>
          <t>via S.Eusebio, 271</t>
        </is>
      </c>
      <c r="AB140" t="inlineStr">
        <is>
          <t>via S.Eusebio, 271</t>
        </is>
      </c>
      <c r="AE140" t="inlineStr">
        <is>
          <t>Ronciglione</t>
        </is>
      </c>
      <c r="AF140" t="inlineStr">
        <is>
          <t>'01037</t>
        </is>
      </c>
      <c r="AG140" t="inlineStr">
        <is>
          <t>VT</t>
        </is>
      </c>
      <c r="AH140" t="inlineStr">
        <is>
          <t>IT</t>
        </is>
      </c>
      <c r="AI140" t="inlineStr">
        <is>
          <t>3293344717</t>
        </is>
      </c>
      <c r="AJ140" t="inlineStr">
        <is>
          <t>Martina D’Orazi</t>
        </is>
      </c>
      <c r="AK140" t="inlineStr">
        <is>
          <t>Via Sant’Eusebio,271, 271</t>
        </is>
      </c>
      <c r="AL140" t="inlineStr">
        <is>
          <t>Via Sant’Eusebio,271</t>
        </is>
      </c>
      <c r="AM140" t="inlineStr">
        <is>
          <t>271</t>
        </is>
      </c>
      <c r="AO140" t="inlineStr">
        <is>
          <t>Ronciglione</t>
        </is>
      </c>
      <c r="AP140" t="inlineStr">
        <is>
          <t>'01037</t>
        </is>
      </c>
      <c r="AQ140" t="inlineStr">
        <is>
          <t>VT</t>
        </is>
      </c>
      <c r="AR140" t="inlineStr">
        <is>
          <t>IT</t>
        </is>
      </c>
      <c r="AS140" t="inlineStr">
        <is>
          <t>+393293344717</t>
        </is>
      </c>
      <c r="AU140" t="inlineStr">
        <is>
          <t>lang: it
Invoice Language: it
Do you need our ring sizer?: No
Popup Customer Country: IT</t>
        </is>
      </c>
      <c r="AW140" t="inlineStr">
        <is>
          <t>PayPal Express Checkout</t>
        </is>
      </c>
      <c r="AX140" t="inlineStr">
        <is>
          <t>r5SFj31XyJ5PCgkNBD54NnqaI</t>
        </is>
      </c>
      <c r="AY140" t="n">
        <v>0</v>
      </c>
      <c r="AZ140" t="inlineStr">
        <is>
          <t>LIL Milan</t>
        </is>
      </c>
      <c r="BA140" t="n">
        <v>0</v>
      </c>
      <c r="BC140" t="inlineStr">
        <is>
          <t>Firgun House</t>
        </is>
      </c>
      <c r="BE140" t="n">
        <v>6292912243037</v>
      </c>
      <c r="BG140" t="inlineStr">
        <is>
          <t>Low</t>
        </is>
      </c>
      <c r="BH140" t="inlineStr">
        <is>
          <t>web</t>
        </is>
      </c>
      <c r="BI140" t="n">
        <v>0</v>
      </c>
      <c r="BJ140" t="inlineStr">
        <is>
          <t>IT IVA 22%</t>
        </is>
      </c>
      <c r="BK140" t="n">
        <v>16.23</v>
      </c>
      <c r="BW140" t="inlineStr">
        <is>
          <t>Viterbo</t>
        </is>
      </c>
      <c r="BX140" t="inlineStr">
        <is>
          <t>Viterbo</t>
        </is>
      </c>
      <c r="BY140" t="inlineStr">
        <is>
          <t>r5SFj31XyJ5PCgkNBD54NnqaI</t>
        </is>
      </c>
      <c r="CB140" t="inlineStr">
        <is>
          <t>r5SFj31XyJ5PCgkNBD54NnqaI</t>
        </is>
      </c>
      <c r="CC140" t="inlineStr">
        <is>
          <t>Ordini LIL</t>
        </is>
      </c>
    </row>
    <row r="141">
      <c r="A141" t="inlineStr">
        <is>
          <t>#41594</t>
        </is>
      </c>
      <c r="B141" t="inlineStr">
        <is>
          <t>federica.fassini@live.com</t>
        </is>
      </c>
      <c r="C141" t="inlineStr">
        <is>
          <t>paid</t>
        </is>
      </c>
      <c r="D141" t="inlineStr">
        <is>
          <t>2024-09-07 19:40:19 +0200</t>
        </is>
      </c>
      <c r="E141" t="inlineStr">
        <is>
          <t>2024-09-07</t>
        </is>
      </c>
      <c r="F141" t="inlineStr">
        <is>
          <t>fulfilled</t>
        </is>
      </c>
      <c r="G141" t="inlineStr">
        <is>
          <t>2024-09-11 17:29:42 +0200</t>
        </is>
      </c>
      <c r="H141" t="inlineStr">
        <is>
          <t>yes</t>
        </is>
      </c>
      <c r="I141" t="inlineStr">
        <is>
          <t>EUR</t>
        </is>
      </c>
      <c r="J141" t="n">
        <v>90</v>
      </c>
      <c r="K141" t="n">
        <v>0</v>
      </c>
      <c r="L141" t="n">
        <v>16.23</v>
      </c>
      <c r="M141" t="n">
        <v>90</v>
      </c>
      <c r="N141" t="inlineStr">
        <is>
          <t>BACK10</t>
        </is>
      </c>
      <c r="O141" t="n">
        <v>10</v>
      </c>
      <c r="P141" t="inlineStr">
        <is>
          <t>Firgun House</t>
        </is>
      </c>
      <c r="Q141" t="inlineStr">
        <is>
          <t>2024-09-07 19:40:19 +0200</t>
        </is>
      </c>
      <c r="R141" t="n">
        <v>1</v>
      </c>
      <c r="S141" t="inlineStr">
        <is>
          <t>Pensavo fosse amore - Yellow / F</t>
        </is>
      </c>
      <c r="T141" t="n">
        <v>100</v>
      </c>
      <c r="V141" t="inlineStr">
        <is>
          <t>015790001004</t>
        </is>
      </c>
      <c r="W141" t="b">
        <v>1</v>
      </c>
      <c r="X141" t="b">
        <v>1</v>
      </c>
      <c r="Y141" t="inlineStr">
        <is>
          <t>fulfilled</t>
        </is>
      </c>
      <c r="Z141" t="inlineStr">
        <is>
          <t>Federica Fassini</t>
        </is>
      </c>
      <c r="AA141" t="inlineStr">
        <is>
          <t>Via Privata Giancarlo Puecher, 7, Cit. Fassini</t>
        </is>
      </c>
      <c r="AB141" t="inlineStr">
        <is>
          <t>Via Privata Giancarlo Puecher, 7</t>
        </is>
      </c>
      <c r="AC141" t="inlineStr">
        <is>
          <t>Cit. Fassini</t>
        </is>
      </c>
      <c r="AE141" t="inlineStr">
        <is>
          <t>Milano</t>
        </is>
      </c>
      <c r="AF141" t="inlineStr">
        <is>
          <t>'20127</t>
        </is>
      </c>
      <c r="AG141" t="inlineStr">
        <is>
          <t>MI</t>
        </is>
      </c>
      <c r="AH141" t="inlineStr">
        <is>
          <t>IT</t>
        </is>
      </c>
      <c r="AI141" t="inlineStr">
        <is>
          <t>+393386014593</t>
        </is>
      </c>
      <c r="AR141" t="inlineStr">
        <is>
          <t>IT</t>
        </is>
      </c>
      <c r="AU141" t="inlineStr">
        <is>
          <t>lang: en
Invoice Language: en
Do you need our ring sizer?: No
Popup Customer Country: IT</t>
        </is>
      </c>
      <c r="AW141" t="inlineStr">
        <is>
          <t>PayPal Express Checkout</t>
        </is>
      </c>
      <c r="AX141" t="inlineStr">
        <is>
          <t>rqWFgUrwmUCa8qyKJncbgtanL</t>
        </is>
      </c>
      <c r="AY141" t="n">
        <v>0</v>
      </c>
      <c r="AZ141" t="inlineStr">
        <is>
          <t>LIL Milan</t>
        </is>
      </c>
      <c r="BA141" t="n">
        <v>0</v>
      </c>
      <c r="BC141" t="inlineStr">
        <is>
          <t>Firgun House</t>
        </is>
      </c>
      <c r="BE141" t="n">
        <v>6292927906141</v>
      </c>
      <c r="BG141" t="inlineStr">
        <is>
          <t>Low</t>
        </is>
      </c>
      <c r="BH141" t="inlineStr">
        <is>
          <t>web</t>
        </is>
      </c>
      <c r="BI141" t="n">
        <v>0</v>
      </c>
      <c r="BJ141" t="inlineStr">
        <is>
          <t>IT IVA 22%</t>
        </is>
      </c>
      <c r="BK141" t="n">
        <v>16.23</v>
      </c>
      <c r="BW141" t="inlineStr">
        <is>
          <t>Milan</t>
        </is>
      </c>
      <c r="BY141" t="inlineStr">
        <is>
          <t>rqWFgUrwmUCa8qyKJncbgtanL</t>
        </is>
      </c>
      <c r="CB141" t="inlineStr">
        <is>
          <t>rqWFgUrwmUCa8qyKJncbgtanL</t>
        </is>
      </c>
      <c r="CC141" t="inlineStr">
        <is>
          <t>Ordini LIL</t>
        </is>
      </c>
    </row>
    <row r="142">
      <c r="A142" t="inlineStr">
        <is>
          <t>#41595</t>
        </is>
      </c>
      <c r="B142" t="inlineStr">
        <is>
          <t>toniodima98@gmail.com</t>
        </is>
      </c>
      <c r="C142" t="inlineStr">
        <is>
          <t>paid</t>
        </is>
      </c>
      <c r="D142" t="inlineStr">
        <is>
          <t>2024-09-07 22:45:40 +0200</t>
        </is>
      </c>
      <c r="E142" t="inlineStr">
        <is>
          <t>2024-09-07</t>
        </is>
      </c>
      <c r="F142" t="inlineStr">
        <is>
          <t>fulfilled</t>
        </is>
      </c>
      <c r="G142" t="inlineStr">
        <is>
          <t>2024-09-09 09:39:24 +0200</t>
        </is>
      </c>
      <c r="H142" t="inlineStr">
        <is>
          <t>no</t>
        </is>
      </c>
      <c r="I142" t="inlineStr">
        <is>
          <t>EUR</t>
        </is>
      </c>
      <c r="J142" t="n">
        <v>145</v>
      </c>
      <c r="K142" t="n">
        <v>10</v>
      </c>
      <c r="L142" t="n">
        <v>27.95</v>
      </c>
      <c r="M142" t="n">
        <v>155</v>
      </c>
      <c r="O142" t="n">
        <v>0</v>
      </c>
      <c r="P142" t="inlineStr">
        <is>
          <t>UBM - Eco Bike Delivery</t>
        </is>
      </c>
      <c r="Q142" t="inlineStr">
        <is>
          <t>2024-09-07 22:45:39 +0200</t>
        </is>
      </c>
      <c r="R142" t="n">
        <v>1</v>
      </c>
      <c r="S142" t="inlineStr">
        <is>
          <t>Luxury Pack</t>
        </is>
      </c>
      <c r="T142" t="n">
        <v>5</v>
      </c>
      <c r="V142" t="inlineStr">
        <is>
          <t>015790000687</t>
        </is>
      </c>
      <c r="W142" t="b">
        <v>1</v>
      </c>
      <c r="X142" t="b">
        <v>1</v>
      </c>
      <c r="Y142" t="inlineStr">
        <is>
          <t>fulfilled</t>
        </is>
      </c>
      <c r="Z142" t="inlineStr">
        <is>
          <t>Antonio Maria Di Marco</t>
        </is>
      </c>
      <c r="AA142" t="inlineStr">
        <is>
          <t>Via Panfilo Castaldi 41</t>
        </is>
      </c>
      <c r="AB142" t="inlineStr">
        <is>
          <t>Via Panfilo Castaldi 41</t>
        </is>
      </c>
      <c r="AE142" t="inlineStr">
        <is>
          <t>Milano</t>
        </is>
      </c>
      <c r="AF142" t="inlineStr">
        <is>
          <t>'20124</t>
        </is>
      </c>
      <c r="AG142" t="inlineStr">
        <is>
          <t>MI</t>
        </is>
      </c>
      <c r="AH142" t="inlineStr">
        <is>
          <t>IT</t>
        </is>
      </c>
      <c r="AI142" t="inlineStr">
        <is>
          <t>3276946538</t>
        </is>
      </c>
      <c r="AJ142" t="inlineStr">
        <is>
          <t>Antonio Maria Di Marco</t>
        </is>
      </c>
      <c r="AK142" t="inlineStr">
        <is>
          <t>Via Panfilo Castaldi 41</t>
        </is>
      </c>
      <c r="AL142" t="inlineStr">
        <is>
          <t>Via Panfilo Castaldi 41</t>
        </is>
      </c>
      <c r="AO142" t="inlineStr">
        <is>
          <t>Milano</t>
        </is>
      </c>
      <c r="AP142" t="inlineStr">
        <is>
          <t>'20124</t>
        </is>
      </c>
      <c r="AQ142" t="inlineStr">
        <is>
          <t>MI</t>
        </is>
      </c>
      <c r="AR142" t="inlineStr">
        <is>
          <t>IT</t>
        </is>
      </c>
      <c r="AS142" t="inlineStr">
        <is>
          <t>3276946538</t>
        </is>
      </c>
      <c r="AU142" t="inlineStr">
        <is>
          <t>lang: it
Invoice Language: it
Do you need our ring sizer?: No
Popup Customer Country: IT</t>
        </is>
      </c>
      <c r="AW142" t="inlineStr">
        <is>
          <t>Scalapay</t>
        </is>
      </c>
      <c r="AX142" t="inlineStr">
        <is>
          <t>rjvbL9lpq6A2jC9ZvcDxELfPK</t>
        </is>
      </c>
      <c r="AY142" t="n">
        <v>0</v>
      </c>
      <c r="AZ142" t="inlineStr">
        <is>
          <t>LIL Milan</t>
        </is>
      </c>
      <c r="BA142" t="n">
        <v>0</v>
      </c>
      <c r="BC142" t="inlineStr">
        <is>
          <t>Firgun House</t>
        </is>
      </c>
      <c r="BE142" t="n">
        <v>6293086732637</v>
      </c>
      <c r="BG142" t="inlineStr">
        <is>
          <t>Low</t>
        </is>
      </c>
      <c r="BH142" t="inlineStr">
        <is>
          <t>web</t>
        </is>
      </c>
      <c r="BI142" t="n">
        <v>0</v>
      </c>
      <c r="BJ142" t="inlineStr">
        <is>
          <t>IT IVA 22%</t>
        </is>
      </c>
      <c r="BK142" t="n">
        <v>27.95</v>
      </c>
      <c r="BW142" t="inlineStr">
        <is>
          <t>Milan</t>
        </is>
      </c>
      <c r="BX142" t="inlineStr">
        <is>
          <t>Milan</t>
        </is>
      </c>
      <c r="BY142" t="inlineStr">
        <is>
          <t>rjvbL9lpq6A2jC9ZvcDxELfPK</t>
        </is>
      </c>
      <c r="CB142" t="inlineStr">
        <is>
          <t>rjvbL9lpq6A2jC9ZvcDxELfPK</t>
        </is>
      </c>
      <c r="CC142" t="inlineStr">
        <is>
          <t>Ordini LIL</t>
        </is>
      </c>
    </row>
    <row r="143">
      <c r="A143" t="inlineStr">
        <is>
          <t>#41595</t>
        </is>
      </c>
      <c r="B143" t="inlineStr">
        <is>
          <t>toniodima98@gmail.com</t>
        </is>
      </c>
      <c r="C143" t="inlineStr">
        <is>
          <t>paid</t>
        </is>
      </c>
      <c r="D143" t="inlineStr">
        <is>
          <t>2024-09-07 22:45:40 +0200</t>
        </is>
      </c>
      <c r="E143" t="inlineStr">
        <is>
          <t>2024-09-07</t>
        </is>
      </c>
      <c r="F143" t="inlineStr">
        <is>
          <t>fulfilled</t>
        </is>
      </c>
      <c r="G143" t="inlineStr">
        <is>
          <t>2024-09-09 09:39:24 +0200</t>
        </is>
      </c>
      <c r="H143" t="inlineStr">
        <is>
          <t>no</t>
        </is>
      </c>
      <c r="I143" t="inlineStr">
        <is>
          <t>EUR</t>
        </is>
      </c>
      <c r="J143" t="n">
        <v>145</v>
      </c>
      <c r="K143" t="n">
        <v>10</v>
      </c>
      <c r="L143" t="n">
        <v>27.95</v>
      </c>
      <c r="O143" t="n">
        <v>0</v>
      </c>
      <c r="P143" t="inlineStr">
        <is>
          <t>UBM - Eco Bike Delivery</t>
        </is>
      </c>
      <c r="Q143" t="inlineStr">
        <is>
          <t>2024-09-07 22:45:39 +0200</t>
        </is>
      </c>
      <c r="R143" t="n">
        <v>1</v>
      </c>
      <c r="S143" t="inlineStr">
        <is>
          <t>Portami via Ring - Yellow / onesize</t>
        </is>
      </c>
      <c r="T143" t="n">
        <v>140</v>
      </c>
      <c r="V143" t="inlineStr">
        <is>
          <t>015790001027</t>
        </is>
      </c>
      <c r="W143" t="b">
        <v>1</v>
      </c>
      <c r="X143" t="b">
        <v>1</v>
      </c>
      <c r="Y143" t="inlineStr">
        <is>
          <t>fulfilled</t>
        </is>
      </c>
      <c r="Z143" t="inlineStr">
        <is>
          <t>Antonio Maria Di Marco</t>
        </is>
      </c>
      <c r="AA143" t="inlineStr">
        <is>
          <t>Via Panfilo Castaldi 41</t>
        </is>
      </c>
      <c r="AB143" t="inlineStr">
        <is>
          <t>Via Panfilo Castaldi 41</t>
        </is>
      </c>
      <c r="AE143" t="inlineStr">
        <is>
          <t>Milano</t>
        </is>
      </c>
      <c r="AF143" t="inlineStr">
        <is>
          <t>'20124</t>
        </is>
      </c>
      <c r="AG143" t="inlineStr">
        <is>
          <t>MI</t>
        </is>
      </c>
      <c r="AH143" t="inlineStr">
        <is>
          <t>IT</t>
        </is>
      </c>
      <c r="AI143" t="inlineStr">
        <is>
          <t>3276946538</t>
        </is>
      </c>
      <c r="AJ143" t="inlineStr">
        <is>
          <t>Antonio Maria Di Marco</t>
        </is>
      </c>
      <c r="AK143" t="inlineStr">
        <is>
          <t>Via Panfilo Castaldi 41</t>
        </is>
      </c>
      <c r="AL143" t="inlineStr">
        <is>
          <t>Via Panfilo Castaldi 41</t>
        </is>
      </c>
      <c r="AO143" t="inlineStr">
        <is>
          <t>Milano</t>
        </is>
      </c>
      <c r="AP143" t="inlineStr">
        <is>
          <t>'20124</t>
        </is>
      </c>
      <c r="AQ143" t="inlineStr">
        <is>
          <t>MI</t>
        </is>
      </c>
      <c r="AR143" t="inlineStr">
        <is>
          <t>IT</t>
        </is>
      </c>
      <c r="AS143" t="inlineStr">
        <is>
          <t>3276946538</t>
        </is>
      </c>
      <c r="AU143" t="inlineStr">
        <is>
          <t>lang: it
Invoice Language: it
Do you need our ring sizer?: No
Popup Customer Country: IT</t>
        </is>
      </c>
      <c r="AW143" t="inlineStr">
        <is>
          <t>Scalapay</t>
        </is>
      </c>
      <c r="AX143" t="inlineStr">
        <is>
          <t>rjvbL9lpq6A2jC9ZvcDxELfPK</t>
        </is>
      </c>
      <c r="AY143" t="n">
        <v>0</v>
      </c>
      <c r="AZ143" t="inlineStr">
        <is>
          <t>LIL Milan</t>
        </is>
      </c>
      <c r="BA143" t="n">
        <v>0</v>
      </c>
      <c r="BC143" t="inlineStr">
        <is>
          <t>Firgun House</t>
        </is>
      </c>
      <c r="BE143" t="n">
        <v>6293086732637</v>
      </c>
      <c r="BG143" t="inlineStr">
        <is>
          <t>Low</t>
        </is>
      </c>
      <c r="BH143" t="inlineStr">
        <is>
          <t>web</t>
        </is>
      </c>
      <c r="BI143" t="n">
        <v>0</v>
      </c>
      <c r="BJ143" t="inlineStr">
        <is>
          <t>IT IVA 22%</t>
        </is>
      </c>
      <c r="BK143" t="n">
        <v>27.95</v>
      </c>
      <c r="BW143" t="inlineStr">
        <is>
          <t>Milan</t>
        </is>
      </c>
      <c r="BX143" t="inlineStr">
        <is>
          <t>Milan</t>
        </is>
      </c>
      <c r="BY143" t="inlineStr">
        <is>
          <t>rjvbL9lpq6A2jC9ZvcDxELfPK</t>
        </is>
      </c>
      <c r="CB143" t="inlineStr">
        <is>
          <t>rjvbL9lpq6A2jC9ZvcDxELfPK</t>
        </is>
      </c>
      <c r="CC143" t="inlineStr">
        <is>
          <t>Ordini LIL</t>
        </is>
      </c>
    </row>
    <row r="144">
      <c r="A144" t="inlineStr">
        <is>
          <t>#41597</t>
        </is>
      </c>
      <c r="B144" t="inlineStr">
        <is>
          <t>tisburronegliocchi@gmail.com</t>
        </is>
      </c>
      <c r="C144" t="inlineStr">
        <is>
          <t>paid</t>
        </is>
      </c>
      <c r="D144" t="inlineStr">
        <is>
          <t>2024-09-08 10:49:25 +0200</t>
        </is>
      </c>
      <c r="E144" t="inlineStr">
        <is>
          <t>2024-09-08</t>
        </is>
      </c>
      <c r="F144" t="inlineStr">
        <is>
          <t>fulfilled</t>
        </is>
      </c>
      <c r="G144" t="inlineStr">
        <is>
          <t>2024-09-09 09:06:31 +0200</t>
        </is>
      </c>
      <c r="H144" t="inlineStr">
        <is>
          <t>yes</t>
        </is>
      </c>
      <c r="I144" t="inlineStr">
        <is>
          <t>EUR</t>
        </is>
      </c>
      <c r="J144" t="n">
        <v>180</v>
      </c>
      <c r="K144" t="n">
        <v>0</v>
      </c>
      <c r="L144" t="n">
        <v>32.46</v>
      </c>
      <c r="M144" t="n">
        <v>180</v>
      </c>
      <c r="N144" t="inlineStr">
        <is>
          <t>LILGIRL</t>
        </is>
      </c>
      <c r="O144" t="n">
        <v>20</v>
      </c>
      <c r="P144" t="inlineStr">
        <is>
          <t>Ups Standard Shipping</t>
        </is>
      </c>
      <c r="Q144" t="inlineStr">
        <is>
          <t>2024-09-08 10:49:25 +0200</t>
        </is>
      </c>
      <c r="R144" t="n">
        <v>1</v>
      </c>
      <c r="S144" t="inlineStr">
        <is>
          <t>Glimmer Ring - Yellow / 13 / Pink Ruby</t>
        </is>
      </c>
      <c r="T144" t="n">
        <v>200</v>
      </c>
      <c r="V144" t="inlineStr">
        <is>
          <t>015790001374</t>
        </is>
      </c>
      <c r="W144" t="b">
        <v>1</v>
      </c>
      <c r="X144" t="b">
        <v>1</v>
      </c>
      <c r="Y144" t="inlineStr">
        <is>
          <t>fulfilled</t>
        </is>
      </c>
      <c r="Z144" t="inlineStr">
        <is>
          <t>Filippo Gignoli</t>
        </is>
      </c>
      <c r="AA144" t="inlineStr">
        <is>
          <t>Via Roma 30</t>
        </is>
      </c>
      <c r="AB144" t="inlineStr">
        <is>
          <t>Via Roma 30</t>
        </is>
      </c>
      <c r="AE144" t="inlineStr">
        <is>
          <t>Renate</t>
        </is>
      </c>
      <c r="AF144" t="inlineStr">
        <is>
          <t>'20838</t>
        </is>
      </c>
      <c r="AG144" t="inlineStr">
        <is>
          <t>MB</t>
        </is>
      </c>
      <c r="AH144" t="inlineStr">
        <is>
          <t>IT</t>
        </is>
      </c>
      <c r="AI144" t="inlineStr">
        <is>
          <t>3313257122</t>
        </is>
      </c>
      <c r="AJ144" t="inlineStr">
        <is>
          <t>Filippo Gignoli</t>
        </is>
      </c>
      <c r="AK144" t="inlineStr">
        <is>
          <t>Via Roma 30</t>
        </is>
      </c>
      <c r="AL144" t="inlineStr">
        <is>
          <t>Via Roma 30</t>
        </is>
      </c>
      <c r="AO144" t="inlineStr">
        <is>
          <t>Renate</t>
        </is>
      </c>
      <c r="AP144" t="inlineStr">
        <is>
          <t>'20838</t>
        </is>
      </c>
      <c r="AQ144" t="inlineStr">
        <is>
          <t>MB</t>
        </is>
      </c>
      <c r="AR144" t="inlineStr">
        <is>
          <t>IT</t>
        </is>
      </c>
      <c r="AS144" t="inlineStr">
        <is>
          <t>3313257122</t>
        </is>
      </c>
      <c r="AU144" t="inlineStr">
        <is>
          <t>lang: it
Invoice Language: it
Do you need our ring sizer?: Yes
Popup Customer Country: IT</t>
        </is>
      </c>
      <c r="AW144" t="inlineStr">
        <is>
          <t>Scalapay</t>
        </is>
      </c>
      <c r="AX144" t="inlineStr">
        <is>
          <t>r9OlCTKnhyCvGqSPVgC5WQxpq</t>
        </is>
      </c>
      <c r="AY144" t="n">
        <v>0</v>
      </c>
      <c r="AZ144" t="inlineStr">
        <is>
          <t>LIL Milan</t>
        </is>
      </c>
      <c r="BA144" t="n">
        <v>0</v>
      </c>
      <c r="BC144" t="inlineStr">
        <is>
          <t>Firgun House</t>
        </is>
      </c>
      <c r="BE144" t="n">
        <v>6293396390237</v>
      </c>
      <c r="BG144" t="inlineStr">
        <is>
          <t>Low</t>
        </is>
      </c>
      <c r="BH144" t="inlineStr">
        <is>
          <t>web</t>
        </is>
      </c>
      <c r="BI144" t="n">
        <v>0</v>
      </c>
      <c r="BJ144" t="inlineStr">
        <is>
          <t>IT IVA 22%</t>
        </is>
      </c>
      <c r="BK144" t="n">
        <v>32.46</v>
      </c>
      <c r="BW144" t="inlineStr">
        <is>
          <t>Monza and Brianza</t>
        </is>
      </c>
      <c r="BX144" t="inlineStr">
        <is>
          <t>Monza and Brianza</t>
        </is>
      </c>
      <c r="BY144" t="inlineStr">
        <is>
          <t>r9OlCTKnhyCvGqSPVgC5WQxpq</t>
        </is>
      </c>
      <c r="CB144" t="inlineStr">
        <is>
          <t>r9OlCTKnhyCvGqSPVgC5WQxpq</t>
        </is>
      </c>
      <c r="CC144" t="inlineStr">
        <is>
          <t>Ordini LIL</t>
        </is>
      </c>
    </row>
    <row r="145">
      <c r="A145" t="inlineStr">
        <is>
          <t>#41598</t>
        </is>
      </c>
      <c r="B145" t="inlineStr">
        <is>
          <t>desideriatantalo@marzoline.com</t>
        </is>
      </c>
      <c r="C145" t="inlineStr">
        <is>
          <t>paid</t>
        </is>
      </c>
      <c r="D145" t="inlineStr">
        <is>
          <t>2024-09-08 11:18:12 +0200</t>
        </is>
      </c>
      <c r="E145" t="inlineStr">
        <is>
          <t>2024-09-08</t>
        </is>
      </c>
      <c r="F145" t="inlineStr">
        <is>
          <t>fulfilled</t>
        </is>
      </c>
      <c r="G145" t="inlineStr">
        <is>
          <t>2024-09-20 12:05:51 +0200</t>
        </is>
      </c>
      <c r="H145" t="inlineStr">
        <is>
          <t>no</t>
        </is>
      </c>
      <c r="I145" t="inlineStr">
        <is>
          <t>EUR</t>
        </is>
      </c>
      <c r="J145" t="n">
        <v>223</v>
      </c>
      <c r="K145" t="n">
        <v>0</v>
      </c>
      <c r="L145" t="n">
        <v>40.21</v>
      </c>
      <c r="M145" t="n">
        <v>223</v>
      </c>
      <c r="N145" t="inlineStr">
        <is>
          <t>Desideria20</t>
        </is>
      </c>
      <c r="O145" t="n">
        <v>52</v>
      </c>
      <c r="P145" t="inlineStr">
        <is>
          <t>Firgun House</t>
        </is>
      </c>
      <c r="Q145" t="inlineStr">
        <is>
          <t>2024-09-08 11:18:12 +0200</t>
        </is>
      </c>
      <c r="R145" t="n">
        <v>1</v>
      </c>
      <c r="S145" t="inlineStr">
        <is>
          <t>Engraving</t>
        </is>
      </c>
      <c r="T145" t="n">
        <v>10</v>
      </c>
      <c r="V145" t="inlineStr">
        <is>
          <t>015790001247</t>
        </is>
      </c>
      <c r="W145" t="b">
        <v>0</v>
      </c>
      <c r="X145" t="b">
        <v>1</v>
      </c>
      <c r="Y145" t="inlineStr">
        <is>
          <t>fulfilled</t>
        </is>
      </c>
      <c r="Z145" t="inlineStr">
        <is>
          <t>Desideris Tantalo</t>
        </is>
      </c>
      <c r="AA145" t="inlineStr">
        <is>
          <t>Via del Babuino 93</t>
        </is>
      </c>
      <c r="AB145" t="inlineStr">
        <is>
          <t>Via del Babuino 93</t>
        </is>
      </c>
      <c r="AE145" t="inlineStr">
        <is>
          <t>Roma</t>
        </is>
      </c>
      <c r="AF145" t="inlineStr">
        <is>
          <t>'00187</t>
        </is>
      </c>
      <c r="AG145" t="inlineStr">
        <is>
          <t>RM</t>
        </is>
      </c>
      <c r="AH145" t="inlineStr">
        <is>
          <t>IT</t>
        </is>
      </c>
      <c r="AR145" t="inlineStr">
        <is>
          <t>IT</t>
        </is>
      </c>
      <c r="AU145" t="inlineStr">
        <is>
          <t>lang: it
Invoice Language: it
Do you need our ring sizer?: No
Popup Customer Country: IT</t>
        </is>
      </c>
      <c r="AW145" t="inlineStr">
        <is>
          <t>Shopify Payments</t>
        </is>
      </c>
      <c r="AX145" t="inlineStr">
        <is>
          <t>rHryvJXptBTZNd08P9AccGxzI</t>
        </is>
      </c>
      <c r="AY145" t="n">
        <v>0</v>
      </c>
      <c r="AZ145" t="inlineStr">
        <is>
          <t>LIL Milan</t>
        </is>
      </c>
      <c r="BA145" t="n">
        <v>0</v>
      </c>
      <c r="BC145" t="inlineStr">
        <is>
          <t>Firgun House</t>
        </is>
      </c>
      <c r="BE145" t="n">
        <v>6293431419229</v>
      </c>
      <c r="BG145" t="inlineStr">
        <is>
          <t>Low</t>
        </is>
      </c>
      <c r="BH145" t="inlineStr">
        <is>
          <t>web</t>
        </is>
      </c>
      <c r="BI145" t="n">
        <v>0</v>
      </c>
      <c r="BJ145" t="inlineStr">
        <is>
          <t>IT IVA 22%</t>
        </is>
      </c>
      <c r="BK145" t="n">
        <v>40.21</v>
      </c>
      <c r="BW145" t="inlineStr">
        <is>
          <t>Rome</t>
        </is>
      </c>
      <c r="BY145" t="inlineStr">
        <is>
          <t>rHryvJXptBTZNd08P9AccGxzI</t>
        </is>
      </c>
      <c r="CB145" t="inlineStr">
        <is>
          <t>rHryvJXptBTZNd08P9AccGxzI</t>
        </is>
      </c>
      <c r="CC145" t="inlineStr">
        <is>
          <t>Ordini LIL</t>
        </is>
      </c>
    </row>
    <row r="146">
      <c r="A146" t="inlineStr">
        <is>
          <t>#41598</t>
        </is>
      </c>
      <c r="B146" t="inlineStr">
        <is>
          <t>desideriatantalo@marzoline.com</t>
        </is>
      </c>
      <c r="C146" t="inlineStr">
        <is>
          <t>paid</t>
        </is>
      </c>
      <c r="D146" t="inlineStr">
        <is>
          <t>2024-09-08 11:18:12 +0200</t>
        </is>
      </c>
      <c r="E146" t="inlineStr">
        <is>
          <t>2024-09-08</t>
        </is>
      </c>
      <c r="F146" t="inlineStr">
        <is>
          <t>fulfilled</t>
        </is>
      </c>
      <c r="G146" t="inlineStr">
        <is>
          <t>2024-09-20 12:05:51 +0200</t>
        </is>
      </c>
      <c r="H146" t="inlineStr">
        <is>
          <t>no</t>
        </is>
      </c>
      <c r="I146" t="inlineStr">
        <is>
          <t>EUR</t>
        </is>
      </c>
      <c r="J146" t="n">
        <v>223</v>
      </c>
      <c r="K146" t="n">
        <v>0</v>
      </c>
      <c r="L146" t="n">
        <v>40.21</v>
      </c>
      <c r="N146" t="inlineStr">
        <is>
          <t>Desideria20</t>
        </is>
      </c>
      <c r="O146" t="n">
        <v>52</v>
      </c>
      <c r="P146" t="inlineStr">
        <is>
          <t>Firgun House</t>
        </is>
      </c>
      <c r="Q146" t="inlineStr">
        <is>
          <t>2024-09-08 11:18:12 +0200</t>
        </is>
      </c>
      <c r="R146" t="n">
        <v>1</v>
      </c>
      <c r="S146" t="inlineStr">
        <is>
          <t>Tag Me - White / None</t>
        </is>
      </c>
      <c r="T146" t="n">
        <v>260</v>
      </c>
      <c r="V146" t="inlineStr">
        <is>
          <t>015790000524</t>
        </is>
      </c>
      <c r="W146" t="b">
        <v>1</v>
      </c>
      <c r="X146" t="b">
        <v>1</v>
      </c>
      <c r="Y146" t="inlineStr">
        <is>
          <t>fulfilled</t>
        </is>
      </c>
      <c r="Z146" t="inlineStr">
        <is>
          <t>Desideris Tantalo</t>
        </is>
      </c>
      <c r="AA146" t="inlineStr">
        <is>
          <t>Via del Babuino 93</t>
        </is>
      </c>
      <c r="AB146" t="inlineStr">
        <is>
          <t>Via del Babuino 93</t>
        </is>
      </c>
      <c r="AE146" t="inlineStr">
        <is>
          <t>Roma</t>
        </is>
      </c>
      <c r="AF146" t="inlineStr">
        <is>
          <t>'00187</t>
        </is>
      </c>
      <c r="AG146" t="inlineStr">
        <is>
          <t>RM</t>
        </is>
      </c>
      <c r="AH146" t="inlineStr">
        <is>
          <t>IT</t>
        </is>
      </c>
      <c r="AR146" t="inlineStr">
        <is>
          <t>IT</t>
        </is>
      </c>
      <c r="AU146" t="inlineStr">
        <is>
          <t>lang: it
Invoice Language: it
Do you need our ring sizer?: No
Popup Customer Country: IT</t>
        </is>
      </c>
      <c r="AW146" t="inlineStr">
        <is>
          <t>Shopify Payments</t>
        </is>
      </c>
      <c r="AX146" t="inlineStr">
        <is>
          <t>rHryvJXptBTZNd08P9AccGxzI</t>
        </is>
      </c>
      <c r="AY146" t="n">
        <v>0</v>
      </c>
      <c r="AZ146" t="inlineStr">
        <is>
          <t>LIL Milan</t>
        </is>
      </c>
      <c r="BA146" t="n">
        <v>0</v>
      </c>
      <c r="BC146" t="inlineStr">
        <is>
          <t>Firgun House</t>
        </is>
      </c>
      <c r="BE146" t="n">
        <v>6293431419229</v>
      </c>
      <c r="BG146" t="inlineStr">
        <is>
          <t>Low</t>
        </is>
      </c>
      <c r="BH146" t="inlineStr">
        <is>
          <t>web</t>
        </is>
      </c>
      <c r="BI146" t="n">
        <v>0</v>
      </c>
      <c r="BJ146" t="inlineStr">
        <is>
          <t>IT IVA 22%</t>
        </is>
      </c>
      <c r="BK146" t="n">
        <v>40.21</v>
      </c>
      <c r="BW146" t="inlineStr">
        <is>
          <t>Rome</t>
        </is>
      </c>
      <c r="BY146" t="inlineStr">
        <is>
          <t>rHryvJXptBTZNd08P9AccGxzI</t>
        </is>
      </c>
      <c r="CB146" t="inlineStr">
        <is>
          <t>rHryvJXptBTZNd08P9AccGxzI</t>
        </is>
      </c>
      <c r="CC146" t="inlineStr">
        <is>
          <t>Ordini LIL</t>
        </is>
      </c>
    </row>
    <row r="147">
      <c r="A147" t="inlineStr">
        <is>
          <t>#41598</t>
        </is>
      </c>
      <c r="B147" t="inlineStr">
        <is>
          <t>desideriatantalo@marzoline.com</t>
        </is>
      </c>
      <c r="C147" t="inlineStr">
        <is>
          <t>paid</t>
        </is>
      </c>
      <c r="D147" t="inlineStr">
        <is>
          <t>2024-09-08 11:18:12 +0200</t>
        </is>
      </c>
      <c r="E147" t="inlineStr">
        <is>
          <t>2024-09-08</t>
        </is>
      </c>
      <c r="F147" t="inlineStr">
        <is>
          <t>fulfilled</t>
        </is>
      </c>
      <c r="G147" t="inlineStr">
        <is>
          <t>2024-09-20 12:05:51 +0200</t>
        </is>
      </c>
      <c r="H147" t="inlineStr">
        <is>
          <t>no</t>
        </is>
      </c>
      <c r="I147" t="inlineStr">
        <is>
          <t>EUR</t>
        </is>
      </c>
      <c r="J147" t="n">
        <v>223</v>
      </c>
      <c r="K147" t="n">
        <v>0</v>
      </c>
      <c r="L147" t="n">
        <v>40.21</v>
      </c>
      <c r="N147" t="inlineStr">
        <is>
          <t>Desideria20</t>
        </is>
      </c>
      <c r="O147" t="n">
        <v>52</v>
      </c>
      <c r="P147" t="inlineStr">
        <is>
          <t>Firgun House</t>
        </is>
      </c>
      <c r="Q147" t="inlineStr">
        <is>
          <t>2024-09-08 11:18:12 +0200</t>
        </is>
      </c>
      <c r="R147" t="n">
        <v>1</v>
      </c>
      <c r="S147" t="inlineStr">
        <is>
          <t>Luxury Pack</t>
        </is>
      </c>
      <c r="T147" t="n">
        <v>5</v>
      </c>
      <c r="V147" t="inlineStr">
        <is>
          <t>015790000687</t>
        </is>
      </c>
      <c r="W147" t="b">
        <v>1</v>
      </c>
      <c r="X147" t="b">
        <v>1</v>
      </c>
      <c r="Y147" t="inlineStr">
        <is>
          <t>fulfilled</t>
        </is>
      </c>
      <c r="Z147" t="inlineStr">
        <is>
          <t>Desideris Tantalo</t>
        </is>
      </c>
      <c r="AA147" t="inlineStr">
        <is>
          <t>Via del Babuino 93</t>
        </is>
      </c>
      <c r="AB147" t="inlineStr">
        <is>
          <t>Via del Babuino 93</t>
        </is>
      </c>
      <c r="AE147" t="inlineStr">
        <is>
          <t>Roma</t>
        </is>
      </c>
      <c r="AF147" t="inlineStr">
        <is>
          <t>'00187</t>
        </is>
      </c>
      <c r="AG147" t="inlineStr">
        <is>
          <t>RM</t>
        </is>
      </c>
      <c r="AH147" t="inlineStr">
        <is>
          <t>IT</t>
        </is>
      </c>
      <c r="AR147" t="inlineStr">
        <is>
          <t>IT</t>
        </is>
      </c>
      <c r="AU147" t="inlineStr">
        <is>
          <t>lang: it
Invoice Language: it
Do you need our ring sizer?: No
Popup Customer Country: IT</t>
        </is>
      </c>
      <c r="AW147" t="inlineStr">
        <is>
          <t>Shopify Payments</t>
        </is>
      </c>
      <c r="AX147" t="inlineStr">
        <is>
          <t>rHryvJXptBTZNd08P9AccGxzI</t>
        </is>
      </c>
      <c r="AY147" t="n">
        <v>0</v>
      </c>
      <c r="AZ147" t="inlineStr">
        <is>
          <t>LIL Milan</t>
        </is>
      </c>
      <c r="BA147" t="n">
        <v>0</v>
      </c>
      <c r="BC147" t="inlineStr">
        <is>
          <t>Firgun House</t>
        </is>
      </c>
      <c r="BE147" t="n">
        <v>6293431419229</v>
      </c>
      <c r="BG147" t="inlineStr">
        <is>
          <t>Low</t>
        </is>
      </c>
      <c r="BH147" t="inlineStr">
        <is>
          <t>web</t>
        </is>
      </c>
      <c r="BI147" t="n">
        <v>0</v>
      </c>
      <c r="BJ147" t="inlineStr">
        <is>
          <t>IT IVA 22%</t>
        </is>
      </c>
      <c r="BK147" t="n">
        <v>40.21</v>
      </c>
      <c r="BW147" t="inlineStr">
        <is>
          <t>Rome</t>
        </is>
      </c>
      <c r="BY147" t="inlineStr">
        <is>
          <t>rHryvJXptBTZNd08P9AccGxzI</t>
        </is>
      </c>
      <c r="CB147" t="inlineStr">
        <is>
          <t>rHryvJXptBTZNd08P9AccGxzI</t>
        </is>
      </c>
      <c r="CC147" t="inlineStr">
        <is>
          <t>Ordini LIL</t>
        </is>
      </c>
    </row>
    <row r="148">
      <c r="A148" t="inlineStr">
        <is>
          <t>#41600</t>
        </is>
      </c>
      <c r="B148" t="inlineStr">
        <is>
          <t>shasa.pinotti1@gmail.com</t>
        </is>
      </c>
      <c r="C148" t="inlineStr">
        <is>
          <t>paid</t>
        </is>
      </c>
      <c r="D148" t="inlineStr">
        <is>
          <t>2024-09-08 12:25:54 +0200</t>
        </is>
      </c>
      <c r="E148" t="inlineStr">
        <is>
          <t>2024-09-08</t>
        </is>
      </c>
      <c r="F148" t="inlineStr">
        <is>
          <t>fulfilled</t>
        </is>
      </c>
      <c r="G148" t="inlineStr">
        <is>
          <t>2024-09-10 12:50:28 +0200</t>
        </is>
      </c>
      <c r="H148" t="inlineStr">
        <is>
          <t>yes</t>
        </is>
      </c>
      <c r="I148" t="inlineStr">
        <is>
          <t>EUR</t>
        </is>
      </c>
      <c r="J148" t="n">
        <v>402.87</v>
      </c>
      <c r="K148" t="n">
        <v>0</v>
      </c>
      <c r="L148" t="n">
        <v>0</v>
      </c>
      <c r="M148" t="n">
        <v>402.87</v>
      </c>
      <c r="O148" t="n">
        <v>0</v>
      </c>
      <c r="P148" t="inlineStr">
        <is>
          <t>Standard</t>
        </is>
      </c>
      <c r="Q148" t="inlineStr">
        <is>
          <t>2024-09-08 12:25:53 +0200</t>
        </is>
      </c>
      <c r="R148" t="n">
        <v>1</v>
      </c>
      <c r="S148" t="inlineStr">
        <is>
          <t>Girls Tears Necklace - Yellow / 35cm</t>
        </is>
      </c>
      <c r="T148" t="n">
        <v>402.87</v>
      </c>
      <c r="V148" t="inlineStr">
        <is>
          <t>015790000832</t>
        </is>
      </c>
      <c r="W148" t="b">
        <v>1</v>
      </c>
      <c r="X148" t="b">
        <v>1</v>
      </c>
      <c r="Y148" t="inlineStr">
        <is>
          <t>fulfilled</t>
        </is>
      </c>
      <c r="Z148" t="inlineStr">
        <is>
          <t>Shasa Emiliano Pinotti</t>
        </is>
      </c>
      <c r="AA148" t="inlineStr">
        <is>
          <t>8 Bath Lane</t>
        </is>
      </c>
      <c r="AB148" t="inlineStr">
        <is>
          <t>8 Bath Lane</t>
        </is>
      </c>
      <c r="AE148" t="inlineStr">
        <is>
          <t>Leicester</t>
        </is>
      </c>
      <c r="AF148" t="inlineStr">
        <is>
          <t>LE3 5BE</t>
        </is>
      </c>
      <c r="AG148" t="inlineStr">
        <is>
          <t>ENG</t>
        </is>
      </c>
      <c r="AH148" t="inlineStr">
        <is>
          <t>GB</t>
        </is>
      </c>
      <c r="AI148" t="inlineStr">
        <is>
          <t>07542345900</t>
        </is>
      </c>
      <c r="AJ148" t="inlineStr">
        <is>
          <t>Shasa Emiliano Pinotti</t>
        </is>
      </c>
      <c r="AK148" t="inlineStr">
        <is>
          <t>68 Highcross St</t>
        </is>
      </c>
      <c r="AL148" t="inlineStr">
        <is>
          <t>68 Highcross St</t>
        </is>
      </c>
      <c r="AN148" t="inlineStr">
        <is>
          <t>Cosy club Leicester</t>
        </is>
      </c>
      <c r="AO148" t="inlineStr">
        <is>
          <t>Leicester</t>
        </is>
      </c>
      <c r="AP148" t="inlineStr">
        <is>
          <t>LE1 4NN</t>
        </is>
      </c>
      <c r="AQ148" t="inlineStr">
        <is>
          <t>ENG</t>
        </is>
      </c>
      <c r="AR148" t="inlineStr">
        <is>
          <t>GB</t>
        </is>
      </c>
      <c r="AS148" t="inlineStr">
        <is>
          <t>+447542345900</t>
        </is>
      </c>
      <c r="AU148" t="inlineStr">
        <is>
          <t>lang: en
Invoice Language: en
Do you need our ring sizer?: No
Popup Customer Country: IT</t>
        </is>
      </c>
      <c r="AW148" t="inlineStr">
        <is>
          <t>Shopify Payments</t>
        </is>
      </c>
      <c r="AX148" t="inlineStr">
        <is>
          <t>rHtb37Fi7kdzim1Sb2140gg4p</t>
        </is>
      </c>
      <c r="AY148" t="n">
        <v>0</v>
      </c>
      <c r="AZ148" t="inlineStr">
        <is>
          <t>LIL Milan</t>
        </is>
      </c>
      <c r="BA148" t="n">
        <v>0</v>
      </c>
      <c r="BC148" t="inlineStr">
        <is>
          <t>LIL House London</t>
        </is>
      </c>
      <c r="BE148" t="n">
        <v>6293517009245</v>
      </c>
      <c r="BG148" t="inlineStr">
        <is>
          <t>Low</t>
        </is>
      </c>
      <c r="BH148" t="inlineStr">
        <is>
          <t>web</t>
        </is>
      </c>
      <c r="BI148" t="n">
        <v>0</v>
      </c>
      <c r="BW148" t="inlineStr">
        <is>
          <t>England</t>
        </is>
      </c>
      <c r="BX148" t="inlineStr">
        <is>
          <t>England</t>
        </is>
      </c>
      <c r="BY148" t="inlineStr">
        <is>
          <t>rHtb37Fi7kdzim1Sb2140gg4p</t>
        </is>
      </c>
      <c r="CB148" t="inlineStr">
        <is>
          <t>rHtb37Fi7kdzim1Sb2140gg4p</t>
        </is>
      </c>
      <c r="CC148" t="inlineStr">
        <is>
          <t>Ordini LIL</t>
        </is>
      </c>
    </row>
    <row r="149">
      <c r="A149" t="inlineStr">
        <is>
          <t>#41602</t>
        </is>
      </c>
      <c r="B149" t="inlineStr">
        <is>
          <t>giusy.ele@hotmail.it</t>
        </is>
      </c>
      <c r="C149" t="inlineStr">
        <is>
          <t>paid</t>
        </is>
      </c>
      <c r="D149" t="inlineStr">
        <is>
          <t>2024-09-08 15:44:24 +0200</t>
        </is>
      </c>
      <c r="E149" t="inlineStr">
        <is>
          <t>2024-09-08</t>
        </is>
      </c>
      <c r="F149" t="inlineStr">
        <is>
          <t>fulfilled</t>
        </is>
      </c>
      <c r="G149" t="inlineStr">
        <is>
          <t>2024-09-12 07:57:53 +0200</t>
        </is>
      </c>
      <c r="H149" t="inlineStr">
        <is>
          <t>yes</t>
        </is>
      </c>
      <c r="I149" t="inlineStr">
        <is>
          <t>EUR</t>
        </is>
      </c>
      <c r="J149" t="n">
        <v>504</v>
      </c>
      <c r="K149" t="n">
        <v>0</v>
      </c>
      <c r="L149" t="n">
        <v>90.89</v>
      </c>
      <c r="M149" t="n">
        <v>504</v>
      </c>
      <c r="N149" t="inlineStr">
        <is>
          <t>LILGIRL</t>
        </is>
      </c>
      <c r="O149" t="n">
        <v>56</v>
      </c>
      <c r="P149" t="inlineStr">
        <is>
          <t>Ups Standard Shipping</t>
        </is>
      </c>
      <c r="Q149" t="inlineStr">
        <is>
          <t>2024-09-08 15:44:24 +0200</t>
        </is>
      </c>
      <c r="R149" t="n">
        <v>1</v>
      </c>
      <c r="S149" t="inlineStr">
        <is>
          <t>Girls Tears Necklace - Yellow / 60cm</t>
        </is>
      </c>
      <c r="T149" t="n">
        <v>560</v>
      </c>
      <c r="V149" t="inlineStr">
        <is>
          <t>015790000835</t>
        </is>
      </c>
      <c r="W149" t="b">
        <v>1</v>
      </c>
      <c r="X149" t="b">
        <v>1</v>
      </c>
      <c r="Y149" t="inlineStr">
        <is>
          <t>fulfilled</t>
        </is>
      </c>
      <c r="Z149" t="inlineStr">
        <is>
          <t>Giuseppina Elefante</t>
        </is>
      </c>
      <c r="AA149" t="inlineStr">
        <is>
          <t>Via Salette 22, CItofonare Elefante Francesco</t>
        </is>
      </c>
      <c r="AB149" t="inlineStr">
        <is>
          <t>Via Salette 22</t>
        </is>
      </c>
      <c r="AC149" t="inlineStr">
        <is>
          <t>CItofonare Elefante Francesco</t>
        </is>
      </c>
      <c r="AE149" t="inlineStr">
        <is>
          <t>Sant'Antonio Abate</t>
        </is>
      </c>
      <c r="AF149" t="inlineStr">
        <is>
          <t>'80057</t>
        </is>
      </c>
      <c r="AH149" t="inlineStr">
        <is>
          <t>IT</t>
        </is>
      </c>
      <c r="AI149" t="inlineStr">
        <is>
          <t>3319014223</t>
        </is>
      </c>
      <c r="AJ149" t="inlineStr">
        <is>
          <t>Giuseppina Elefante</t>
        </is>
      </c>
      <c r="AK149" t="inlineStr">
        <is>
          <t>Via Salette 22, CItofonare Elefante Francesco</t>
        </is>
      </c>
      <c r="AL149" t="inlineStr">
        <is>
          <t>Via Salette 22</t>
        </is>
      </c>
      <c r="AM149" t="inlineStr">
        <is>
          <t>CItofonare Elefante Francesco</t>
        </is>
      </c>
      <c r="AO149" t="inlineStr">
        <is>
          <t>Sant'Antonio Abate</t>
        </is>
      </c>
      <c r="AP149" t="inlineStr">
        <is>
          <t>'80057</t>
        </is>
      </c>
      <c r="AR149" t="inlineStr">
        <is>
          <t>IT</t>
        </is>
      </c>
      <c r="AS149" t="inlineStr">
        <is>
          <t>3319014223</t>
        </is>
      </c>
      <c r="AU149" t="inlineStr">
        <is>
          <t>lang: it
Invoice Language: it
Do you need our ring sizer?: No
Popup Customer Country: IT</t>
        </is>
      </c>
      <c r="AW149" t="inlineStr">
        <is>
          <t>Scalapay</t>
        </is>
      </c>
      <c r="AX149" t="inlineStr">
        <is>
          <t>rvRqZU99rZBvyg3qrf80kH7FC</t>
        </is>
      </c>
      <c r="AY149" t="n">
        <v>0</v>
      </c>
      <c r="AZ149" t="inlineStr">
        <is>
          <t>LIL Milan</t>
        </is>
      </c>
      <c r="BA149" t="n">
        <v>0</v>
      </c>
      <c r="BC149" t="inlineStr">
        <is>
          <t>Firgun House</t>
        </is>
      </c>
      <c r="BE149" t="n">
        <v>6293767717213</v>
      </c>
      <c r="BG149" t="inlineStr">
        <is>
          <t>Low</t>
        </is>
      </c>
      <c r="BH149" t="inlineStr">
        <is>
          <t>web</t>
        </is>
      </c>
      <c r="BI149" t="n">
        <v>0</v>
      </c>
      <c r="BJ149" t="inlineStr">
        <is>
          <t>IT IVA 22%</t>
        </is>
      </c>
      <c r="BK149" t="n">
        <v>90.89</v>
      </c>
      <c r="BW149" t="inlineStr">
        <is>
          <t>Naples</t>
        </is>
      </c>
      <c r="BX149" t="inlineStr">
        <is>
          <t>Naples</t>
        </is>
      </c>
      <c r="BY149" t="inlineStr">
        <is>
          <t>rvRqZU99rZBvyg3qrf80kH7FC</t>
        </is>
      </c>
      <c r="CB149" t="inlineStr">
        <is>
          <t>rvRqZU99rZBvyg3qrf80kH7FC</t>
        </is>
      </c>
      <c r="CC149" t="inlineStr">
        <is>
          <t>Ordini LIL</t>
        </is>
      </c>
    </row>
    <row r="150">
      <c r="A150" t="inlineStr">
        <is>
          <t>#41602</t>
        </is>
      </c>
      <c r="B150" t="inlineStr">
        <is>
          <t>giusy.ele@hotmail.it</t>
        </is>
      </c>
      <c r="C150" t="inlineStr">
        <is>
          <t>paid</t>
        </is>
      </c>
      <c r="D150" t="inlineStr">
        <is>
          <t>2024-09-08 15:44:24 +0200</t>
        </is>
      </c>
      <c r="E150" t="inlineStr">
        <is>
          <t>2024-09-08</t>
        </is>
      </c>
      <c r="F150" t="inlineStr">
        <is>
          <t>fulfilled</t>
        </is>
      </c>
      <c r="G150" t="inlineStr">
        <is>
          <t>2024-09-12 07:57:53 +0200</t>
        </is>
      </c>
      <c r="H150" t="inlineStr">
        <is>
          <t>yes</t>
        </is>
      </c>
      <c r="I150" t="inlineStr">
        <is>
          <t>EUR</t>
        </is>
      </c>
      <c r="J150" t="n">
        <v>504</v>
      </c>
      <c r="K150" t="n">
        <v>0</v>
      </c>
      <c r="L150" t="n">
        <v>90.89</v>
      </c>
      <c r="N150" t="inlineStr">
        <is>
          <t>LILGIRL</t>
        </is>
      </c>
      <c r="O150" t="n">
        <v>56</v>
      </c>
      <c r="P150" t="inlineStr">
        <is>
          <t>Ups Standard Shipping</t>
        </is>
      </c>
      <c r="Q150" t="inlineStr">
        <is>
          <t>2024-09-08 15:44:24 +0200</t>
        </is>
      </c>
      <c r="R150" t="n">
        <v>1</v>
      </c>
      <c r="S150" t="inlineStr">
        <is>
          <t>Girls Tears Sporty Bottle</t>
        </is>
      </c>
      <c r="T150" t="n">
        <v>0</v>
      </c>
      <c r="V150" t="inlineStr">
        <is>
          <t>015790001412</t>
        </is>
      </c>
      <c r="W150" t="b">
        <v>1</v>
      </c>
      <c r="X150" t="b">
        <v>1</v>
      </c>
      <c r="Y150" t="inlineStr">
        <is>
          <t>fulfilled</t>
        </is>
      </c>
      <c r="Z150" t="inlineStr">
        <is>
          <t>Giuseppina Elefante</t>
        </is>
      </c>
      <c r="AA150" t="inlineStr">
        <is>
          <t>Via Salette 22, CItofonare Elefante Francesco</t>
        </is>
      </c>
      <c r="AB150" t="inlineStr">
        <is>
          <t>Via Salette 22</t>
        </is>
      </c>
      <c r="AC150" t="inlineStr">
        <is>
          <t>CItofonare Elefante Francesco</t>
        </is>
      </c>
      <c r="AE150" t="inlineStr">
        <is>
          <t>Sant'Antonio Abate</t>
        </is>
      </c>
      <c r="AF150" t="inlineStr">
        <is>
          <t>'80057</t>
        </is>
      </c>
      <c r="AH150" t="inlineStr">
        <is>
          <t>IT</t>
        </is>
      </c>
      <c r="AI150" t="inlineStr">
        <is>
          <t>3319014223</t>
        </is>
      </c>
      <c r="AJ150" t="inlineStr">
        <is>
          <t>Giuseppina Elefante</t>
        </is>
      </c>
      <c r="AK150" t="inlineStr">
        <is>
          <t>Via Salette 22, CItofonare Elefante Francesco</t>
        </is>
      </c>
      <c r="AL150" t="inlineStr">
        <is>
          <t>Via Salette 22</t>
        </is>
      </c>
      <c r="AM150" t="inlineStr">
        <is>
          <t>CItofonare Elefante Francesco</t>
        </is>
      </c>
      <c r="AO150" t="inlineStr">
        <is>
          <t>Sant'Antonio Abate</t>
        </is>
      </c>
      <c r="AP150" t="inlineStr">
        <is>
          <t>'80057</t>
        </is>
      </c>
      <c r="AR150" t="inlineStr">
        <is>
          <t>IT</t>
        </is>
      </c>
      <c r="AS150" t="inlineStr">
        <is>
          <t>3319014223</t>
        </is>
      </c>
      <c r="AU150" t="inlineStr">
        <is>
          <t>lang: it
Invoice Language: it
Do you need our ring sizer?: No
Popup Customer Country: IT</t>
        </is>
      </c>
      <c r="AW150" t="inlineStr">
        <is>
          <t>Scalapay</t>
        </is>
      </c>
      <c r="AX150" t="inlineStr">
        <is>
          <t>rvRqZU99rZBvyg3qrf80kH7FC</t>
        </is>
      </c>
      <c r="AY150" t="n">
        <v>0</v>
      </c>
      <c r="AZ150" t="inlineStr">
        <is>
          <t>LIL Milan</t>
        </is>
      </c>
      <c r="BA150" t="n">
        <v>0</v>
      </c>
      <c r="BC150" t="inlineStr">
        <is>
          <t>Firgun House</t>
        </is>
      </c>
      <c r="BE150" t="n">
        <v>6293767717213</v>
      </c>
      <c r="BG150" t="inlineStr">
        <is>
          <t>Low</t>
        </is>
      </c>
      <c r="BH150" t="inlineStr">
        <is>
          <t>web</t>
        </is>
      </c>
      <c r="BI150" t="n">
        <v>0</v>
      </c>
      <c r="BJ150" t="inlineStr">
        <is>
          <t>IT IVA 22%</t>
        </is>
      </c>
      <c r="BK150" t="n">
        <v>90.89</v>
      </c>
      <c r="BW150" t="inlineStr">
        <is>
          <t>Naples</t>
        </is>
      </c>
      <c r="BX150" t="inlineStr">
        <is>
          <t>Naples</t>
        </is>
      </c>
      <c r="BY150" t="inlineStr">
        <is>
          <t>rvRqZU99rZBvyg3qrf80kH7FC</t>
        </is>
      </c>
      <c r="CB150" t="inlineStr">
        <is>
          <t>rvRqZU99rZBvyg3qrf80kH7FC</t>
        </is>
      </c>
      <c r="CC150" t="inlineStr">
        <is>
          <t>Ordini LIL</t>
        </is>
      </c>
    </row>
    <row r="151">
      <c r="A151" t="inlineStr">
        <is>
          <t>#41603</t>
        </is>
      </c>
      <c r="B151" t="inlineStr">
        <is>
          <t>marleideon@hotmail.com</t>
        </is>
      </c>
      <c r="C151" t="inlineStr">
        <is>
          <t>paid</t>
        </is>
      </c>
      <c r="D151" t="inlineStr">
        <is>
          <t>2024-09-08 16:08:30 +0200</t>
        </is>
      </c>
      <c r="E151" t="inlineStr">
        <is>
          <t>2024-09-08</t>
        </is>
      </c>
      <c r="F151" t="inlineStr">
        <is>
          <t>fulfilled</t>
        </is>
      </c>
      <c r="G151" t="inlineStr">
        <is>
          <t>2024-09-09 09:13:56 +0200</t>
        </is>
      </c>
      <c r="H151" t="inlineStr">
        <is>
          <t>yes</t>
        </is>
      </c>
      <c r="I151" t="inlineStr">
        <is>
          <t>EUR</t>
        </is>
      </c>
      <c r="J151" t="n">
        <v>200</v>
      </c>
      <c r="K151" t="n">
        <v>0</v>
      </c>
      <c r="L151" t="n">
        <v>36.07</v>
      </c>
      <c r="M151" t="n">
        <v>200</v>
      </c>
      <c r="O151" t="n">
        <v>0</v>
      </c>
      <c r="P151" t="inlineStr">
        <is>
          <t>Ups Standard Shipping</t>
        </is>
      </c>
      <c r="Q151" t="inlineStr">
        <is>
          <t>2024-09-08 16:08:29 +0200</t>
        </is>
      </c>
      <c r="R151" t="n">
        <v>1</v>
      </c>
      <c r="S151" t="inlineStr">
        <is>
          <t>Icy - Yellow / Grey / White</t>
        </is>
      </c>
      <c r="T151" t="n">
        <v>200</v>
      </c>
      <c r="V151" t="inlineStr">
        <is>
          <t>015790001338</t>
        </is>
      </c>
      <c r="W151" t="b">
        <v>1</v>
      </c>
      <c r="X151" t="b">
        <v>1</v>
      </c>
      <c r="Y151" t="inlineStr">
        <is>
          <t>fulfilled</t>
        </is>
      </c>
      <c r="Z151" t="inlineStr">
        <is>
          <t>Marlei Cristina Deon</t>
        </is>
      </c>
      <c r="AA151" t="inlineStr">
        <is>
          <t>Via Orfeo Franceschelli 83</t>
        </is>
      </c>
      <c r="AB151" t="inlineStr">
        <is>
          <t>Via Orfeo Franceschelli 83</t>
        </is>
      </c>
      <c r="AE151" t="inlineStr">
        <is>
          <t>Orbetello</t>
        </is>
      </c>
      <c r="AF151" t="inlineStr">
        <is>
          <t>'58015</t>
        </is>
      </c>
      <c r="AG151" t="inlineStr">
        <is>
          <t>GR</t>
        </is>
      </c>
      <c r="AH151" t="inlineStr">
        <is>
          <t>IT</t>
        </is>
      </c>
      <c r="AI151" t="inlineStr">
        <is>
          <t>+393311539291</t>
        </is>
      </c>
      <c r="AJ151" t="inlineStr">
        <is>
          <t>Marlei Cristina Deon</t>
        </is>
      </c>
      <c r="AK151" t="inlineStr">
        <is>
          <t>Via Orfeo Franceschelli 83</t>
        </is>
      </c>
      <c r="AL151" t="inlineStr">
        <is>
          <t>Via Orfeo Franceschelli 83</t>
        </is>
      </c>
      <c r="AO151" t="inlineStr">
        <is>
          <t>Orbetello</t>
        </is>
      </c>
      <c r="AP151" t="inlineStr">
        <is>
          <t>'58015</t>
        </is>
      </c>
      <c r="AQ151" t="inlineStr">
        <is>
          <t>GR</t>
        </is>
      </c>
      <c r="AR151" t="inlineStr">
        <is>
          <t>IT</t>
        </is>
      </c>
      <c r="AS151" t="inlineStr">
        <is>
          <t>+393311539291</t>
        </is>
      </c>
      <c r="AU151" t="inlineStr">
        <is>
          <t>lang: it
Invoice Language: it
Do you need our ring sizer?: No
Popup Customer Country: IT</t>
        </is>
      </c>
      <c r="AW151" t="inlineStr">
        <is>
          <t>Scalapay</t>
        </is>
      </c>
      <c r="AX151" t="inlineStr">
        <is>
          <t>rLn6W904Rrf6CajpaQSib8jVC</t>
        </is>
      </c>
      <c r="AY151" t="n">
        <v>0</v>
      </c>
      <c r="AZ151" t="inlineStr">
        <is>
          <t>LIL Milan</t>
        </is>
      </c>
      <c r="BA151" t="n">
        <v>0</v>
      </c>
      <c r="BC151" t="inlineStr">
        <is>
          <t>Firgun House</t>
        </is>
      </c>
      <c r="BE151" t="n">
        <v>6293801435485</v>
      </c>
      <c r="BG151" t="inlineStr">
        <is>
          <t>Low</t>
        </is>
      </c>
      <c r="BH151" t="inlineStr">
        <is>
          <t>web</t>
        </is>
      </c>
      <c r="BI151" t="n">
        <v>0</v>
      </c>
      <c r="BJ151" t="inlineStr">
        <is>
          <t>IT IVA 22%</t>
        </is>
      </c>
      <c r="BK151" t="n">
        <v>36.07</v>
      </c>
      <c r="BW151" t="inlineStr">
        <is>
          <t>Grosseto</t>
        </is>
      </c>
      <c r="BX151" t="inlineStr">
        <is>
          <t>Grosseto</t>
        </is>
      </c>
      <c r="BY151" t="inlineStr">
        <is>
          <t>rLn6W904Rrf6CajpaQSib8jVC</t>
        </is>
      </c>
      <c r="CB151" t="inlineStr">
        <is>
          <t>rLn6W904Rrf6CajpaQSib8jVC</t>
        </is>
      </c>
      <c r="CC151" t="inlineStr">
        <is>
          <t>Ordini LIL</t>
        </is>
      </c>
    </row>
    <row r="152">
      <c r="A152" t="inlineStr">
        <is>
          <t>#41604</t>
        </is>
      </c>
      <c r="B152" t="inlineStr">
        <is>
          <t>jdsedgwick@alice.it</t>
        </is>
      </c>
      <c r="C152" t="inlineStr">
        <is>
          <t>paid</t>
        </is>
      </c>
      <c r="D152" t="inlineStr">
        <is>
          <t>2024-09-08 16:13:43 +0200</t>
        </is>
      </c>
      <c r="E152" t="inlineStr">
        <is>
          <t>2024-09-08</t>
        </is>
      </c>
      <c r="F152" t="inlineStr">
        <is>
          <t>fulfilled</t>
        </is>
      </c>
      <c r="G152" t="inlineStr">
        <is>
          <t>2024-09-09 09:20:41 +0200</t>
        </is>
      </c>
      <c r="H152" t="inlineStr">
        <is>
          <t>yes</t>
        </is>
      </c>
      <c r="I152" t="inlineStr">
        <is>
          <t>EUR</t>
        </is>
      </c>
      <c r="J152" t="n">
        <v>221</v>
      </c>
      <c r="K152" t="n">
        <v>0</v>
      </c>
      <c r="L152" t="n">
        <v>39.85</v>
      </c>
      <c r="M152" t="n">
        <v>221</v>
      </c>
      <c r="N152" t="inlineStr">
        <is>
          <t>HAPPYBIRTHDAY-ST8JVQGW</t>
        </is>
      </c>
      <c r="O152" t="n">
        <v>39</v>
      </c>
      <c r="P152" t="inlineStr">
        <is>
          <t>Ups Standard Shipping</t>
        </is>
      </c>
      <c r="Q152" t="inlineStr">
        <is>
          <t>2024-09-08 16:13:42 +0200</t>
        </is>
      </c>
      <c r="R152" t="n">
        <v>1</v>
      </c>
      <c r="S152" t="inlineStr">
        <is>
          <t>Breeze - Yellow / 60cm</t>
        </is>
      </c>
      <c r="T152" t="n">
        <v>260</v>
      </c>
      <c r="V152" t="inlineStr">
        <is>
          <t>015790001390</t>
        </is>
      </c>
      <c r="W152" t="b">
        <v>1</v>
      </c>
      <c r="X152" t="b">
        <v>1</v>
      </c>
      <c r="Y152" t="inlineStr">
        <is>
          <t>fulfilled</t>
        </is>
      </c>
      <c r="Z152" t="inlineStr">
        <is>
          <t>Luca Dellapiazza</t>
        </is>
      </c>
      <c r="AA152" t="inlineStr">
        <is>
          <t>Via Cavour 22</t>
        </is>
      </c>
      <c r="AB152" t="inlineStr">
        <is>
          <t>Via Cavour 22</t>
        </is>
      </c>
      <c r="AE152" t="inlineStr">
        <is>
          <t>Fara Novarese</t>
        </is>
      </c>
      <c r="AF152" t="inlineStr">
        <is>
          <t>'28073</t>
        </is>
      </c>
      <c r="AG152" t="inlineStr">
        <is>
          <t>NO</t>
        </is>
      </c>
      <c r="AH152" t="inlineStr">
        <is>
          <t>IT</t>
        </is>
      </c>
      <c r="AI152" t="inlineStr">
        <is>
          <t>+393280285565</t>
        </is>
      </c>
      <c r="AJ152" t="inlineStr">
        <is>
          <t>Luca Dellapiazza</t>
        </is>
      </c>
      <c r="AK152" t="inlineStr">
        <is>
          <t>Via Cavour 22</t>
        </is>
      </c>
      <c r="AL152" t="inlineStr">
        <is>
          <t>Via Cavour 22</t>
        </is>
      </c>
      <c r="AO152" t="inlineStr">
        <is>
          <t>Fara Novarese</t>
        </is>
      </c>
      <c r="AP152" t="inlineStr">
        <is>
          <t>'28073</t>
        </is>
      </c>
      <c r="AQ152" t="inlineStr">
        <is>
          <t>NO</t>
        </is>
      </c>
      <c r="AR152" t="inlineStr">
        <is>
          <t>IT</t>
        </is>
      </c>
      <c r="AS152" t="inlineStr">
        <is>
          <t>+393280285565</t>
        </is>
      </c>
      <c r="AU152" t="inlineStr">
        <is>
          <t>lang: it
Invoice Language: it
Do you need our ring sizer?: No
Popup Customer Country: IT</t>
        </is>
      </c>
      <c r="AW152" t="inlineStr">
        <is>
          <t>Shopify Payments</t>
        </is>
      </c>
      <c r="AX152" t="inlineStr">
        <is>
          <t>rO6QlhVPlhxCSpJg8oTsbVvhd</t>
        </is>
      </c>
      <c r="AY152" t="n">
        <v>0</v>
      </c>
      <c r="AZ152" t="inlineStr">
        <is>
          <t>LIL Milan</t>
        </is>
      </c>
      <c r="BA152" t="n">
        <v>0</v>
      </c>
      <c r="BC152" t="inlineStr">
        <is>
          <t>Firgun House</t>
        </is>
      </c>
      <c r="BE152" t="n">
        <v>6293809365341</v>
      </c>
      <c r="BG152" t="inlineStr">
        <is>
          <t>Low</t>
        </is>
      </c>
      <c r="BH152" t="inlineStr">
        <is>
          <t>web</t>
        </is>
      </c>
      <c r="BI152" t="n">
        <v>0</v>
      </c>
      <c r="BJ152" t="inlineStr">
        <is>
          <t>IT IVA 22%</t>
        </is>
      </c>
      <c r="BK152" t="n">
        <v>39.85</v>
      </c>
      <c r="BW152" t="inlineStr">
        <is>
          <t>Novara</t>
        </is>
      </c>
      <c r="BX152" t="inlineStr">
        <is>
          <t>Novara</t>
        </is>
      </c>
      <c r="BY152" t="inlineStr">
        <is>
          <t>rO6QlhVPlhxCSpJg8oTsbVvhd</t>
        </is>
      </c>
      <c r="CB152" t="inlineStr">
        <is>
          <t>rO6QlhVPlhxCSpJg8oTsbVvhd</t>
        </is>
      </c>
      <c r="CC152" t="inlineStr">
        <is>
          <t>Ordini LIL</t>
        </is>
      </c>
    </row>
    <row r="153">
      <c r="A153" t="inlineStr">
        <is>
          <t>#41605</t>
        </is>
      </c>
      <c r="B153" t="inlineStr">
        <is>
          <t>marianaribeiromeireles@gmail.com</t>
        </is>
      </c>
      <c r="C153" t="inlineStr">
        <is>
          <t>paid</t>
        </is>
      </c>
      <c r="D153" t="inlineStr">
        <is>
          <t>2024-09-08 16:47:59 +0200</t>
        </is>
      </c>
      <c r="E153" t="inlineStr">
        <is>
          <t>2024-09-08</t>
        </is>
      </c>
      <c r="F153" t="inlineStr">
        <is>
          <t>fulfilled</t>
        </is>
      </c>
      <c r="G153" t="inlineStr">
        <is>
          <t>2024-09-27 10:49:45 +0200</t>
        </is>
      </c>
      <c r="H153" t="inlineStr">
        <is>
          <t>no</t>
        </is>
      </c>
      <c r="I153" t="inlineStr">
        <is>
          <t>EUR</t>
        </is>
      </c>
      <c r="J153" t="n">
        <v>331.73</v>
      </c>
      <c r="K153" t="n">
        <v>0</v>
      </c>
      <c r="L153" t="n">
        <v>0</v>
      </c>
      <c r="M153" t="n">
        <v>331.73</v>
      </c>
      <c r="O153" t="n">
        <v>0</v>
      </c>
      <c r="P153" t="inlineStr">
        <is>
          <t>Standard</t>
        </is>
      </c>
      <c r="Q153" t="inlineStr">
        <is>
          <t>2024-09-08 16:47:59 +0200</t>
        </is>
      </c>
      <c r="R153" t="n">
        <v>1</v>
      </c>
      <c r="S153" t="inlineStr">
        <is>
          <t>Boys Tears Necklace - Yellow / 35cm</t>
        </is>
      </c>
      <c r="T153" t="n">
        <v>331.73</v>
      </c>
      <c r="V153" t="inlineStr">
        <is>
          <t>015790000008</t>
        </is>
      </c>
      <c r="W153" t="b">
        <v>1</v>
      </c>
      <c r="X153" t="b">
        <v>1</v>
      </c>
      <c r="Y153" t="inlineStr">
        <is>
          <t>fulfilled</t>
        </is>
      </c>
      <c r="Z153" t="inlineStr">
        <is>
          <t>Mariana Meireles</t>
        </is>
      </c>
      <c r="AA153" t="inlineStr">
        <is>
          <t>12A Oakbury Road</t>
        </is>
      </c>
      <c r="AB153" t="inlineStr">
        <is>
          <t>12A Oakbury Road</t>
        </is>
      </c>
      <c r="AE153" t="inlineStr">
        <is>
          <t>London</t>
        </is>
      </c>
      <c r="AF153" t="inlineStr">
        <is>
          <t>SW6 2NW</t>
        </is>
      </c>
      <c r="AG153" t="inlineStr">
        <is>
          <t>ENG</t>
        </is>
      </c>
      <c r="AH153" t="inlineStr">
        <is>
          <t>GB</t>
        </is>
      </c>
      <c r="AI153" t="inlineStr">
        <is>
          <t>+447743976025</t>
        </is>
      </c>
      <c r="AJ153" t="inlineStr">
        <is>
          <t>Mariana Meireles</t>
        </is>
      </c>
      <c r="AK153" t="inlineStr">
        <is>
          <t>12A Oakbury Road</t>
        </is>
      </c>
      <c r="AL153" t="inlineStr">
        <is>
          <t>12A Oakbury Road</t>
        </is>
      </c>
      <c r="AO153" t="inlineStr">
        <is>
          <t>London</t>
        </is>
      </c>
      <c r="AP153" t="inlineStr">
        <is>
          <t>SW6 2NW</t>
        </is>
      </c>
      <c r="AQ153" t="inlineStr">
        <is>
          <t>ENG</t>
        </is>
      </c>
      <c r="AR153" t="inlineStr">
        <is>
          <t>GB</t>
        </is>
      </c>
      <c r="AS153" t="inlineStr">
        <is>
          <t>+447743976025</t>
        </is>
      </c>
      <c r="AU153" t="inlineStr">
        <is>
          <t>lang: en
Invoice Language: en
Do you need our ring sizer?: No
Popup Customer Country: IT</t>
        </is>
      </c>
      <c r="AW153" t="inlineStr">
        <is>
          <t>Shopify Payments</t>
        </is>
      </c>
      <c r="AX153" t="inlineStr">
        <is>
          <t>r2eeNRk2czOlKnd0gIkKRieD8</t>
        </is>
      </c>
      <c r="AY153" t="n">
        <v>0</v>
      </c>
      <c r="AZ153" t="inlineStr">
        <is>
          <t>LIL Milan</t>
        </is>
      </c>
      <c r="BA153" t="n">
        <v>0</v>
      </c>
      <c r="BC153" t="inlineStr">
        <is>
          <t>LIL House London</t>
        </is>
      </c>
      <c r="BE153" t="n">
        <v>6293855600989</v>
      </c>
      <c r="BG153" t="inlineStr">
        <is>
          <t>Low</t>
        </is>
      </c>
      <c r="BH153" t="inlineStr">
        <is>
          <t>web</t>
        </is>
      </c>
      <c r="BI153" t="n">
        <v>0</v>
      </c>
      <c r="BW153" t="inlineStr">
        <is>
          <t>England</t>
        </is>
      </c>
      <c r="BX153" t="inlineStr">
        <is>
          <t>England</t>
        </is>
      </c>
      <c r="BY153" t="inlineStr">
        <is>
          <t>r2eeNRk2czOlKnd0gIkKRieD8</t>
        </is>
      </c>
      <c r="CB153" t="inlineStr">
        <is>
          <t>r2eeNRk2czOlKnd0gIkKRieD8</t>
        </is>
      </c>
      <c r="CC153" t="inlineStr">
        <is>
          <t>Ordini LIL</t>
        </is>
      </c>
    </row>
    <row r="154">
      <c r="A154" t="inlineStr">
        <is>
          <t>#41608</t>
        </is>
      </c>
      <c r="B154" t="inlineStr">
        <is>
          <t>belliosara7@gmail.com</t>
        </is>
      </c>
      <c r="C154" t="inlineStr">
        <is>
          <t>paid</t>
        </is>
      </c>
      <c r="D154" t="inlineStr">
        <is>
          <t>2024-09-09 01:22:00 +0200</t>
        </is>
      </c>
      <c r="E154" t="inlineStr">
        <is>
          <t>2024-09-09</t>
        </is>
      </c>
      <c r="F154" t="inlineStr">
        <is>
          <t>fulfilled</t>
        </is>
      </c>
      <c r="G154" t="inlineStr">
        <is>
          <t>2024-09-09 09:27:20 +0200</t>
        </is>
      </c>
      <c r="H154" t="inlineStr">
        <is>
          <t>yes</t>
        </is>
      </c>
      <c r="I154" t="inlineStr">
        <is>
          <t>EUR</t>
        </is>
      </c>
      <c r="J154" t="n">
        <v>100</v>
      </c>
      <c r="K154" t="n">
        <v>10</v>
      </c>
      <c r="L154" t="n">
        <v>19.83</v>
      </c>
      <c r="M154" t="n">
        <v>110</v>
      </c>
      <c r="O154" t="n">
        <v>0</v>
      </c>
      <c r="P154" t="inlineStr">
        <is>
          <t>Ups Standard Shipping</t>
        </is>
      </c>
      <c r="Q154" t="inlineStr">
        <is>
          <t>2024-09-09 01:21:59 +0200</t>
        </is>
      </c>
      <c r="R154" t="n">
        <v>1</v>
      </c>
      <c r="S154" t="inlineStr">
        <is>
          <t>Pensavo fosse amore - Yellow / D</t>
        </is>
      </c>
      <c r="T154" t="n">
        <v>100</v>
      </c>
      <c r="V154" t="inlineStr">
        <is>
          <t>015790001002</t>
        </is>
      </c>
      <c r="W154" t="b">
        <v>1</v>
      </c>
      <c r="X154" t="b">
        <v>1</v>
      </c>
      <c r="Y154" t="inlineStr">
        <is>
          <t>fulfilled</t>
        </is>
      </c>
      <c r="Z154" t="inlineStr">
        <is>
          <t>Sara Bellio</t>
        </is>
      </c>
      <c r="AA154" t="inlineStr">
        <is>
          <t>Via Venezia 1</t>
        </is>
      </c>
      <c r="AB154" t="inlineStr">
        <is>
          <t>Via Venezia 1</t>
        </is>
      </c>
      <c r="AD154" t="inlineStr">
        <is>
          <t>Moncler</t>
        </is>
      </c>
      <c r="AE154" t="inlineStr">
        <is>
          <t>Trebaseleghe</t>
        </is>
      </c>
      <c r="AF154" t="inlineStr">
        <is>
          <t>'35010</t>
        </is>
      </c>
      <c r="AG154" t="inlineStr">
        <is>
          <t>PD</t>
        </is>
      </c>
      <c r="AH154" t="inlineStr">
        <is>
          <t>IT</t>
        </is>
      </c>
      <c r="AJ154" t="inlineStr">
        <is>
          <t>Sara Bellio</t>
        </is>
      </c>
      <c r="AK154" t="inlineStr">
        <is>
          <t>Via Roggia 44</t>
        </is>
      </c>
      <c r="AL154" t="inlineStr">
        <is>
          <t>Via Roggia 44</t>
        </is>
      </c>
      <c r="AO154" t="inlineStr">
        <is>
          <t>Treviso</t>
        </is>
      </c>
      <c r="AP154" t="inlineStr">
        <is>
          <t>'31100</t>
        </is>
      </c>
      <c r="AQ154" t="inlineStr">
        <is>
          <t>TV</t>
        </is>
      </c>
      <c r="AR154" t="inlineStr">
        <is>
          <t>IT</t>
        </is>
      </c>
      <c r="AS154" t="inlineStr">
        <is>
          <t>3451123635</t>
        </is>
      </c>
      <c r="AU154" t="inlineStr">
        <is>
          <t>lang: it
Invoice Language: it
Do you need our ring sizer?: No
Popup Customer Country: IT</t>
        </is>
      </c>
      <c r="AW154" t="inlineStr">
        <is>
          <t>Scalapay</t>
        </is>
      </c>
      <c r="AX154" t="inlineStr">
        <is>
          <t>rAoSbS6DBWhrIhQGeQ7y5CWZU</t>
        </is>
      </c>
      <c r="AY154" t="n">
        <v>0</v>
      </c>
      <c r="AZ154" t="inlineStr">
        <is>
          <t>LIL Milan</t>
        </is>
      </c>
      <c r="BA154" t="n">
        <v>0</v>
      </c>
      <c r="BC154" t="inlineStr">
        <is>
          <t>Firgun House</t>
        </is>
      </c>
      <c r="BE154" t="n">
        <v>6294444507485</v>
      </c>
      <c r="BG154" t="inlineStr">
        <is>
          <t>Low</t>
        </is>
      </c>
      <c r="BH154" t="inlineStr">
        <is>
          <t>web</t>
        </is>
      </c>
      <c r="BI154" t="n">
        <v>0</v>
      </c>
      <c r="BJ154" t="inlineStr">
        <is>
          <t>IT IVA 22%</t>
        </is>
      </c>
      <c r="BK154" t="n">
        <v>19.83</v>
      </c>
      <c r="BW154" t="inlineStr">
        <is>
          <t>Padua</t>
        </is>
      </c>
      <c r="BX154" t="inlineStr">
        <is>
          <t>Treviso</t>
        </is>
      </c>
      <c r="BY154" t="inlineStr">
        <is>
          <t>rAoSbS6DBWhrIhQGeQ7y5CWZU</t>
        </is>
      </c>
      <c r="CB154" t="inlineStr">
        <is>
          <t>rAoSbS6DBWhrIhQGeQ7y5CWZU</t>
        </is>
      </c>
      <c r="CC154" t="inlineStr">
        <is>
          <t>Ordini LIL</t>
        </is>
      </c>
    </row>
    <row r="155">
      <c r="A155" t="inlineStr">
        <is>
          <t>#41609</t>
        </is>
      </c>
      <c r="B155" t="inlineStr">
        <is>
          <t>carolaferrari7@gmail.com</t>
        </is>
      </c>
      <c r="C155" t="inlineStr">
        <is>
          <t>paid</t>
        </is>
      </c>
      <c r="D155" t="inlineStr">
        <is>
          <t>2024-09-09 09:35:13 +0200</t>
        </is>
      </c>
      <c r="E155" t="inlineStr">
        <is>
          <t>2024-09-09</t>
        </is>
      </c>
      <c r="F155" t="inlineStr">
        <is>
          <t>fulfilled</t>
        </is>
      </c>
      <c r="G155" t="inlineStr">
        <is>
          <t>2024-09-10 08:28:34 +0200</t>
        </is>
      </c>
      <c r="H155" t="inlineStr">
        <is>
          <t>yes</t>
        </is>
      </c>
      <c r="I155" t="inlineStr">
        <is>
          <t>EUR</t>
        </is>
      </c>
      <c r="J155" t="n">
        <v>160</v>
      </c>
      <c r="K155" t="n">
        <v>0</v>
      </c>
      <c r="L155" t="n">
        <v>28.85</v>
      </c>
      <c r="M155" t="n">
        <v>60</v>
      </c>
      <c r="O155" t="n">
        <v>0</v>
      </c>
      <c r="P155" t="inlineStr">
        <is>
          <t>Ups Standard Shipping</t>
        </is>
      </c>
      <c r="Q155" t="inlineStr">
        <is>
          <t>2024-09-09 09:35:13 +0200</t>
        </is>
      </c>
      <c r="R155" t="n">
        <v>1</v>
      </c>
      <c r="S155" t="inlineStr">
        <is>
          <t>Limitless Earring - Yellow / Single</t>
        </is>
      </c>
      <c r="T155" t="n">
        <v>160</v>
      </c>
      <c r="V155" t="inlineStr">
        <is>
          <t>015790000056</t>
        </is>
      </c>
      <c r="W155" t="b">
        <v>1</v>
      </c>
      <c r="X155" t="b">
        <v>1</v>
      </c>
      <c r="Y155" t="inlineStr">
        <is>
          <t>fulfilled</t>
        </is>
      </c>
      <c r="Z155" t="inlineStr">
        <is>
          <t>Carola Ferrari</t>
        </is>
      </c>
      <c r="AA155" t="inlineStr">
        <is>
          <t>Via Poste 1A, Campanello: Ferrari Carola/ Lonardi Andrea</t>
        </is>
      </c>
      <c r="AB155" t="inlineStr">
        <is>
          <t>Via Poste 1A</t>
        </is>
      </c>
      <c r="AC155" t="inlineStr">
        <is>
          <t>Campanello: Ferrari Carola/ Lonardi Andrea</t>
        </is>
      </c>
      <c r="AE155" t="inlineStr">
        <is>
          <t>Marano di Valpolicella</t>
        </is>
      </c>
      <c r="AF155" t="inlineStr">
        <is>
          <t>'37020</t>
        </is>
      </c>
      <c r="AG155" t="inlineStr">
        <is>
          <t>VR</t>
        </is>
      </c>
      <c r="AH155" t="inlineStr">
        <is>
          <t>IT</t>
        </is>
      </c>
      <c r="AI155" t="inlineStr">
        <is>
          <t>346 186 9399</t>
        </is>
      </c>
      <c r="AJ155" t="inlineStr">
        <is>
          <t>Carola Ferrari</t>
        </is>
      </c>
      <c r="AK155" t="inlineStr">
        <is>
          <t>Via Tobele, 6, Campanello: Ferrari Diego</t>
        </is>
      </c>
      <c r="AL155" t="inlineStr">
        <is>
          <t>Via Tobele, 6</t>
        </is>
      </c>
      <c r="AM155" t="inlineStr">
        <is>
          <t>Campanello: Ferrari Diego</t>
        </is>
      </c>
      <c r="AO155" t="inlineStr">
        <is>
          <t>Marano Di Valpolicella</t>
        </is>
      </c>
      <c r="AP155" t="inlineStr">
        <is>
          <t>'37020</t>
        </is>
      </c>
      <c r="AQ155" t="inlineStr">
        <is>
          <t>VR</t>
        </is>
      </c>
      <c r="AR155" t="inlineStr">
        <is>
          <t>IT</t>
        </is>
      </c>
      <c r="AS155" t="inlineStr">
        <is>
          <t>+393461869399</t>
        </is>
      </c>
      <c r="AU155" t="inlineStr">
        <is>
          <t>lang: it
Invoice Language: it
Do you need our ring sizer?: No
Popup Customer Country: IT</t>
        </is>
      </c>
      <c r="AW155" t="inlineStr">
        <is>
          <t>PayPal Express Checkout</t>
        </is>
      </c>
      <c r="AX155" t="inlineStr">
        <is>
          <t>rAs7nyWDL1TpV8mUpBw2oDBp3</t>
        </is>
      </c>
      <c r="AY155" t="n">
        <v>0</v>
      </c>
      <c r="AZ155" t="inlineStr">
        <is>
          <t>LIL Milan</t>
        </is>
      </c>
      <c r="BA155" t="n">
        <v>0</v>
      </c>
      <c r="BC155" t="inlineStr">
        <is>
          <t>Firgun House</t>
        </is>
      </c>
      <c r="BE155" t="n">
        <v>6294665068893</v>
      </c>
      <c r="BG155" t="inlineStr">
        <is>
          <t>Low</t>
        </is>
      </c>
      <c r="BH155" t="inlineStr">
        <is>
          <t>web</t>
        </is>
      </c>
      <c r="BI155" t="n">
        <v>0</v>
      </c>
      <c r="BJ155" t="inlineStr">
        <is>
          <t>IT IVA 22%</t>
        </is>
      </c>
      <c r="BK155" t="n">
        <v>28.85</v>
      </c>
      <c r="BW155" t="inlineStr">
        <is>
          <t>Verona</t>
        </is>
      </c>
      <c r="BX155" t="inlineStr">
        <is>
          <t>Verona</t>
        </is>
      </c>
      <c r="BY155" t="inlineStr">
        <is>
          <t>rAZJD4nM7ossbkbUTK6y2xaXF + rAs7nyWDL1TpV8mUpBw2oDBp3</t>
        </is>
      </c>
      <c r="CB155" t="inlineStr">
        <is>
          <t>rAZJD4nM7ossbkbUTK6y2xaXF + rAs7nyWDL1TpV8mUpBw2oDBp3</t>
        </is>
      </c>
      <c r="CC155" t="inlineStr">
        <is>
          <t>Ordini LIL</t>
        </is>
      </c>
    </row>
    <row r="156">
      <c r="A156" t="inlineStr">
        <is>
          <t>#41611</t>
        </is>
      </c>
      <c r="B156" t="inlineStr">
        <is>
          <t>alice.scappi@gmail.com</t>
        </is>
      </c>
      <c r="C156" t="inlineStr">
        <is>
          <t>paid</t>
        </is>
      </c>
      <c r="D156" t="inlineStr">
        <is>
          <t>2024-09-09 10:33:23 +0200</t>
        </is>
      </c>
      <c r="E156" t="inlineStr">
        <is>
          <t>2024-09-09</t>
        </is>
      </c>
      <c r="F156" t="inlineStr">
        <is>
          <t>fulfilled</t>
        </is>
      </c>
      <c r="G156" t="inlineStr">
        <is>
          <t>2024-09-13 13:10:36 +0200</t>
        </is>
      </c>
      <c r="H156" t="inlineStr">
        <is>
          <t>yes</t>
        </is>
      </c>
      <c r="I156" t="inlineStr">
        <is>
          <t>EUR</t>
        </is>
      </c>
      <c r="J156" t="n">
        <v>113</v>
      </c>
      <c r="K156" t="n">
        <v>0</v>
      </c>
      <c r="L156" t="n">
        <v>20.38</v>
      </c>
      <c r="M156" t="n">
        <v>113</v>
      </c>
      <c r="N156" t="inlineStr">
        <is>
          <t>LILGIRL</t>
        </is>
      </c>
      <c r="O156" t="n">
        <v>12</v>
      </c>
      <c r="P156" t="inlineStr">
        <is>
          <t>Ups Standard Shipping</t>
        </is>
      </c>
      <c r="Q156" t="inlineStr">
        <is>
          <t>2024-09-09 10:33:22 +0200</t>
        </is>
      </c>
      <c r="R156" t="n">
        <v>1</v>
      </c>
      <c r="S156" t="inlineStr">
        <is>
          <t>Pensavo fosse amore - Yellow / 2</t>
        </is>
      </c>
      <c r="T156" t="n">
        <v>120</v>
      </c>
      <c r="V156" t="inlineStr">
        <is>
          <t>015790001163</t>
        </is>
      </c>
      <c r="W156" t="b">
        <v>1</v>
      </c>
      <c r="X156" t="b">
        <v>1</v>
      </c>
      <c r="Y156" t="inlineStr">
        <is>
          <t>fulfilled</t>
        </is>
      </c>
      <c r="Z156" t="inlineStr">
        <is>
          <t>Claudia MURATORE</t>
        </is>
      </c>
      <c r="AA156" t="inlineStr">
        <is>
          <t>Via Colonnello Aprosio 37</t>
        </is>
      </c>
      <c r="AB156" t="inlineStr">
        <is>
          <t>Via Colonnello Aprosio 37</t>
        </is>
      </c>
      <c r="AE156" t="inlineStr">
        <is>
          <t>Vallecrosia</t>
        </is>
      </c>
      <c r="AF156" t="inlineStr">
        <is>
          <t>'18019</t>
        </is>
      </c>
      <c r="AG156" t="inlineStr">
        <is>
          <t>IM</t>
        </is>
      </c>
      <c r="AH156" t="inlineStr">
        <is>
          <t>IT</t>
        </is>
      </c>
      <c r="AI156" t="inlineStr">
        <is>
          <t>00393398206457</t>
        </is>
      </c>
      <c r="AJ156" t="inlineStr">
        <is>
          <t>Claudia MURATORE</t>
        </is>
      </c>
      <c r="AK156" t="inlineStr">
        <is>
          <t>Via Colonnello Aprosio 37</t>
        </is>
      </c>
      <c r="AL156" t="inlineStr">
        <is>
          <t>Via Colonnello Aprosio 37</t>
        </is>
      </c>
      <c r="AO156" t="inlineStr">
        <is>
          <t>Vallecrosia</t>
        </is>
      </c>
      <c r="AP156" t="inlineStr">
        <is>
          <t>'18019</t>
        </is>
      </c>
      <c r="AQ156" t="inlineStr">
        <is>
          <t>IM</t>
        </is>
      </c>
      <c r="AR156" t="inlineStr">
        <is>
          <t>IT</t>
        </is>
      </c>
      <c r="AS156" t="inlineStr">
        <is>
          <t>00393398206457</t>
        </is>
      </c>
      <c r="AU156" t="inlineStr">
        <is>
          <t>lang: it
Invoice Language: it
Do you need our ring sizer?: Yes
Popup Customer Country: IT</t>
        </is>
      </c>
      <c r="AW156" t="inlineStr">
        <is>
          <t>Shopify Payments</t>
        </is>
      </c>
      <c r="AX156" t="inlineStr">
        <is>
          <t>rLrjfgLpyjLrOfSI48i1peVgy</t>
        </is>
      </c>
      <c r="AY156" t="n">
        <v>0</v>
      </c>
      <c r="AZ156" t="inlineStr">
        <is>
          <t>LIL Milan</t>
        </is>
      </c>
      <c r="BA156" t="n">
        <v>0</v>
      </c>
      <c r="BC156" t="inlineStr">
        <is>
          <t>Firgun House</t>
        </is>
      </c>
      <c r="BE156" t="n">
        <v>6294732931421</v>
      </c>
      <c r="BG156" t="inlineStr">
        <is>
          <t>Low</t>
        </is>
      </c>
      <c r="BH156" t="inlineStr">
        <is>
          <t>web</t>
        </is>
      </c>
      <c r="BI156" t="n">
        <v>0</v>
      </c>
      <c r="BJ156" t="inlineStr">
        <is>
          <t>IT IVA 22%</t>
        </is>
      </c>
      <c r="BK156" t="n">
        <v>20.38</v>
      </c>
      <c r="BW156" t="inlineStr">
        <is>
          <t>Imperia</t>
        </is>
      </c>
      <c r="BX156" t="inlineStr">
        <is>
          <t>Imperia</t>
        </is>
      </c>
      <c r="BY156" t="inlineStr">
        <is>
          <t>rLrjfgLpyjLrOfSI48i1peVgy</t>
        </is>
      </c>
      <c r="CB156" t="inlineStr">
        <is>
          <t>rLrjfgLpyjLrOfSI48i1peVgy</t>
        </is>
      </c>
      <c r="CC156" t="inlineStr">
        <is>
          <t>Ordini LIL</t>
        </is>
      </c>
    </row>
    <row r="157">
      <c r="A157" t="inlineStr">
        <is>
          <t>#41611</t>
        </is>
      </c>
      <c r="B157" t="inlineStr">
        <is>
          <t>alice.scappi@gmail.com</t>
        </is>
      </c>
      <c r="C157" t="inlineStr">
        <is>
          <t>paid</t>
        </is>
      </c>
      <c r="D157" t="inlineStr">
        <is>
          <t>2024-09-09 10:33:23 +0200</t>
        </is>
      </c>
      <c r="E157" t="inlineStr">
        <is>
          <t>2024-09-09</t>
        </is>
      </c>
      <c r="F157" t="inlineStr">
        <is>
          <t>fulfilled</t>
        </is>
      </c>
      <c r="G157" t="inlineStr">
        <is>
          <t>2024-09-13 13:10:36 +0200</t>
        </is>
      </c>
      <c r="H157" t="inlineStr">
        <is>
          <t>yes</t>
        </is>
      </c>
      <c r="I157" t="inlineStr">
        <is>
          <t>EUR</t>
        </is>
      </c>
      <c r="J157" t="n">
        <v>113</v>
      </c>
      <c r="K157" t="n">
        <v>0</v>
      </c>
      <c r="L157" t="n">
        <v>20.38</v>
      </c>
      <c r="N157" t="inlineStr">
        <is>
          <t>LILGIRL</t>
        </is>
      </c>
      <c r="O157" t="n">
        <v>12</v>
      </c>
      <c r="P157" t="inlineStr">
        <is>
          <t>Ups Standard Shipping</t>
        </is>
      </c>
      <c r="Q157" t="inlineStr">
        <is>
          <t>2024-09-09 10:33:22 +0200</t>
        </is>
      </c>
      <c r="R157" t="n">
        <v>1</v>
      </c>
      <c r="S157" t="inlineStr">
        <is>
          <t>Luxury Pack</t>
        </is>
      </c>
      <c r="T157" t="n">
        <v>5</v>
      </c>
      <c r="V157" t="inlineStr">
        <is>
          <t>015790000687</t>
        </is>
      </c>
      <c r="W157" t="b">
        <v>1</v>
      </c>
      <c r="X157" t="b">
        <v>1</v>
      </c>
      <c r="Y157" t="inlineStr">
        <is>
          <t>fulfilled</t>
        </is>
      </c>
      <c r="Z157" t="inlineStr">
        <is>
          <t>Claudia MURATORE</t>
        </is>
      </c>
      <c r="AA157" t="inlineStr">
        <is>
          <t>Via Colonnello Aprosio 37</t>
        </is>
      </c>
      <c r="AB157" t="inlineStr">
        <is>
          <t>Via Colonnello Aprosio 37</t>
        </is>
      </c>
      <c r="AE157" t="inlineStr">
        <is>
          <t>Vallecrosia</t>
        </is>
      </c>
      <c r="AF157" t="inlineStr">
        <is>
          <t>'18019</t>
        </is>
      </c>
      <c r="AG157" t="inlineStr">
        <is>
          <t>IM</t>
        </is>
      </c>
      <c r="AH157" t="inlineStr">
        <is>
          <t>IT</t>
        </is>
      </c>
      <c r="AI157" t="inlineStr">
        <is>
          <t>00393398206457</t>
        </is>
      </c>
      <c r="AJ157" t="inlineStr">
        <is>
          <t>Claudia MURATORE</t>
        </is>
      </c>
      <c r="AK157" t="inlineStr">
        <is>
          <t>Via Colonnello Aprosio 37</t>
        </is>
      </c>
      <c r="AL157" t="inlineStr">
        <is>
          <t>Via Colonnello Aprosio 37</t>
        </is>
      </c>
      <c r="AO157" t="inlineStr">
        <is>
          <t>Vallecrosia</t>
        </is>
      </c>
      <c r="AP157" t="inlineStr">
        <is>
          <t>'18019</t>
        </is>
      </c>
      <c r="AQ157" t="inlineStr">
        <is>
          <t>IM</t>
        </is>
      </c>
      <c r="AR157" t="inlineStr">
        <is>
          <t>IT</t>
        </is>
      </c>
      <c r="AS157" t="inlineStr">
        <is>
          <t>00393398206457</t>
        </is>
      </c>
      <c r="AU157" t="inlineStr">
        <is>
          <t>lang: it
Invoice Language: it
Do you need our ring sizer?: Yes
Popup Customer Country: IT</t>
        </is>
      </c>
      <c r="AW157" t="inlineStr">
        <is>
          <t>Shopify Payments</t>
        </is>
      </c>
      <c r="AX157" t="inlineStr">
        <is>
          <t>rLrjfgLpyjLrOfSI48i1peVgy</t>
        </is>
      </c>
      <c r="AY157" t="n">
        <v>0</v>
      </c>
      <c r="AZ157" t="inlineStr">
        <is>
          <t>LIL Milan</t>
        </is>
      </c>
      <c r="BA157" t="n">
        <v>0</v>
      </c>
      <c r="BC157" t="inlineStr">
        <is>
          <t>Firgun House</t>
        </is>
      </c>
      <c r="BE157" t="n">
        <v>6294732931421</v>
      </c>
      <c r="BG157" t="inlineStr">
        <is>
          <t>Low</t>
        </is>
      </c>
      <c r="BH157" t="inlineStr">
        <is>
          <t>web</t>
        </is>
      </c>
      <c r="BI157" t="n">
        <v>0</v>
      </c>
      <c r="BJ157" t="inlineStr">
        <is>
          <t>IT IVA 22%</t>
        </is>
      </c>
      <c r="BK157" t="n">
        <v>20.38</v>
      </c>
      <c r="BW157" t="inlineStr">
        <is>
          <t>Imperia</t>
        </is>
      </c>
      <c r="BX157" t="inlineStr">
        <is>
          <t>Imperia</t>
        </is>
      </c>
      <c r="BY157" t="inlineStr">
        <is>
          <t>rLrjfgLpyjLrOfSI48i1peVgy</t>
        </is>
      </c>
      <c r="CB157" t="inlineStr">
        <is>
          <t>rLrjfgLpyjLrOfSI48i1peVgy</t>
        </is>
      </c>
      <c r="CC157" t="inlineStr">
        <is>
          <t>Ordini LIL</t>
        </is>
      </c>
    </row>
    <row r="158">
      <c r="A158" t="inlineStr">
        <is>
          <t>#41612</t>
        </is>
      </c>
      <c r="B158" t="inlineStr">
        <is>
          <t>lea.bordin@wanadoo.fr</t>
        </is>
      </c>
      <c r="C158" t="inlineStr">
        <is>
          <t>paid</t>
        </is>
      </c>
      <c r="D158" t="inlineStr">
        <is>
          <t>2024-09-09 12:09:10 +0200</t>
        </is>
      </c>
      <c r="E158" t="inlineStr">
        <is>
          <t>2024-09-09</t>
        </is>
      </c>
      <c r="F158" t="inlineStr">
        <is>
          <t>fulfilled</t>
        </is>
      </c>
      <c r="G158" t="inlineStr">
        <is>
          <t>2024-09-10 08:31:53 +0200</t>
        </is>
      </c>
      <c r="H158" t="inlineStr">
        <is>
          <t>yes</t>
        </is>
      </c>
      <c r="I158" t="inlineStr">
        <is>
          <t>EUR</t>
        </is>
      </c>
      <c r="J158" t="n">
        <v>220</v>
      </c>
      <c r="K158" t="n">
        <v>0</v>
      </c>
      <c r="L158" t="n">
        <v>36.67</v>
      </c>
      <c r="M158" t="n">
        <v>220</v>
      </c>
      <c r="O158" t="n">
        <v>0</v>
      </c>
      <c r="P158" t="inlineStr">
        <is>
          <t>UPS Standard International</t>
        </is>
      </c>
      <c r="Q158" t="inlineStr">
        <is>
          <t>2024-09-09 12:09:10 +0200</t>
        </is>
      </c>
      <c r="R158" t="n">
        <v>1</v>
      </c>
      <c r="S158" t="inlineStr">
        <is>
          <t>Threesome Ring - Yellow / 18</t>
        </is>
      </c>
      <c r="T158" t="n">
        <v>220</v>
      </c>
      <c r="V158" t="inlineStr">
        <is>
          <t>015790001042</t>
        </is>
      </c>
      <c r="W158" t="b">
        <v>1</v>
      </c>
      <c r="X158" t="b">
        <v>1</v>
      </c>
      <c r="Y158" t="inlineStr">
        <is>
          <t>fulfilled</t>
        </is>
      </c>
      <c r="Z158" t="inlineStr">
        <is>
          <t>Pascale Cartier</t>
        </is>
      </c>
      <c r="AA158" t="inlineStr">
        <is>
          <t>6 route de Loué</t>
        </is>
      </c>
      <c r="AB158" t="inlineStr">
        <is>
          <t>6 route de Loué</t>
        </is>
      </c>
      <c r="AE158" t="inlineStr">
        <is>
          <t>Brûlon</t>
        </is>
      </c>
      <c r="AF158" t="inlineStr">
        <is>
          <t>'72350</t>
        </is>
      </c>
      <c r="AH158" t="inlineStr">
        <is>
          <t>FR</t>
        </is>
      </c>
      <c r="AI158" t="inlineStr">
        <is>
          <t>0631136035</t>
        </is>
      </c>
      <c r="AJ158" t="inlineStr">
        <is>
          <t>Pascale Cartier</t>
        </is>
      </c>
      <c r="AK158" t="inlineStr">
        <is>
          <t>6 route de Loué</t>
        </is>
      </c>
      <c r="AL158" t="inlineStr">
        <is>
          <t>6 route de Loué</t>
        </is>
      </c>
      <c r="AO158" t="inlineStr">
        <is>
          <t>Brûlon</t>
        </is>
      </c>
      <c r="AP158" t="inlineStr">
        <is>
          <t>'72350</t>
        </is>
      </c>
      <c r="AR158" t="inlineStr">
        <is>
          <t>FR</t>
        </is>
      </c>
      <c r="AS158" t="inlineStr">
        <is>
          <t>0631136035</t>
        </is>
      </c>
      <c r="AU158" t="inlineStr">
        <is>
          <t>lang: en
Invoice Language: en
Do you need our ring sizer?: No
Popup Customer Country: IT</t>
        </is>
      </c>
      <c r="AW158" t="inlineStr">
        <is>
          <t>Shopify Payments</t>
        </is>
      </c>
      <c r="AX158" t="inlineStr">
        <is>
          <t>rb8wG1kbsc1PV1ctqZlBeSLOg</t>
        </is>
      </c>
      <c r="AY158" t="n">
        <v>0</v>
      </c>
      <c r="AZ158" t="inlineStr">
        <is>
          <t>LIL Milan</t>
        </is>
      </c>
      <c r="BA158" t="n">
        <v>0</v>
      </c>
      <c r="BC158" t="inlineStr">
        <is>
          <t>Firgun House</t>
        </is>
      </c>
      <c r="BE158" t="n">
        <v>6294863151453</v>
      </c>
      <c r="BG158" t="inlineStr">
        <is>
          <t>Low</t>
        </is>
      </c>
      <c r="BH158" t="inlineStr">
        <is>
          <t>web</t>
        </is>
      </c>
      <c r="BI158" t="n">
        <v>0</v>
      </c>
      <c r="BJ158" t="inlineStr">
        <is>
          <t>FR TVA 20%</t>
        </is>
      </c>
      <c r="BK158" t="n">
        <v>36.67</v>
      </c>
      <c r="BY158" t="inlineStr">
        <is>
          <t>rb8wG1kbsc1PV1ctqZlBeSLOg</t>
        </is>
      </c>
      <c r="CB158" t="inlineStr">
        <is>
          <t>rb8wG1kbsc1PV1ctqZlBeSLOg</t>
        </is>
      </c>
      <c r="CC158" t="inlineStr">
        <is>
          <t>Ordini LIL</t>
        </is>
      </c>
    </row>
    <row r="159">
      <c r="A159" t="inlineStr">
        <is>
          <t>#41613</t>
        </is>
      </c>
      <c r="B159" t="inlineStr">
        <is>
          <t>alessandra.ari97@gmail.com</t>
        </is>
      </c>
      <c r="C159" t="inlineStr">
        <is>
          <t>paid</t>
        </is>
      </c>
      <c r="D159" t="inlineStr">
        <is>
          <t>2024-09-09 12:29:59 +0200</t>
        </is>
      </c>
      <c r="E159" t="inlineStr">
        <is>
          <t>2024-09-09</t>
        </is>
      </c>
      <c r="F159" t="inlineStr">
        <is>
          <t>fulfilled</t>
        </is>
      </c>
      <c r="G159" t="inlineStr">
        <is>
          <t>2024-09-10 08:33:29 +0200</t>
        </is>
      </c>
      <c r="H159" t="inlineStr">
        <is>
          <t>yes</t>
        </is>
      </c>
      <c r="I159" t="inlineStr">
        <is>
          <t>EUR</t>
        </is>
      </c>
      <c r="J159" t="n">
        <v>72</v>
      </c>
      <c r="K159" t="n">
        <v>0</v>
      </c>
      <c r="L159" t="n">
        <v>12.98</v>
      </c>
      <c r="M159" t="n">
        <v>72</v>
      </c>
      <c r="N159" t="inlineStr">
        <is>
          <t>SARAG10</t>
        </is>
      </c>
      <c r="O159" t="n">
        <v>8</v>
      </c>
      <c r="P159" t="inlineStr">
        <is>
          <t>Ups Standard Shipping</t>
        </is>
      </c>
      <c r="Q159" t="inlineStr">
        <is>
          <t>2024-09-09 12:29:59 +0200</t>
        </is>
      </c>
      <c r="R159" t="n">
        <v>1</v>
      </c>
      <c r="S159" t="inlineStr">
        <is>
          <t>Nude Ring - White / 21</t>
        </is>
      </c>
      <c r="T159" t="n">
        <v>80</v>
      </c>
      <c r="V159" t="inlineStr">
        <is>
          <t>015790000969</t>
        </is>
      </c>
      <c r="W159" t="b">
        <v>1</v>
      </c>
      <c r="X159" t="b">
        <v>1</v>
      </c>
      <c r="Y159" t="inlineStr">
        <is>
          <t>fulfilled</t>
        </is>
      </c>
      <c r="Z159" t="inlineStr">
        <is>
          <t>Alessandra Ariani</t>
        </is>
      </c>
      <c r="AA159" t="inlineStr">
        <is>
          <t>Via Ottorino Respighi, 10, Presso Centro per l'Impiego Scandicci</t>
        </is>
      </c>
      <c r="AB159" t="inlineStr">
        <is>
          <t>Via Ottorino Respighi, 10</t>
        </is>
      </c>
      <c r="AC159" t="inlineStr">
        <is>
          <t>Presso Centro per l'Impiego Scandicci</t>
        </is>
      </c>
      <c r="AE159" t="inlineStr">
        <is>
          <t>Scandicci</t>
        </is>
      </c>
      <c r="AF159" t="inlineStr">
        <is>
          <t>'50018</t>
        </is>
      </c>
      <c r="AG159" t="inlineStr">
        <is>
          <t>FI</t>
        </is>
      </c>
      <c r="AH159" t="inlineStr">
        <is>
          <t>IT</t>
        </is>
      </c>
      <c r="AI159" t="inlineStr">
        <is>
          <t>+393337345867</t>
        </is>
      </c>
      <c r="AJ159" t="inlineStr">
        <is>
          <t>Alessandra Ariani</t>
        </is>
      </c>
      <c r="AK159" t="inlineStr">
        <is>
          <t>Via Ottorino Respighi, 10, Presso Centro per l'Impiego Scandicci</t>
        </is>
      </c>
      <c r="AL159" t="inlineStr">
        <is>
          <t>Via Ottorino Respighi, 10</t>
        </is>
      </c>
      <c r="AM159" t="inlineStr">
        <is>
          <t>Presso Centro per l'Impiego Scandicci</t>
        </is>
      </c>
      <c r="AO159" t="inlineStr">
        <is>
          <t>Scandicci</t>
        </is>
      </c>
      <c r="AP159" t="inlineStr">
        <is>
          <t>'50018</t>
        </is>
      </c>
      <c r="AQ159" t="inlineStr">
        <is>
          <t>FI</t>
        </is>
      </c>
      <c r="AR159" t="inlineStr">
        <is>
          <t>IT</t>
        </is>
      </c>
      <c r="AS159" t="inlineStr">
        <is>
          <t>+393337345867</t>
        </is>
      </c>
      <c r="AU159" t="inlineStr">
        <is>
          <t>lang: en
Invoice Language: en
Do you need our ring sizer?: No
Popup Customer Country: IT</t>
        </is>
      </c>
      <c r="AW159" t="inlineStr">
        <is>
          <t>PayPal Express Checkout</t>
        </is>
      </c>
      <c r="AX159" t="inlineStr">
        <is>
          <t>ry4BQv67ohg5niXvz8GnjzVGo</t>
        </is>
      </c>
      <c r="AY159" t="n">
        <v>0</v>
      </c>
      <c r="AZ159" t="inlineStr">
        <is>
          <t>LIL Milan</t>
        </is>
      </c>
      <c r="BA159" t="n">
        <v>0</v>
      </c>
      <c r="BC159" t="inlineStr">
        <is>
          <t>Firgun House</t>
        </is>
      </c>
      <c r="BE159" t="n">
        <v>6294888415581</v>
      </c>
      <c r="BG159" t="inlineStr">
        <is>
          <t>Low</t>
        </is>
      </c>
      <c r="BH159" t="inlineStr">
        <is>
          <t>web</t>
        </is>
      </c>
      <c r="BI159" t="n">
        <v>0</v>
      </c>
      <c r="BJ159" t="inlineStr">
        <is>
          <t>IT IVA 22%</t>
        </is>
      </c>
      <c r="BK159" t="n">
        <v>12.98</v>
      </c>
      <c r="BW159" t="inlineStr">
        <is>
          <t>Florence</t>
        </is>
      </c>
      <c r="BX159" t="inlineStr">
        <is>
          <t>Florence</t>
        </is>
      </c>
      <c r="BY159" t="inlineStr">
        <is>
          <t>ry4BQv67ohg5niXvz8GnjzVGo</t>
        </is>
      </c>
      <c r="CB159" t="inlineStr">
        <is>
          <t>ry4BQv67ohg5niXvz8GnjzVGo</t>
        </is>
      </c>
      <c r="CC159" t="inlineStr">
        <is>
          <t>Ordini LIL</t>
        </is>
      </c>
    </row>
    <row r="160">
      <c r="A160" t="inlineStr">
        <is>
          <t>#41616</t>
        </is>
      </c>
      <c r="B160" t="inlineStr">
        <is>
          <t>jessica.87@virgilio.it</t>
        </is>
      </c>
      <c r="C160" t="inlineStr">
        <is>
          <t>paid</t>
        </is>
      </c>
      <c r="D160" t="inlineStr">
        <is>
          <t>2024-09-09 16:31:06 +0200</t>
        </is>
      </c>
      <c r="E160" t="inlineStr">
        <is>
          <t>2024-09-09</t>
        </is>
      </c>
      <c r="F160" t="inlineStr">
        <is>
          <t>fulfilled</t>
        </is>
      </c>
      <c r="G160" t="inlineStr">
        <is>
          <t>2024-09-10 08:38:23 +0200</t>
        </is>
      </c>
      <c r="H160" t="inlineStr">
        <is>
          <t>yes</t>
        </is>
      </c>
      <c r="I160" t="inlineStr">
        <is>
          <t>EUR</t>
        </is>
      </c>
      <c r="J160" t="n">
        <v>72</v>
      </c>
      <c r="K160" t="n">
        <v>0</v>
      </c>
      <c r="L160" t="n">
        <v>12.98</v>
      </c>
      <c r="M160" t="n">
        <v>72</v>
      </c>
      <c r="N160" t="inlineStr">
        <is>
          <t>CAMILLA10</t>
        </is>
      </c>
      <c r="O160" t="n">
        <v>8</v>
      </c>
      <c r="P160" t="inlineStr">
        <is>
          <t>Ups Standard Shipping</t>
        </is>
      </c>
      <c r="Q160" t="inlineStr">
        <is>
          <t>2024-09-09 16:31:05 +0200</t>
        </is>
      </c>
      <c r="R160" t="n">
        <v>1</v>
      </c>
      <c r="S160" t="inlineStr">
        <is>
          <t>Giotto Ring - Yellow / 18</t>
        </is>
      </c>
      <c r="T160" t="n">
        <v>80</v>
      </c>
      <c r="V160" t="inlineStr">
        <is>
          <t>015790000152</t>
        </is>
      </c>
      <c r="W160" t="b">
        <v>1</v>
      </c>
      <c r="X160" t="b">
        <v>1</v>
      </c>
      <c r="Y160" t="inlineStr">
        <is>
          <t>fulfilled</t>
        </is>
      </c>
      <c r="Z160" t="inlineStr">
        <is>
          <t>Jessica Donà</t>
        </is>
      </c>
      <c r="AA160" t="inlineStr">
        <is>
          <t>Via Cavour 22</t>
        </is>
      </c>
      <c r="AB160" t="inlineStr">
        <is>
          <t>Via Cavour 22</t>
        </is>
      </c>
      <c r="AE160" t="inlineStr">
        <is>
          <t>Fara Novarese</t>
        </is>
      </c>
      <c r="AF160" t="inlineStr">
        <is>
          <t>'28073</t>
        </is>
      </c>
      <c r="AG160" t="inlineStr">
        <is>
          <t>NO</t>
        </is>
      </c>
      <c r="AH160" t="inlineStr">
        <is>
          <t>IT</t>
        </is>
      </c>
      <c r="AI160" t="inlineStr">
        <is>
          <t>+393280285565</t>
        </is>
      </c>
      <c r="AJ160" t="inlineStr">
        <is>
          <t>Jessica Donà</t>
        </is>
      </c>
      <c r="AK160" t="inlineStr">
        <is>
          <t>Via Cavour 22</t>
        </is>
      </c>
      <c r="AL160" t="inlineStr">
        <is>
          <t>Via Cavour 22</t>
        </is>
      </c>
      <c r="AO160" t="inlineStr">
        <is>
          <t>Fara Novarese</t>
        </is>
      </c>
      <c r="AP160" t="inlineStr">
        <is>
          <t>'28073</t>
        </is>
      </c>
      <c r="AQ160" t="inlineStr">
        <is>
          <t>NO</t>
        </is>
      </c>
      <c r="AR160" t="inlineStr">
        <is>
          <t>IT</t>
        </is>
      </c>
      <c r="AS160" t="inlineStr">
        <is>
          <t>+393280285565</t>
        </is>
      </c>
      <c r="AU160" t="inlineStr">
        <is>
          <t>lang: it
Invoice Language: it
Do you need our ring sizer?: No
Popup Customer Country: IT</t>
        </is>
      </c>
      <c r="AW160" t="inlineStr">
        <is>
          <t>Shopify Payments</t>
        </is>
      </c>
      <c r="AX160" t="inlineStr">
        <is>
          <t>rpRv00K4RtYvzxIdpHsB88Fvf</t>
        </is>
      </c>
      <c r="AY160" t="n">
        <v>0</v>
      </c>
      <c r="AZ160" t="inlineStr">
        <is>
          <t>LIL Milan</t>
        </is>
      </c>
      <c r="BA160" t="n">
        <v>0</v>
      </c>
      <c r="BC160" t="inlineStr">
        <is>
          <t>Firgun House</t>
        </is>
      </c>
      <c r="BE160" t="n">
        <v>6295227335005</v>
      </c>
      <c r="BG160" t="inlineStr">
        <is>
          <t>Low</t>
        </is>
      </c>
      <c r="BH160" t="inlineStr">
        <is>
          <t>web</t>
        </is>
      </c>
      <c r="BI160" t="n">
        <v>0</v>
      </c>
      <c r="BJ160" t="inlineStr">
        <is>
          <t>IT IVA 22%</t>
        </is>
      </c>
      <c r="BK160" t="n">
        <v>12.98</v>
      </c>
      <c r="BW160" t="inlineStr">
        <is>
          <t>Novara</t>
        </is>
      </c>
      <c r="BX160" t="inlineStr">
        <is>
          <t>Novara</t>
        </is>
      </c>
      <c r="BY160" t="inlineStr">
        <is>
          <t>rpRv00K4RtYvzxIdpHsB88Fvf</t>
        </is>
      </c>
      <c r="CB160" t="inlineStr">
        <is>
          <t>rpRv00K4RtYvzxIdpHsB88Fvf</t>
        </is>
      </c>
      <c r="CC160" t="inlineStr">
        <is>
          <t>Ordini LIL</t>
        </is>
      </c>
    </row>
    <row r="161">
      <c r="A161" t="inlineStr">
        <is>
          <t>#41618</t>
        </is>
      </c>
      <c r="B161" t="inlineStr">
        <is>
          <t>delia.sardo@gmail.com</t>
        </is>
      </c>
      <c r="C161" t="inlineStr">
        <is>
          <t>paid</t>
        </is>
      </c>
      <c r="D161" t="inlineStr">
        <is>
          <t>2024-09-09 18:42:05 +0200</t>
        </is>
      </c>
      <c r="E161" t="inlineStr">
        <is>
          <t>2024-09-09</t>
        </is>
      </c>
      <c r="F161" t="inlineStr">
        <is>
          <t>fulfilled</t>
        </is>
      </c>
      <c r="G161" t="inlineStr">
        <is>
          <t>2024-09-10 08:40:45 +0200</t>
        </is>
      </c>
      <c r="H161" t="inlineStr">
        <is>
          <t>yes</t>
        </is>
      </c>
      <c r="I161" t="inlineStr">
        <is>
          <t>EUR</t>
        </is>
      </c>
      <c r="J161" t="n">
        <v>90</v>
      </c>
      <c r="K161" t="n">
        <v>0</v>
      </c>
      <c r="L161" t="n">
        <v>16.23</v>
      </c>
      <c r="M161" t="n">
        <v>90</v>
      </c>
      <c r="N161" t="inlineStr">
        <is>
          <t>BACK10</t>
        </is>
      </c>
      <c r="O161" t="n">
        <v>10</v>
      </c>
      <c r="P161" t="inlineStr">
        <is>
          <t>Ups Standard Shipping</t>
        </is>
      </c>
      <c r="Q161" t="inlineStr">
        <is>
          <t>2024-09-09 18:42:04 +0200</t>
        </is>
      </c>
      <c r="R161" t="n">
        <v>1</v>
      </c>
      <c r="S161" t="inlineStr">
        <is>
          <t>Pensavo fosse amore - Yellow / D</t>
        </is>
      </c>
      <c r="T161" t="n">
        <v>100</v>
      </c>
      <c r="V161" t="inlineStr">
        <is>
          <t>015790001002</t>
        </is>
      </c>
      <c r="W161" t="b">
        <v>1</v>
      </c>
      <c r="X161" t="b">
        <v>1</v>
      </c>
      <c r="Y161" t="inlineStr">
        <is>
          <t>fulfilled</t>
        </is>
      </c>
      <c r="Z161" t="inlineStr">
        <is>
          <t>Delia Sardo</t>
        </is>
      </c>
      <c r="AA161" t="inlineStr">
        <is>
          <t>Via Collegiata 62</t>
        </is>
      </c>
      <c r="AB161" t="inlineStr">
        <is>
          <t>Via Collegiata 62</t>
        </is>
      </c>
      <c r="AE161" t="inlineStr">
        <is>
          <t>Caltagirone</t>
        </is>
      </c>
      <c r="AF161" t="inlineStr">
        <is>
          <t>'95041</t>
        </is>
      </c>
      <c r="AG161" t="inlineStr">
        <is>
          <t>CT</t>
        </is>
      </c>
      <c r="AH161" t="inlineStr">
        <is>
          <t>IT</t>
        </is>
      </c>
      <c r="AI161" t="inlineStr">
        <is>
          <t>+393278511071</t>
        </is>
      </c>
      <c r="AJ161" t="inlineStr">
        <is>
          <t>Delia Sardo</t>
        </is>
      </c>
      <c r="AK161" t="inlineStr">
        <is>
          <t>Via Collegiata 62</t>
        </is>
      </c>
      <c r="AL161" t="inlineStr">
        <is>
          <t>Via Collegiata 62</t>
        </is>
      </c>
      <c r="AO161" t="inlineStr">
        <is>
          <t>Caltagirone</t>
        </is>
      </c>
      <c r="AP161" t="inlineStr">
        <is>
          <t>'95041</t>
        </is>
      </c>
      <c r="AQ161" t="inlineStr">
        <is>
          <t>CT</t>
        </is>
      </c>
      <c r="AR161" t="inlineStr">
        <is>
          <t>IT</t>
        </is>
      </c>
      <c r="AS161" t="inlineStr">
        <is>
          <t>+393278511071</t>
        </is>
      </c>
      <c r="AU161" t="inlineStr">
        <is>
          <t>lang: it
Invoice Language: it
Do you need our ring sizer?: Yes
Popup Customer Country: IT</t>
        </is>
      </c>
      <c r="AW161" t="inlineStr">
        <is>
          <t>PayPal Express Checkout</t>
        </is>
      </c>
      <c r="AX161" t="inlineStr">
        <is>
          <t>raheKmH5xPfY5zs8pk7PtcVzt</t>
        </is>
      </c>
      <c r="AY161" t="n">
        <v>0</v>
      </c>
      <c r="AZ161" t="inlineStr">
        <is>
          <t>LIL Milan</t>
        </is>
      </c>
      <c r="BA161" t="n">
        <v>0</v>
      </c>
      <c r="BC161" t="inlineStr">
        <is>
          <t>Firgun House</t>
        </is>
      </c>
      <c r="BE161" t="n">
        <v>6295403037021</v>
      </c>
      <c r="BG161" t="inlineStr">
        <is>
          <t>Low</t>
        </is>
      </c>
      <c r="BH161" t="inlineStr">
        <is>
          <t>web</t>
        </is>
      </c>
      <c r="BI161" t="n">
        <v>0</v>
      </c>
      <c r="BJ161" t="inlineStr">
        <is>
          <t>IT IVA 22%</t>
        </is>
      </c>
      <c r="BK161" t="n">
        <v>16.23</v>
      </c>
      <c r="BT161" t="n">
        <v>393278511071</v>
      </c>
      <c r="BW161" t="inlineStr">
        <is>
          <t>Catania</t>
        </is>
      </c>
      <c r="BX161" t="inlineStr">
        <is>
          <t>Catania</t>
        </is>
      </c>
      <c r="BY161" t="inlineStr">
        <is>
          <t>raheKmH5xPfY5zs8pk7PtcVzt</t>
        </is>
      </c>
      <c r="CB161" t="inlineStr">
        <is>
          <t>raheKmH5xPfY5zs8pk7PtcVzt</t>
        </is>
      </c>
      <c r="CC161" t="inlineStr">
        <is>
          <t>Ordini LIL</t>
        </is>
      </c>
    </row>
    <row r="162">
      <c r="A162" t="inlineStr">
        <is>
          <t>#41620</t>
        </is>
      </c>
      <c r="B162" t="inlineStr">
        <is>
          <t>francesca.locarno92@gmail.com</t>
        </is>
      </c>
      <c r="C162" t="inlineStr">
        <is>
          <t>paid</t>
        </is>
      </c>
      <c r="D162" t="inlineStr">
        <is>
          <t>2024-09-09 20:01:41 +0200</t>
        </is>
      </c>
      <c r="E162" t="inlineStr">
        <is>
          <t>2024-09-09</t>
        </is>
      </c>
      <c r="F162" t="inlineStr">
        <is>
          <t>fulfilled</t>
        </is>
      </c>
      <c r="G162" t="inlineStr">
        <is>
          <t>2024-09-10 08:43:02 +0200</t>
        </is>
      </c>
      <c r="H162" t="inlineStr">
        <is>
          <t>yes</t>
        </is>
      </c>
      <c r="I162" t="inlineStr">
        <is>
          <t>EUR</t>
        </is>
      </c>
      <c r="J162" t="n">
        <v>120</v>
      </c>
      <c r="K162" t="n">
        <v>0</v>
      </c>
      <c r="L162" t="n">
        <v>21.64</v>
      </c>
      <c r="M162" t="n">
        <v>120</v>
      </c>
      <c r="O162" t="n">
        <v>0</v>
      </c>
      <c r="P162" t="inlineStr">
        <is>
          <t>Ups Standard Shipping</t>
        </is>
      </c>
      <c r="Q162" t="inlineStr">
        <is>
          <t>2024-09-09 20:01:40 +0200</t>
        </is>
      </c>
      <c r="R162" t="n">
        <v>1</v>
      </c>
      <c r="S162" t="inlineStr">
        <is>
          <t>Blink XXL Ring - Yellow / 7</t>
        </is>
      </c>
      <c r="T162" t="n">
        <v>120</v>
      </c>
      <c r="V162" t="inlineStr">
        <is>
          <t>015790001276</t>
        </is>
      </c>
      <c r="W162" t="b">
        <v>1</v>
      </c>
      <c r="X162" t="b">
        <v>1</v>
      </c>
      <c r="Y162" t="inlineStr">
        <is>
          <t>fulfilled</t>
        </is>
      </c>
      <c r="Z162" t="inlineStr">
        <is>
          <t>Francesca Locarno</t>
        </is>
      </c>
      <c r="AA162" t="inlineStr">
        <is>
          <t>via Corfinio 9</t>
        </is>
      </c>
      <c r="AB162" t="inlineStr">
        <is>
          <t>via Corfinio 9</t>
        </is>
      </c>
      <c r="AE162" t="inlineStr">
        <is>
          <t>Roma</t>
        </is>
      </c>
      <c r="AF162" t="inlineStr">
        <is>
          <t>'00183</t>
        </is>
      </c>
      <c r="AG162" t="inlineStr">
        <is>
          <t>RM</t>
        </is>
      </c>
      <c r="AH162" t="inlineStr">
        <is>
          <t>IT</t>
        </is>
      </c>
      <c r="AI162" t="inlineStr">
        <is>
          <t>+393928267030</t>
        </is>
      </c>
      <c r="AJ162" t="inlineStr">
        <is>
          <t>Francesca Locarno</t>
        </is>
      </c>
      <c r="AK162" t="inlineStr">
        <is>
          <t>via Corfinio 9</t>
        </is>
      </c>
      <c r="AL162" t="inlineStr">
        <is>
          <t>via Corfinio 9</t>
        </is>
      </c>
      <c r="AO162" t="inlineStr">
        <is>
          <t>Roma</t>
        </is>
      </c>
      <c r="AP162" t="inlineStr">
        <is>
          <t>'00183</t>
        </is>
      </c>
      <c r="AQ162" t="inlineStr">
        <is>
          <t>RM</t>
        </is>
      </c>
      <c r="AR162" t="inlineStr">
        <is>
          <t>IT</t>
        </is>
      </c>
      <c r="AS162" t="inlineStr">
        <is>
          <t>+393928267030</t>
        </is>
      </c>
      <c r="AU162" t="inlineStr">
        <is>
          <t>lang: it
Invoice Language: it
Do you need our ring sizer?: Yes
Popup Customer Country: IT</t>
        </is>
      </c>
      <c r="AW162" t="inlineStr">
        <is>
          <t>Shopify Payments</t>
        </is>
      </c>
      <c r="AX162" t="inlineStr">
        <is>
          <t>ruhSO3RUdHAaVyEFRwPtIrfiz</t>
        </is>
      </c>
      <c r="AY162" t="n">
        <v>0</v>
      </c>
      <c r="AZ162" t="inlineStr">
        <is>
          <t>LIL Milan</t>
        </is>
      </c>
      <c r="BA162" t="n">
        <v>0</v>
      </c>
      <c r="BC162" t="inlineStr">
        <is>
          <t>Firgun House</t>
        </is>
      </c>
      <c r="BE162" t="n">
        <v>6295501504861</v>
      </c>
      <c r="BG162" t="inlineStr">
        <is>
          <t>Low</t>
        </is>
      </c>
      <c r="BH162" t="inlineStr">
        <is>
          <t>web</t>
        </is>
      </c>
      <c r="BI162" t="n">
        <v>0</v>
      </c>
      <c r="BJ162" t="inlineStr">
        <is>
          <t>IT IVA 22%</t>
        </is>
      </c>
      <c r="BK162" t="n">
        <v>21.64</v>
      </c>
      <c r="BW162" t="inlineStr">
        <is>
          <t>Rome</t>
        </is>
      </c>
      <c r="BX162" t="inlineStr">
        <is>
          <t>Rome</t>
        </is>
      </c>
      <c r="BY162" t="inlineStr">
        <is>
          <t>ruhSO3RUdHAaVyEFRwPtIrfiz</t>
        </is>
      </c>
      <c r="CB162" t="inlineStr">
        <is>
          <t>ruhSO3RUdHAaVyEFRwPtIrfiz</t>
        </is>
      </c>
      <c r="CC162" t="inlineStr">
        <is>
          <t>Ordini LIL</t>
        </is>
      </c>
    </row>
    <row r="163">
      <c r="A163" t="inlineStr">
        <is>
          <t>#41621</t>
        </is>
      </c>
      <c r="B163" t="inlineStr">
        <is>
          <t>clarissa.crippa@gmail.com</t>
        </is>
      </c>
      <c r="C163" t="inlineStr">
        <is>
          <t>paid</t>
        </is>
      </c>
      <c r="D163" t="inlineStr">
        <is>
          <t>2024-09-09 23:00:51 +0200</t>
        </is>
      </c>
      <c r="E163" t="inlineStr">
        <is>
          <t>2024-09-09</t>
        </is>
      </c>
      <c r="F163" t="inlineStr">
        <is>
          <t>fulfilled</t>
        </is>
      </c>
      <c r="G163" t="inlineStr">
        <is>
          <t>2024-09-10 12:11:12 +0200</t>
        </is>
      </c>
      <c r="H163" t="inlineStr">
        <is>
          <t>no</t>
        </is>
      </c>
      <c r="I163" t="inlineStr">
        <is>
          <t>EUR</t>
        </is>
      </c>
      <c r="J163" t="n">
        <v>33.09</v>
      </c>
      <c r="K163" t="n">
        <v>0</v>
      </c>
      <c r="L163" t="n">
        <v>0</v>
      </c>
      <c r="M163" t="n">
        <v>33.09</v>
      </c>
      <c r="O163" t="n">
        <v>0</v>
      </c>
      <c r="Q163" t="inlineStr">
        <is>
          <t>2024-09-09 23:00:51 +0200</t>
        </is>
      </c>
      <c r="R163" t="n">
        <v>1</v>
      </c>
      <c r="S163" t="inlineStr">
        <is>
          <t>Piercing Party</t>
        </is>
      </c>
      <c r="T163" t="n">
        <v>33.09</v>
      </c>
      <c r="W163" t="b">
        <v>0</v>
      </c>
      <c r="X163" t="b">
        <v>1</v>
      </c>
      <c r="Y163" t="inlineStr">
        <is>
          <t>fulfilled</t>
        </is>
      </c>
      <c r="Z163" t="inlineStr">
        <is>
          <t>Clarissa Crippa</t>
        </is>
      </c>
      <c r="AA163" t="inlineStr">
        <is>
          <t>Rue du Port 11</t>
        </is>
      </c>
      <c r="AB163" t="inlineStr">
        <is>
          <t>Rue du Port 11</t>
        </is>
      </c>
      <c r="AE163" t="inlineStr">
        <is>
          <t>Genève</t>
        </is>
      </c>
      <c r="AF163" t="inlineStr">
        <is>
          <t>'1204</t>
        </is>
      </c>
      <c r="AH163" t="inlineStr">
        <is>
          <t>CH</t>
        </is>
      </c>
      <c r="AI163" t="inlineStr">
        <is>
          <t>+393481198299</t>
        </is>
      </c>
      <c r="AR163" t="inlineStr">
        <is>
          <t>IT</t>
        </is>
      </c>
      <c r="AU163" t="inlineStr">
        <is>
          <t>lang: it
Invoice Language: it</t>
        </is>
      </c>
      <c r="AW163" t="inlineStr">
        <is>
          <t>Shopify Payments</t>
        </is>
      </c>
      <c r="AX163" t="inlineStr">
        <is>
          <t>rM2MNRPpCMuvFL2whLVxX3ncF</t>
        </is>
      </c>
      <c r="AY163" t="n">
        <v>0</v>
      </c>
      <c r="AZ163" t="inlineStr">
        <is>
          <t>LIL Milan</t>
        </is>
      </c>
      <c r="BA163" t="n">
        <v>0</v>
      </c>
      <c r="BC163" t="inlineStr">
        <is>
          <t>Firgun House</t>
        </is>
      </c>
      <c r="BE163" t="n">
        <v>6295724065117</v>
      </c>
      <c r="BG163" t="inlineStr">
        <is>
          <t>Low</t>
        </is>
      </c>
      <c r="BH163" t="inlineStr">
        <is>
          <t>web</t>
        </is>
      </c>
      <c r="BI163" t="n">
        <v>0</v>
      </c>
      <c r="BY163" t="inlineStr">
        <is>
          <t>rM2MNRPpCMuvFL2whLVxX3ncF</t>
        </is>
      </c>
      <c r="CB163" t="inlineStr">
        <is>
          <t>rM2MNRPpCMuvFL2whLVxX3ncF</t>
        </is>
      </c>
      <c r="CC163" t="inlineStr">
        <is>
          <t>Ordini LIL</t>
        </is>
      </c>
    </row>
    <row r="164">
      <c r="A164" t="inlineStr">
        <is>
          <t>#41622</t>
        </is>
      </c>
      <c r="B164" t="inlineStr">
        <is>
          <t>kingamilewskaw@gmail.com</t>
        </is>
      </c>
      <c r="C164" t="inlineStr">
        <is>
          <t>paid</t>
        </is>
      </c>
      <c r="D164" t="inlineStr">
        <is>
          <t>2024-09-10 03:31:12 +0200</t>
        </is>
      </c>
      <c r="E164" t="inlineStr">
        <is>
          <t>2024-09-10</t>
        </is>
      </c>
      <c r="F164" t="inlineStr">
        <is>
          <t>fulfilled</t>
        </is>
      </c>
      <c r="G164" t="inlineStr">
        <is>
          <t>2024-09-11 14:29:22 +0200</t>
        </is>
      </c>
      <c r="H164" t="inlineStr">
        <is>
          <t>yes</t>
        </is>
      </c>
      <c r="I164" t="inlineStr">
        <is>
          <t>EUR</t>
        </is>
      </c>
      <c r="J164" t="n">
        <v>331.58</v>
      </c>
      <c r="K164" t="n">
        <v>0</v>
      </c>
      <c r="L164" t="n">
        <v>0</v>
      </c>
      <c r="M164" t="n">
        <v>331.58</v>
      </c>
      <c r="O164" t="n">
        <v>0</v>
      </c>
      <c r="P164" t="inlineStr">
        <is>
          <t>Standard</t>
        </is>
      </c>
      <c r="Q164" t="inlineStr">
        <is>
          <t>2024-09-10 03:31:12 +0200</t>
        </is>
      </c>
      <c r="R164" t="n">
        <v>1</v>
      </c>
      <c r="S164" t="inlineStr">
        <is>
          <t>Sunshine Ring - Yellow / 15 / White</t>
        </is>
      </c>
      <c r="T164" t="n">
        <v>331.58</v>
      </c>
      <c r="V164" t="inlineStr">
        <is>
          <t>015790000655</t>
        </is>
      </c>
      <c r="W164" t="b">
        <v>1</v>
      </c>
      <c r="X164" t="b">
        <v>1</v>
      </c>
      <c r="Y164" t="inlineStr">
        <is>
          <t>fulfilled</t>
        </is>
      </c>
      <c r="Z164" t="inlineStr">
        <is>
          <t>kinga milewska</t>
        </is>
      </c>
      <c r="AA164" t="inlineStr">
        <is>
          <t>13A Charfield Rd</t>
        </is>
      </c>
      <c r="AB164" t="inlineStr">
        <is>
          <t>13A Charfield Rd</t>
        </is>
      </c>
      <c r="AE164" t="inlineStr">
        <is>
          <t>Bristol</t>
        </is>
      </c>
      <c r="AF164" t="inlineStr">
        <is>
          <t>BS10 5QP</t>
        </is>
      </c>
      <c r="AG164" t="inlineStr">
        <is>
          <t>ENG</t>
        </is>
      </c>
      <c r="AH164" t="inlineStr">
        <is>
          <t>GB</t>
        </is>
      </c>
      <c r="AI164" t="inlineStr">
        <is>
          <t>7593004475</t>
        </is>
      </c>
      <c r="AJ164" t="inlineStr">
        <is>
          <t>kinga milewska</t>
        </is>
      </c>
      <c r="AK164" t="inlineStr">
        <is>
          <t>13A Charfield Rd</t>
        </is>
      </c>
      <c r="AL164" t="inlineStr">
        <is>
          <t>13A Charfield Rd</t>
        </is>
      </c>
      <c r="AO164" t="inlineStr">
        <is>
          <t>Bristol</t>
        </is>
      </c>
      <c r="AP164" t="inlineStr">
        <is>
          <t>BS10 5QP</t>
        </is>
      </c>
      <c r="AQ164" t="inlineStr">
        <is>
          <t>ENG</t>
        </is>
      </c>
      <c r="AR164" t="inlineStr">
        <is>
          <t>GB</t>
        </is>
      </c>
      <c r="AS164" t="inlineStr">
        <is>
          <t>7593004475</t>
        </is>
      </c>
      <c r="AU164" t="inlineStr">
        <is>
          <t>lang: en
Invoice Language: en
Do you need our ring sizer?: No
Popup Customer Country: IT</t>
        </is>
      </c>
      <c r="AW164" t="inlineStr">
        <is>
          <t>Shopify Payments</t>
        </is>
      </c>
      <c r="AX164" t="inlineStr">
        <is>
          <t>rvtgc7JtT4KTQgFbeCjIHdcr3</t>
        </is>
      </c>
      <c r="AY164" t="n">
        <v>0</v>
      </c>
      <c r="AZ164" t="inlineStr">
        <is>
          <t>LIL Milan</t>
        </is>
      </c>
      <c r="BA164" t="n">
        <v>0</v>
      </c>
      <c r="BC164" t="inlineStr">
        <is>
          <t>LIL House London</t>
        </is>
      </c>
      <c r="BE164" t="n">
        <v>6295825744221</v>
      </c>
      <c r="BG164" t="inlineStr">
        <is>
          <t>Low</t>
        </is>
      </c>
      <c r="BH164" t="inlineStr">
        <is>
          <t>web</t>
        </is>
      </c>
      <c r="BI164" t="n">
        <v>0</v>
      </c>
      <c r="BW164" t="inlineStr">
        <is>
          <t>England</t>
        </is>
      </c>
      <c r="BX164" t="inlineStr">
        <is>
          <t>England</t>
        </is>
      </c>
      <c r="BY164" t="inlineStr">
        <is>
          <t>rvtgc7JtT4KTQgFbeCjIHdcr3</t>
        </is>
      </c>
      <c r="CB164" t="inlineStr">
        <is>
          <t>rvtgc7JtT4KTQgFbeCjIHdcr3</t>
        </is>
      </c>
      <c r="CC164" t="inlineStr">
        <is>
          <t>Ordini LIL</t>
        </is>
      </c>
    </row>
    <row r="165">
      <c r="A165" t="inlineStr">
        <is>
          <t>#41623</t>
        </is>
      </c>
      <c r="B165" t="inlineStr">
        <is>
          <t>c.g.bergamini@gmail.com</t>
        </is>
      </c>
      <c r="C165" t="inlineStr">
        <is>
          <t>paid</t>
        </is>
      </c>
      <c r="D165" t="inlineStr">
        <is>
          <t>2024-09-10 08:20:32 +0200</t>
        </is>
      </c>
      <c r="E165" t="inlineStr">
        <is>
          <t>2024-09-10</t>
        </is>
      </c>
      <c r="F165" t="inlineStr">
        <is>
          <t>fulfilled</t>
        </is>
      </c>
      <c r="G165" t="inlineStr">
        <is>
          <t>2024-09-10 12:10:40 +0200</t>
        </is>
      </c>
      <c r="H165" t="inlineStr">
        <is>
          <t>yes</t>
        </is>
      </c>
      <c r="I165" t="inlineStr">
        <is>
          <t>EUR</t>
        </is>
      </c>
      <c r="J165" t="n">
        <v>30</v>
      </c>
      <c r="K165" t="n">
        <v>0</v>
      </c>
      <c r="L165" t="n">
        <v>5.41</v>
      </c>
      <c r="M165" t="n">
        <v>30</v>
      </c>
      <c r="O165" t="n">
        <v>0</v>
      </c>
      <c r="Q165" t="inlineStr">
        <is>
          <t>2024-09-10 08:20:31 +0200</t>
        </is>
      </c>
      <c r="R165" t="n">
        <v>1</v>
      </c>
      <c r="S165" t="inlineStr">
        <is>
          <t>Piercing Party</t>
        </is>
      </c>
      <c r="T165" t="n">
        <v>30</v>
      </c>
      <c r="W165" t="b">
        <v>0</v>
      </c>
      <c r="X165" t="b">
        <v>1</v>
      </c>
      <c r="Y165" t="inlineStr">
        <is>
          <t>fulfilled</t>
        </is>
      </c>
      <c r="Z165" t="inlineStr">
        <is>
          <t>Carolina Bergamini</t>
        </is>
      </c>
      <c r="AA165" t="inlineStr">
        <is>
          <t>Ariberto 17</t>
        </is>
      </c>
      <c r="AB165" t="inlineStr">
        <is>
          <t>Ariberto 17</t>
        </is>
      </c>
      <c r="AE165" t="inlineStr">
        <is>
          <t>Milano</t>
        </is>
      </c>
      <c r="AF165" t="inlineStr">
        <is>
          <t>'20123</t>
        </is>
      </c>
      <c r="AG165" t="inlineStr">
        <is>
          <t>MI</t>
        </is>
      </c>
      <c r="AH165" t="inlineStr">
        <is>
          <t>IT</t>
        </is>
      </c>
      <c r="AI165" t="inlineStr">
        <is>
          <t>3282224298</t>
        </is>
      </c>
      <c r="AR165" t="inlineStr">
        <is>
          <t>IT</t>
        </is>
      </c>
      <c r="AU165" t="inlineStr">
        <is>
          <t>lang: it
Invoice Language: it</t>
        </is>
      </c>
      <c r="AW165" t="inlineStr">
        <is>
          <t>Shopify Payments</t>
        </is>
      </c>
      <c r="AX165" t="inlineStr">
        <is>
          <t>rBjbOLXjRdd4ss0DfcJksz8AU</t>
        </is>
      </c>
      <c r="AY165" t="n">
        <v>0</v>
      </c>
      <c r="AZ165" t="inlineStr">
        <is>
          <t>LIL Milan</t>
        </is>
      </c>
      <c r="BA165" t="n">
        <v>0</v>
      </c>
      <c r="BC165" t="inlineStr">
        <is>
          <t>Firgun House</t>
        </is>
      </c>
      <c r="BE165" t="n">
        <v>6295932567901</v>
      </c>
      <c r="BG165" t="inlineStr">
        <is>
          <t>Low</t>
        </is>
      </c>
      <c r="BH165" t="inlineStr">
        <is>
          <t>web</t>
        </is>
      </c>
      <c r="BI165" t="n">
        <v>0</v>
      </c>
      <c r="BJ165" t="inlineStr">
        <is>
          <t>IT IVA 22%</t>
        </is>
      </c>
      <c r="BK165" t="n">
        <v>5.41</v>
      </c>
      <c r="BW165" t="inlineStr">
        <is>
          <t>Milan</t>
        </is>
      </c>
      <c r="BY165" t="inlineStr">
        <is>
          <t>rBjbOLXjRdd4ss0DfcJksz8AU</t>
        </is>
      </c>
      <c r="CB165" t="inlineStr">
        <is>
          <t>rBjbOLXjRdd4ss0DfcJksz8AU</t>
        </is>
      </c>
      <c r="CC165" t="inlineStr">
        <is>
          <t>Ordini LIL</t>
        </is>
      </c>
    </row>
    <row r="166">
      <c r="A166" t="inlineStr">
        <is>
          <t>#41624</t>
        </is>
      </c>
      <c r="B166" t="inlineStr">
        <is>
          <t>corrado.iozzia@hotmail.it</t>
        </is>
      </c>
      <c r="C166" t="inlineStr">
        <is>
          <t>paid</t>
        </is>
      </c>
      <c r="D166" t="inlineStr">
        <is>
          <t>2024-09-10 08:35:40 +0200</t>
        </is>
      </c>
      <c r="E166" t="inlineStr">
        <is>
          <t>2024-09-10</t>
        </is>
      </c>
      <c r="F166" t="inlineStr">
        <is>
          <t>fulfilled</t>
        </is>
      </c>
      <c r="G166" t="inlineStr">
        <is>
          <t>2024-09-10 08:45:06 +0200</t>
        </is>
      </c>
      <c r="H166" t="inlineStr">
        <is>
          <t>no</t>
        </is>
      </c>
      <c r="I166" t="inlineStr">
        <is>
          <t>EUR</t>
        </is>
      </c>
      <c r="J166" t="n">
        <v>80</v>
      </c>
      <c r="K166" t="n">
        <v>0</v>
      </c>
      <c r="L166" t="n">
        <v>14.43</v>
      </c>
      <c r="M166" t="n">
        <v>80</v>
      </c>
      <c r="O166" t="n">
        <v>0</v>
      </c>
      <c r="P166" t="inlineStr">
        <is>
          <t>Ups Standard Shipping</t>
        </is>
      </c>
      <c r="Q166" t="inlineStr">
        <is>
          <t>2024-09-10 08:35:39 +0200</t>
        </is>
      </c>
      <c r="R166" t="n">
        <v>1</v>
      </c>
      <c r="S166" t="inlineStr">
        <is>
          <t>Nude Ring - Yellow / 12</t>
        </is>
      </c>
      <c r="T166" t="n">
        <v>80</v>
      </c>
      <c r="V166" t="inlineStr">
        <is>
          <t>015790000208</t>
        </is>
      </c>
      <c r="W166" t="b">
        <v>1</v>
      </c>
      <c r="X166" t="b">
        <v>1</v>
      </c>
      <c r="Y166" t="inlineStr">
        <is>
          <t>fulfilled</t>
        </is>
      </c>
      <c r="Z166" t="inlineStr">
        <is>
          <t>corrado iozzia</t>
        </is>
      </c>
      <c r="AA166" t="inlineStr">
        <is>
          <t>Via Gazzo 1</t>
        </is>
      </c>
      <c r="AB166" t="inlineStr">
        <is>
          <t>Via Gazzo 1</t>
        </is>
      </c>
      <c r="AD166" t="inlineStr">
        <is>
          <t>industria di leivi</t>
        </is>
      </c>
      <c r="AE166" t="inlineStr">
        <is>
          <t>Leivi</t>
        </is>
      </c>
      <c r="AF166" t="inlineStr">
        <is>
          <t>'16040</t>
        </is>
      </c>
      <c r="AG166" t="inlineStr">
        <is>
          <t>GE</t>
        </is>
      </c>
      <c r="AH166" t="inlineStr">
        <is>
          <t>IT</t>
        </is>
      </c>
      <c r="AI166" t="inlineStr">
        <is>
          <t>+393462105880</t>
        </is>
      </c>
      <c r="AJ166" t="inlineStr">
        <is>
          <t>corrado iozzia</t>
        </is>
      </c>
      <c r="AK166" t="inlineStr">
        <is>
          <t>Via Gazzo 1</t>
        </is>
      </c>
      <c r="AL166" t="inlineStr">
        <is>
          <t>Via Gazzo 1</t>
        </is>
      </c>
      <c r="AN166" t="inlineStr">
        <is>
          <t>industria di leivi</t>
        </is>
      </c>
      <c r="AO166" t="inlineStr">
        <is>
          <t>Leivi</t>
        </is>
      </c>
      <c r="AP166" t="inlineStr">
        <is>
          <t>'16040</t>
        </is>
      </c>
      <c r="AQ166" t="inlineStr">
        <is>
          <t>GE</t>
        </is>
      </c>
      <c r="AR166" t="inlineStr">
        <is>
          <t>IT</t>
        </is>
      </c>
      <c r="AS166" t="inlineStr">
        <is>
          <t>+393462105880</t>
        </is>
      </c>
      <c r="AU166" t="inlineStr">
        <is>
          <t>lang: it
Invoice Language: it
Do you need our ring sizer?: Yes
Popup Customer Country: IT</t>
        </is>
      </c>
      <c r="AW166" t="inlineStr">
        <is>
          <t>Shopify Payments</t>
        </is>
      </c>
      <c r="AX166" t="inlineStr">
        <is>
          <t>reabLRlwgkiBTeJozmMlui1Cd</t>
        </is>
      </c>
      <c r="AY166" t="n">
        <v>0</v>
      </c>
      <c r="AZ166" t="inlineStr">
        <is>
          <t>LIL Milan</t>
        </is>
      </c>
      <c r="BA166" t="n">
        <v>0</v>
      </c>
      <c r="BC166" t="inlineStr">
        <is>
          <t>Firgun House</t>
        </is>
      </c>
      <c r="BE166" t="n">
        <v>6295943872861</v>
      </c>
      <c r="BG166" t="inlineStr">
        <is>
          <t>Low</t>
        </is>
      </c>
      <c r="BH166" t="inlineStr">
        <is>
          <t>web</t>
        </is>
      </c>
      <c r="BI166" t="n">
        <v>0</v>
      </c>
      <c r="BJ166" t="inlineStr">
        <is>
          <t>IT IVA 22%</t>
        </is>
      </c>
      <c r="BK166" t="n">
        <v>14.43</v>
      </c>
      <c r="BW166" t="inlineStr">
        <is>
          <t>Genoa</t>
        </is>
      </c>
      <c r="BX166" t="inlineStr">
        <is>
          <t>Genoa</t>
        </is>
      </c>
      <c r="BY166" t="inlineStr">
        <is>
          <t>reabLRlwgkiBTeJozmMlui1Cd</t>
        </is>
      </c>
      <c r="CB166" t="inlineStr">
        <is>
          <t>reabLRlwgkiBTeJozmMlui1Cd</t>
        </is>
      </c>
      <c r="CC166" t="inlineStr">
        <is>
          <t>Ordini LIL</t>
        </is>
      </c>
    </row>
    <row r="167">
      <c r="A167" t="inlineStr">
        <is>
          <t>#41625</t>
        </is>
      </c>
      <c r="B167" t="inlineStr">
        <is>
          <t>arianna.montalto@me.com</t>
        </is>
      </c>
      <c r="C167" t="inlineStr">
        <is>
          <t>paid</t>
        </is>
      </c>
      <c r="D167" t="inlineStr">
        <is>
          <t>2024-09-10 09:04:46 +0200</t>
        </is>
      </c>
      <c r="E167" t="inlineStr">
        <is>
          <t>2024-09-10</t>
        </is>
      </c>
      <c r="F167" t="inlineStr">
        <is>
          <t>fulfilled</t>
        </is>
      </c>
      <c r="G167" t="inlineStr">
        <is>
          <t>2024-09-11 08:15:35 +0200</t>
        </is>
      </c>
      <c r="H167" t="inlineStr">
        <is>
          <t>yes</t>
        </is>
      </c>
      <c r="I167" t="inlineStr">
        <is>
          <t>EUR</t>
        </is>
      </c>
      <c r="J167" t="n">
        <v>119</v>
      </c>
      <c r="K167" t="n">
        <v>0</v>
      </c>
      <c r="L167" t="n">
        <v>21.46</v>
      </c>
      <c r="M167" t="n">
        <v>119</v>
      </c>
      <c r="N167" t="inlineStr">
        <is>
          <t>HAPPYBIRTHDAY-Q49N9CL4</t>
        </is>
      </c>
      <c r="O167" t="n">
        <v>21</v>
      </c>
      <c r="P167" t="inlineStr">
        <is>
          <t>Ups Standard Shipping</t>
        </is>
      </c>
      <c r="Q167" t="inlineStr">
        <is>
          <t>2024-09-10 09:04:46 +0200</t>
        </is>
      </c>
      <c r="R167" t="n">
        <v>1</v>
      </c>
      <c r="S167" t="inlineStr">
        <is>
          <t>Portami via Ring - Yellow / onesize</t>
        </is>
      </c>
      <c r="T167" t="n">
        <v>140</v>
      </c>
      <c r="V167" t="inlineStr">
        <is>
          <t>015790001027</t>
        </is>
      </c>
      <c r="W167" t="b">
        <v>1</v>
      </c>
      <c r="X167" t="b">
        <v>1</v>
      </c>
      <c r="Y167" t="inlineStr">
        <is>
          <t>fulfilled</t>
        </is>
      </c>
      <c r="Z167" t="inlineStr">
        <is>
          <t>ARIANNA MONTALTO</t>
        </is>
      </c>
      <c r="AA167" t="inlineStr">
        <is>
          <t>Contrada Sant'Egidio 67</t>
        </is>
      </c>
      <c r="AB167" t="inlineStr">
        <is>
          <t>Contrada Sant'Egidio 67</t>
        </is>
      </c>
      <c r="AE167" t="inlineStr">
        <is>
          <t>Monsampolo Del Tronto</t>
        </is>
      </c>
      <c r="AF167" t="inlineStr">
        <is>
          <t>'63077</t>
        </is>
      </c>
      <c r="AG167" t="inlineStr">
        <is>
          <t>AP</t>
        </is>
      </c>
      <c r="AH167" t="inlineStr">
        <is>
          <t>IT</t>
        </is>
      </c>
      <c r="AI167" t="inlineStr">
        <is>
          <t>+393933542894</t>
        </is>
      </c>
      <c r="AJ167" t="inlineStr">
        <is>
          <t>ARIANNA MONTALTO</t>
        </is>
      </c>
      <c r="AK167" t="inlineStr">
        <is>
          <t>Contrada Sant'Egidio 67</t>
        </is>
      </c>
      <c r="AL167" t="inlineStr">
        <is>
          <t>Contrada Sant'Egidio 67</t>
        </is>
      </c>
      <c r="AO167" t="inlineStr">
        <is>
          <t>Monsampolo Del Tronto</t>
        </is>
      </c>
      <c r="AP167" t="inlineStr">
        <is>
          <t>'63077</t>
        </is>
      </c>
      <c r="AQ167" t="inlineStr">
        <is>
          <t>AP</t>
        </is>
      </c>
      <c r="AR167" t="inlineStr">
        <is>
          <t>IT</t>
        </is>
      </c>
      <c r="AS167" t="inlineStr">
        <is>
          <t>+393933542894</t>
        </is>
      </c>
      <c r="AU167" t="inlineStr">
        <is>
          <t>lang: it
Invoice Language: it
Do you need our ring sizer?: No
Popup Customer Country: IT</t>
        </is>
      </c>
      <c r="AW167" t="inlineStr">
        <is>
          <t>Scalapay</t>
        </is>
      </c>
      <c r="AX167" t="inlineStr">
        <is>
          <t>r40aWJCNkRVZvHy3Fl8mdDBaU</t>
        </is>
      </c>
      <c r="AY167" t="n">
        <v>0</v>
      </c>
      <c r="AZ167" t="inlineStr">
        <is>
          <t>LIL Milan</t>
        </is>
      </c>
      <c r="BA167" t="n">
        <v>0</v>
      </c>
      <c r="BC167" t="inlineStr">
        <is>
          <t>Firgun House</t>
        </is>
      </c>
      <c r="BE167" t="n">
        <v>6295967465821</v>
      </c>
      <c r="BG167" t="inlineStr">
        <is>
          <t>Low</t>
        </is>
      </c>
      <c r="BH167" t="inlineStr">
        <is>
          <t>web</t>
        </is>
      </c>
      <c r="BI167" t="n">
        <v>0</v>
      </c>
      <c r="BJ167" t="inlineStr">
        <is>
          <t>IT IVA 22%</t>
        </is>
      </c>
      <c r="BK167" t="n">
        <v>21.46</v>
      </c>
      <c r="BW167" t="inlineStr">
        <is>
          <t>Ascoli Piceno</t>
        </is>
      </c>
      <c r="BX167" t="inlineStr">
        <is>
          <t>Ascoli Piceno</t>
        </is>
      </c>
      <c r="BY167" t="inlineStr">
        <is>
          <t>r40aWJCNkRVZvHy3Fl8mdDBaU</t>
        </is>
      </c>
      <c r="CB167" t="inlineStr">
        <is>
          <t>r40aWJCNkRVZvHy3Fl8mdDBaU</t>
        </is>
      </c>
      <c r="CC167" t="inlineStr">
        <is>
          <t>Ordini LIL</t>
        </is>
      </c>
    </row>
    <row r="168">
      <c r="A168" t="inlineStr">
        <is>
          <t>#41626</t>
        </is>
      </c>
      <c r="B168" t="inlineStr">
        <is>
          <t>sara.pizzimenti@gmail.com</t>
        </is>
      </c>
      <c r="C168" t="inlineStr">
        <is>
          <t>paid</t>
        </is>
      </c>
      <c r="D168" t="inlineStr">
        <is>
          <t>2024-09-10 09:19:13 +0200</t>
        </is>
      </c>
      <c r="E168" t="inlineStr">
        <is>
          <t>2024-09-10</t>
        </is>
      </c>
      <c r="F168" t="inlineStr">
        <is>
          <t>fulfilled</t>
        </is>
      </c>
      <c r="G168" t="inlineStr">
        <is>
          <t>2024-09-11 12:29:36 +0200</t>
        </is>
      </c>
      <c r="H168" t="inlineStr">
        <is>
          <t>yes</t>
        </is>
      </c>
      <c r="I168" t="inlineStr">
        <is>
          <t>EUR</t>
        </is>
      </c>
      <c r="J168" t="n">
        <v>180</v>
      </c>
      <c r="K168" t="n">
        <v>20</v>
      </c>
      <c r="L168" t="n">
        <v>36.07</v>
      </c>
      <c r="M168" t="n">
        <v>200</v>
      </c>
      <c r="O168" t="n">
        <v>0</v>
      </c>
      <c r="P168" t="inlineStr">
        <is>
          <t>UPS Express Shipping</t>
        </is>
      </c>
      <c r="Q168" t="inlineStr">
        <is>
          <t>2024-09-10 09:19:12 +0200</t>
        </is>
      </c>
      <c r="R168" t="n">
        <v>1</v>
      </c>
      <c r="S168" t="inlineStr">
        <is>
          <t>Lightly Ring - Yellow / 19</t>
        </is>
      </c>
      <c r="T168" t="n">
        <v>80</v>
      </c>
      <c r="V168" t="inlineStr">
        <is>
          <t>015790000382</t>
        </is>
      </c>
      <c r="W168" t="b">
        <v>1</v>
      </c>
      <c r="X168" t="b">
        <v>1</v>
      </c>
      <c r="Y168" t="inlineStr">
        <is>
          <t>fulfilled</t>
        </is>
      </c>
      <c r="Z168" t="inlineStr">
        <is>
          <t>Sara Pizzimenti</t>
        </is>
      </c>
      <c r="AA168" t="inlineStr">
        <is>
          <t>Via dei Mille 19</t>
        </is>
      </c>
      <c r="AB168" t="inlineStr">
        <is>
          <t>Via dei Mille 19</t>
        </is>
      </c>
      <c r="AD168" t="inlineStr">
        <is>
          <t>University of Pisa</t>
        </is>
      </c>
      <c r="AE168" t="inlineStr">
        <is>
          <t>Pisa</t>
        </is>
      </c>
      <c r="AF168" t="inlineStr">
        <is>
          <t>'56126</t>
        </is>
      </c>
      <c r="AG168" t="inlineStr">
        <is>
          <t>PI</t>
        </is>
      </c>
      <c r="AH168" t="inlineStr">
        <is>
          <t>IT</t>
        </is>
      </c>
      <c r="AI168" t="inlineStr">
        <is>
          <t>3420829967</t>
        </is>
      </c>
      <c r="AJ168" t="inlineStr">
        <is>
          <t>Sara Pizzimenti</t>
        </is>
      </c>
      <c r="AK168" t="inlineStr">
        <is>
          <t>Via dei Mille 19</t>
        </is>
      </c>
      <c r="AL168" t="inlineStr">
        <is>
          <t>Via dei Mille 19</t>
        </is>
      </c>
      <c r="AN168" t="inlineStr">
        <is>
          <t>University of Pisa</t>
        </is>
      </c>
      <c r="AO168" t="inlineStr">
        <is>
          <t>Pisa</t>
        </is>
      </c>
      <c r="AP168" t="inlineStr">
        <is>
          <t>'56126</t>
        </is>
      </c>
      <c r="AQ168" t="inlineStr">
        <is>
          <t>PI</t>
        </is>
      </c>
      <c r="AR168" t="inlineStr">
        <is>
          <t>IT</t>
        </is>
      </c>
      <c r="AS168" t="inlineStr">
        <is>
          <t>3420829967</t>
        </is>
      </c>
      <c r="AU168" t="inlineStr">
        <is>
          <t>lang: en
Invoice Language: en
Do you need our ring sizer?: Yes
Popup Customer Country: IT</t>
        </is>
      </c>
      <c r="AW168" t="inlineStr">
        <is>
          <t>Shopify Payments</t>
        </is>
      </c>
      <c r="AX168" t="inlineStr">
        <is>
          <t>rTCcr7CjkEXff2haHJFZ3IqTo</t>
        </is>
      </c>
      <c r="AY168" t="n">
        <v>0</v>
      </c>
      <c r="AZ168" t="inlineStr">
        <is>
          <t>LIL Milan</t>
        </is>
      </c>
      <c r="BA168" t="n">
        <v>0</v>
      </c>
      <c r="BC168" t="inlineStr">
        <is>
          <t>Firgun House</t>
        </is>
      </c>
      <c r="BE168" t="n">
        <v>6295982408029</v>
      </c>
      <c r="BG168" t="inlineStr">
        <is>
          <t>Low</t>
        </is>
      </c>
      <c r="BH168" t="inlineStr">
        <is>
          <t>web</t>
        </is>
      </c>
      <c r="BI168" t="n">
        <v>0</v>
      </c>
      <c r="BJ168" t="inlineStr">
        <is>
          <t>IT IVA 22%</t>
        </is>
      </c>
      <c r="BK168" t="n">
        <v>36.07</v>
      </c>
      <c r="BW168" t="inlineStr">
        <is>
          <t>Pisa</t>
        </is>
      </c>
      <c r="BX168" t="inlineStr">
        <is>
          <t>Pisa</t>
        </is>
      </c>
      <c r="BY168" t="inlineStr">
        <is>
          <t>rTCcr7CjkEXff2haHJFZ3IqTo</t>
        </is>
      </c>
      <c r="CB168" t="inlineStr">
        <is>
          <t>rTCcr7CjkEXff2haHJFZ3IqTo</t>
        </is>
      </c>
      <c r="CC168" t="inlineStr">
        <is>
          <t>Ordini LIL</t>
        </is>
      </c>
    </row>
    <row r="169">
      <c r="A169" t="inlineStr">
        <is>
          <t>#41626</t>
        </is>
      </c>
      <c r="B169" t="inlineStr">
        <is>
          <t>sara.pizzimenti@gmail.com</t>
        </is>
      </c>
      <c r="C169" t="inlineStr">
        <is>
          <t>paid</t>
        </is>
      </c>
      <c r="D169" t="inlineStr">
        <is>
          <t>2024-09-10 09:19:13 +0200</t>
        </is>
      </c>
      <c r="E169" t="inlineStr">
        <is>
          <t>2024-09-10</t>
        </is>
      </c>
      <c r="F169" t="inlineStr">
        <is>
          <t>fulfilled</t>
        </is>
      </c>
      <c r="G169" t="inlineStr">
        <is>
          <t>2024-09-11 12:29:36 +0200</t>
        </is>
      </c>
      <c r="H169" t="inlineStr">
        <is>
          <t>yes</t>
        </is>
      </c>
      <c r="I169" t="inlineStr">
        <is>
          <t>EUR</t>
        </is>
      </c>
      <c r="J169" t="n">
        <v>180</v>
      </c>
      <c r="K169" t="n">
        <v>20</v>
      </c>
      <c r="L169" t="n">
        <v>36.07</v>
      </c>
      <c r="O169" t="n">
        <v>0</v>
      </c>
      <c r="P169" t="inlineStr">
        <is>
          <t>UPS Express Shipping</t>
        </is>
      </c>
      <c r="Q169" t="inlineStr">
        <is>
          <t>2024-09-10 09:19:12 +0200</t>
        </is>
      </c>
      <c r="R169" t="n">
        <v>1</v>
      </c>
      <c r="S169" t="inlineStr">
        <is>
          <t>Girls Tears Sporty Bottle</t>
        </is>
      </c>
      <c r="T169" t="n">
        <v>0</v>
      </c>
      <c r="V169" t="inlineStr">
        <is>
          <t>015790001412</t>
        </is>
      </c>
      <c r="W169" t="b">
        <v>1</v>
      </c>
      <c r="X169" t="b">
        <v>1</v>
      </c>
      <c r="Y169" t="inlineStr">
        <is>
          <t>fulfilled</t>
        </is>
      </c>
      <c r="Z169" t="inlineStr">
        <is>
          <t>Sara Pizzimenti</t>
        </is>
      </c>
      <c r="AA169" t="inlineStr">
        <is>
          <t>Via dei Mille 19</t>
        </is>
      </c>
      <c r="AB169" t="inlineStr">
        <is>
          <t>Via dei Mille 19</t>
        </is>
      </c>
      <c r="AD169" t="inlineStr">
        <is>
          <t>University of Pisa</t>
        </is>
      </c>
      <c r="AE169" t="inlineStr">
        <is>
          <t>Pisa</t>
        </is>
      </c>
      <c r="AF169" t="inlineStr">
        <is>
          <t>'56126</t>
        </is>
      </c>
      <c r="AG169" t="inlineStr">
        <is>
          <t>PI</t>
        </is>
      </c>
      <c r="AH169" t="inlineStr">
        <is>
          <t>IT</t>
        </is>
      </c>
      <c r="AI169" t="inlineStr">
        <is>
          <t>3420829967</t>
        </is>
      </c>
      <c r="AJ169" t="inlineStr">
        <is>
          <t>Sara Pizzimenti</t>
        </is>
      </c>
      <c r="AK169" t="inlineStr">
        <is>
          <t>Via dei Mille 19</t>
        </is>
      </c>
      <c r="AL169" t="inlineStr">
        <is>
          <t>Via dei Mille 19</t>
        </is>
      </c>
      <c r="AN169" t="inlineStr">
        <is>
          <t>University of Pisa</t>
        </is>
      </c>
      <c r="AO169" t="inlineStr">
        <is>
          <t>Pisa</t>
        </is>
      </c>
      <c r="AP169" t="inlineStr">
        <is>
          <t>'56126</t>
        </is>
      </c>
      <c r="AQ169" t="inlineStr">
        <is>
          <t>PI</t>
        </is>
      </c>
      <c r="AR169" t="inlineStr">
        <is>
          <t>IT</t>
        </is>
      </c>
      <c r="AS169" t="inlineStr">
        <is>
          <t>3420829967</t>
        </is>
      </c>
      <c r="AU169" t="inlineStr">
        <is>
          <t>lang: en
Invoice Language: en
Do you need our ring sizer?: Yes
Popup Customer Country: IT</t>
        </is>
      </c>
      <c r="AW169" t="inlineStr">
        <is>
          <t>Shopify Payments</t>
        </is>
      </c>
      <c r="AX169" t="inlineStr">
        <is>
          <t>rTCcr7CjkEXff2haHJFZ3IqTo</t>
        </is>
      </c>
      <c r="AY169" t="n">
        <v>0</v>
      </c>
      <c r="AZ169" t="inlineStr">
        <is>
          <t>LIL Milan</t>
        </is>
      </c>
      <c r="BA169" t="n">
        <v>0</v>
      </c>
      <c r="BC169" t="inlineStr">
        <is>
          <t>Firgun House</t>
        </is>
      </c>
      <c r="BE169" t="n">
        <v>6295982408029</v>
      </c>
      <c r="BG169" t="inlineStr">
        <is>
          <t>Low</t>
        </is>
      </c>
      <c r="BH169" t="inlineStr">
        <is>
          <t>web</t>
        </is>
      </c>
      <c r="BI169" t="n">
        <v>0</v>
      </c>
      <c r="BJ169" t="inlineStr">
        <is>
          <t>IT IVA 22%</t>
        </is>
      </c>
      <c r="BK169" t="n">
        <v>36.07</v>
      </c>
      <c r="BW169" t="inlineStr">
        <is>
          <t>Pisa</t>
        </is>
      </c>
      <c r="BX169" t="inlineStr">
        <is>
          <t>Pisa</t>
        </is>
      </c>
      <c r="BY169" t="inlineStr">
        <is>
          <t>rTCcr7CjkEXff2haHJFZ3IqTo</t>
        </is>
      </c>
      <c r="CB169" t="inlineStr">
        <is>
          <t>rTCcr7CjkEXff2haHJFZ3IqTo</t>
        </is>
      </c>
      <c r="CC169" t="inlineStr">
        <is>
          <t>Ordini LIL</t>
        </is>
      </c>
    </row>
    <row r="170">
      <c r="A170" t="inlineStr">
        <is>
          <t>#41626</t>
        </is>
      </c>
      <c r="B170" t="inlineStr">
        <is>
          <t>sara.pizzimenti@gmail.com</t>
        </is>
      </c>
      <c r="C170" t="inlineStr">
        <is>
          <t>paid</t>
        </is>
      </c>
      <c r="D170" t="inlineStr">
        <is>
          <t>2024-09-10 09:19:13 +0200</t>
        </is>
      </c>
      <c r="E170" t="inlineStr">
        <is>
          <t>2024-09-10</t>
        </is>
      </c>
      <c r="F170" t="inlineStr">
        <is>
          <t>fulfilled</t>
        </is>
      </c>
      <c r="G170" t="inlineStr">
        <is>
          <t>2024-09-11 12:29:36 +0200</t>
        </is>
      </c>
      <c r="H170" t="inlineStr">
        <is>
          <t>yes</t>
        </is>
      </c>
      <c r="I170" t="inlineStr">
        <is>
          <t>EUR</t>
        </is>
      </c>
      <c r="J170" t="n">
        <v>180</v>
      </c>
      <c r="K170" t="n">
        <v>20</v>
      </c>
      <c r="L170" t="n">
        <v>36.07</v>
      </c>
      <c r="O170" t="n">
        <v>0</v>
      </c>
      <c r="P170" t="inlineStr">
        <is>
          <t>UPS Express Shipping</t>
        </is>
      </c>
      <c r="Q170" t="inlineStr">
        <is>
          <t>2024-09-10 09:19:12 +0200</t>
        </is>
      </c>
      <c r="R170" t="n">
        <v>1</v>
      </c>
      <c r="S170" t="inlineStr">
        <is>
          <t>Girls Tears Ring - Yellow / 20</t>
        </is>
      </c>
      <c r="T170" t="n">
        <v>100</v>
      </c>
      <c r="V170" t="inlineStr">
        <is>
          <t>015790000997</t>
        </is>
      </c>
      <c r="W170" t="b">
        <v>1</v>
      </c>
      <c r="X170" t="b">
        <v>1</v>
      </c>
      <c r="Y170" t="inlineStr">
        <is>
          <t>fulfilled</t>
        </is>
      </c>
      <c r="Z170" t="inlineStr">
        <is>
          <t>Sara Pizzimenti</t>
        </is>
      </c>
      <c r="AA170" t="inlineStr">
        <is>
          <t>Via dei Mille 19</t>
        </is>
      </c>
      <c r="AB170" t="inlineStr">
        <is>
          <t>Via dei Mille 19</t>
        </is>
      </c>
      <c r="AD170" t="inlineStr">
        <is>
          <t>University of Pisa</t>
        </is>
      </c>
      <c r="AE170" t="inlineStr">
        <is>
          <t>Pisa</t>
        </is>
      </c>
      <c r="AF170" t="inlineStr">
        <is>
          <t>'56126</t>
        </is>
      </c>
      <c r="AG170" t="inlineStr">
        <is>
          <t>PI</t>
        </is>
      </c>
      <c r="AH170" t="inlineStr">
        <is>
          <t>IT</t>
        </is>
      </c>
      <c r="AI170" t="inlineStr">
        <is>
          <t>3420829967</t>
        </is>
      </c>
      <c r="AJ170" t="inlineStr">
        <is>
          <t>Sara Pizzimenti</t>
        </is>
      </c>
      <c r="AK170" t="inlineStr">
        <is>
          <t>Via dei Mille 19</t>
        </is>
      </c>
      <c r="AL170" t="inlineStr">
        <is>
          <t>Via dei Mille 19</t>
        </is>
      </c>
      <c r="AN170" t="inlineStr">
        <is>
          <t>University of Pisa</t>
        </is>
      </c>
      <c r="AO170" t="inlineStr">
        <is>
          <t>Pisa</t>
        </is>
      </c>
      <c r="AP170" t="inlineStr">
        <is>
          <t>'56126</t>
        </is>
      </c>
      <c r="AQ170" t="inlineStr">
        <is>
          <t>PI</t>
        </is>
      </c>
      <c r="AR170" t="inlineStr">
        <is>
          <t>IT</t>
        </is>
      </c>
      <c r="AS170" t="inlineStr">
        <is>
          <t>3420829967</t>
        </is>
      </c>
      <c r="AU170" t="inlineStr">
        <is>
          <t>lang: en
Invoice Language: en
Do you need our ring sizer?: Yes
Popup Customer Country: IT</t>
        </is>
      </c>
      <c r="AW170" t="inlineStr">
        <is>
          <t>Shopify Payments</t>
        </is>
      </c>
      <c r="AX170" t="inlineStr">
        <is>
          <t>rTCcr7CjkEXff2haHJFZ3IqTo</t>
        </is>
      </c>
      <c r="AY170" t="n">
        <v>0</v>
      </c>
      <c r="AZ170" t="inlineStr">
        <is>
          <t>LIL Milan</t>
        </is>
      </c>
      <c r="BA170" t="n">
        <v>0</v>
      </c>
      <c r="BC170" t="inlineStr">
        <is>
          <t>Firgun House</t>
        </is>
      </c>
      <c r="BE170" t="n">
        <v>6295982408029</v>
      </c>
      <c r="BG170" t="inlineStr">
        <is>
          <t>Low</t>
        </is>
      </c>
      <c r="BH170" t="inlineStr">
        <is>
          <t>web</t>
        </is>
      </c>
      <c r="BI170" t="n">
        <v>0</v>
      </c>
      <c r="BJ170" t="inlineStr">
        <is>
          <t>IT IVA 22%</t>
        </is>
      </c>
      <c r="BK170" t="n">
        <v>36.07</v>
      </c>
      <c r="BW170" t="inlineStr">
        <is>
          <t>Pisa</t>
        </is>
      </c>
      <c r="BX170" t="inlineStr">
        <is>
          <t>Pisa</t>
        </is>
      </c>
      <c r="BY170" t="inlineStr">
        <is>
          <t>rTCcr7CjkEXff2haHJFZ3IqTo</t>
        </is>
      </c>
      <c r="CB170" t="inlineStr">
        <is>
          <t>rTCcr7CjkEXff2haHJFZ3IqTo</t>
        </is>
      </c>
      <c r="CC170" t="inlineStr">
        <is>
          <t>Ordini LIL</t>
        </is>
      </c>
    </row>
    <row r="171">
      <c r="A171" t="inlineStr">
        <is>
          <t>#41627</t>
        </is>
      </c>
      <c r="B171" t="inlineStr">
        <is>
          <t>v.casiraghi@yahoo.com</t>
        </is>
      </c>
      <c r="C171" t="inlineStr">
        <is>
          <t>paid</t>
        </is>
      </c>
      <c r="D171" t="inlineStr">
        <is>
          <t>2024-09-10 09:37:28 +0200</t>
        </is>
      </c>
      <c r="E171" t="inlineStr">
        <is>
          <t>2024-09-10</t>
        </is>
      </c>
      <c r="F171" t="inlineStr">
        <is>
          <t>fulfilled</t>
        </is>
      </c>
      <c r="G171" t="inlineStr">
        <is>
          <t>2024-09-11 14:25:21 +0200</t>
        </is>
      </c>
      <c r="H171" t="inlineStr">
        <is>
          <t>no</t>
        </is>
      </c>
      <c r="I171" t="inlineStr">
        <is>
          <t>EUR</t>
        </is>
      </c>
      <c r="J171" t="n">
        <v>121</v>
      </c>
      <c r="K171" t="n">
        <v>0</v>
      </c>
      <c r="L171" t="n">
        <v>21.82</v>
      </c>
      <c r="M171" t="n">
        <v>121</v>
      </c>
      <c r="N171" t="inlineStr">
        <is>
          <t>HAPPYBIRTHDAY-53R9QTNH</t>
        </is>
      </c>
      <c r="O171" t="n">
        <v>21</v>
      </c>
      <c r="P171" t="inlineStr">
        <is>
          <t>Firgun House</t>
        </is>
      </c>
      <c r="Q171" t="inlineStr">
        <is>
          <t>2024-09-10 09:37:27 +0200</t>
        </is>
      </c>
      <c r="R171" t="n">
        <v>1</v>
      </c>
      <c r="S171" t="inlineStr">
        <is>
          <t>LIL Bag</t>
        </is>
      </c>
      <c r="T171" t="n">
        <v>2</v>
      </c>
      <c r="V171" t="inlineStr">
        <is>
          <t>015790000689</t>
        </is>
      </c>
      <c r="W171" t="b">
        <v>1</v>
      </c>
      <c r="X171" t="b">
        <v>1</v>
      </c>
      <c r="Y171" t="inlineStr">
        <is>
          <t>fulfilled</t>
        </is>
      </c>
      <c r="Z171" t="inlineStr">
        <is>
          <t>Valentina Casiraghi</t>
        </is>
      </c>
      <c r="AA171" t="inlineStr">
        <is>
          <t>Via Vincenzo Salvagnoli 3</t>
        </is>
      </c>
      <c r="AB171" t="inlineStr">
        <is>
          <t>Via Vincenzo Salvagnoli 3</t>
        </is>
      </c>
      <c r="AE171" t="inlineStr">
        <is>
          <t>Milano</t>
        </is>
      </c>
      <c r="AF171" t="inlineStr">
        <is>
          <t>'20125</t>
        </is>
      </c>
      <c r="AG171" t="inlineStr">
        <is>
          <t>MI</t>
        </is>
      </c>
      <c r="AH171" t="inlineStr">
        <is>
          <t>IT</t>
        </is>
      </c>
      <c r="AR171" t="inlineStr">
        <is>
          <t>IT</t>
        </is>
      </c>
      <c r="AU171" t="inlineStr">
        <is>
          <t>lang: it
Invoice Language: it
Do you need our ring sizer?: No
Popup Customer Country: IT</t>
        </is>
      </c>
      <c r="AW171" t="inlineStr">
        <is>
          <t>PayPal Express Checkout</t>
        </is>
      </c>
      <c r="AX171" t="inlineStr">
        <is>
          <t>rMxck2isBjBNK5eGHHZGqbfHC</t>
        </is>
      </c>
      <c r="AY171" t="n">
        <v>0</v>
      </c>
      <c r="AZ171" t="inlineStr">
        <is>
          <t>LIL Milan</t>
        </is>
      </c>
      <c r="BA171" t="n">
        <v>0</v>
      </c>
      <c r="BC171" t="inlineStr">
        <is>
          <t>Firgun House</t>
        </is>
      </c>
      <c r="BE171" t="n">
        <v>6296001544541</v>
      </c>
      <c r="BG171" t="inlineStr">
        <is>
          <t>Low</t>
        </is>
      </c>
      <c r="BH171" t="inlineStr">
        <is>
          <t>web</t>
        </is>
      </c>
      <c r="BI171" t="n">
        <v>0</v>
      </c>
      <c r="BJ171" t="inlineStr">
        <is>
          <t>IT IVA 22%</t>
        </is>
      </c>
      <c r="BK171" t="n">
        <v>21.82</v>
      </c>
      <c r="BW171" t="inlineStr">
        <is>
          <t>Milan</t>
        </is>
      </c>
      <c r="BY171" t="inlineStr">
        <is>
          <t>rMxck2isBjBNK5eGHHZGqbfHC</t>
        </is>
      </c>
      <c r="CB171" t="inlineStr">
        <is>
          <t>rMxck2isBjBNK5eGHHZGqbfHC</t>
        </is>
      </c>
      <c r="CC171" t="inlineStr">
        <is>
          <t>Ordini LIL</t>
        </is>
      </c>
    </row>
    <row r="172">
      <c r="A172" t="inlineStr">
        <is>
          <t>#41627</t>
        </is>
      </c>
      <c r="B172" t="inlineStr">
        <is>
          <t>v.casiraghi@yahoo.com</t>
        </is>
      </c>
      <c r="C172" t="inlineStr">
        <is>
          <t>paid</t>
        </is>
      </c>
      <c r="D172" t="inlineStr">
        <is>
          <t>2024-09-10 09:37:28 +0200</t>
        </is>
      </c>
      <c r="E172" t="inlineStr">
        <is>
          <t>2024-09-10</t>
        </is>
      </c>
      <c r="F172" t="inlineStr">
        <is>
          <t>fulfilled</t>
        </is>
      </c>
      <c r="G172" t="inlineStr">
        <is>
          <t>2024-09-11 14:25:21 +0200</t>
        </is>
      </c>
      <c r="H172" t="inlineStr">
        <is>
          <t>no</t>
        </is>
      </c>
      <c r="I172" t="inlineStr">
        <is>
          <t>EUR</t>
        </is>
      </c>
      <c r="J172" t="n">
        <v>121</v>
      </c>
      <c r="K172" t="n">
        <v>0</v>
      </c>
      <c r="L172" t="n">
        <v>21.82</v>
      </c>
      <c r="N172" t="inlineStr">
        <is>
          <t>HAPPYBIRTHDAY-53R9QTNH</t>
        </is>
      </c>
      <c r="O172" t="n">
        <v>21</v>
      </c>
      <c r="P172" t="inlineStr">
        <is>
          <t>Firgun House</t>
        </is>
      </c>
      <c r="Q172" t="inlineStr">
        <is>
          <t>2024-09-10 09:37:27 +0200</t>
        </is>
      </c>
      <c r="R172" t="n">
        <v>1</v>
      </c>
      <c r="S172" t="inlineStr">
        <is>
          <t>Portami via Ring - Yellow / onesize</t>
        </is>
      </c>
      <c r="T172" t="n">
        <v>140</v>
      </c>
      <c r="V172" t="inlineStr">
        <is>
          <t>015790001027</t>
        </is>
      </c>
      <c r="W172" t="b">
        <v>1</v>
      </c>
      <c r="X172" t="b">
        <v>1</v>
      </c>
      <c r="Y172" t="inlineStr">
        <is>
          <t>fulfilled</t>
        </is>
      </c>
      <c r="Z172" t="inlineStr">
        <is>
          <t>Valentina Casiraghi</t>
        </is>
      </c>
      <c r="AA172" t="inlineStr">
        <is>
          <t>Via Vincenzo Salvagnoli 3</t>
        </is>
      </c>
      <c r="AB172" t="inlineStr">
        <is>
          <t>Via Vincenzo Salvagnoli 3</t>
        </is>
      </c>
      <c r="AE172" t="inlineStr">
        <is>
          <t>Milano</t>
        </is>
      </c>
      <c r="AF172" t="inlineStr">
        <is>
          <t>'20125</t>
        </is>
      </c>
      <c r="AG172" t="inlineStr">
        <is>
          <t>MI</t>
        </is>
      </c>
      <c r="AH172" t="inlineStr">
        <is>
          <t>IT</t>
        </is>
      </c>
      <c r="AR172" t="inlineStr">
        <is>
          <t>IT</t>
        </is>
      </c>
      <c r="AU172" t="inlineStr">
        <is>
          <t>lang: it
Invoice Language: it
Do you need our ring sizer?: No
Popup Customer Country: IT</t>
        </is>
      </c>
      <c r="AW172" t="inlineStr">
        <is>
          <t>PayPal Express Checkout</t>
        </is>
      </c>
      <c r="AX172" t="inlineStr">
        <is>
          <t>rMxck2isBjBNK5eGHHZGqbfHC</t>
        </is>
      </c>
      <c r="AY172" t="n">
        <v>0</v>
      </c>
      <c r="AZ172" t="inlineStr">
        <is>
          <t>LIL Milan</t>
        </is>
      </c>
      <c r="BA172" t="n">
        <v>0</v>
      </c>
      <c r="BC172" t="inlineStr">
        <is>
          <t>Firgun House</t>
        </is>
      </c>
      <c r="BE172" t="n">
        <v>6296001544541</v>
      </c>
      <c r="BG172" t="inlineStr">
        <is>
          <t>Low</t>
        </is>
      </c>
      <c r="BH172" t="inlineStr">
        <is>
          <t>web</t>
        </is>
      </c>
      <c r="BI172" t="n">
        <v>0</v>
      </c>
      <c r="BJ172" t="inlineStr">
        <is>
          <t>IT IVA 22%</t>
        </is>
      </c>
      <c r="BK172" t="n">
        <v>21.82</v>
      </c>
      <c r="BW172" t="inlineStr">
        <is>
          <t>Milan</t>
        </is>
      </c>
      <c r="BY172" t="inlineStr">
        <is>
          <t>rMxck2isBjBNK5eGHHZGqbfHC</t>
        </is>
      </c>
      <c r="CB172" t="inlineStr">
        <is>
          <t>rMxck2isBjBNK5eGHHZGqbfHC</t>
        </is>
      </c>
      <c r="CC172" t="inlineStr">
        <is>
          <t>Ordini LIL</t>
        </is>
      </c>
    </row>
    <row r="173">
      <c r="A173" t="inlineStr">
        <is>
          <t>#41628</t>
        </is>
      </c>
      <c r="B173" t="inlineStr">
        <is>
          <t>paola.campus@gmail.com</t>
        </is>
      </c>
      <c r="C173" t="inlineStr">
        <is>
          <t>paid</t>
        </is>
      </c>
      <c r="D173" t="inlineStr">
        <is>
          <t>2024-09-10 09:39:43 +0200</t>
        </is>
      </c>
      <c r="E173" t="inlineStr">
        <is>
          <t>2024-09-10</t>
        </is>
      </c>
      <c r="F173" t="inlineStr">
        <is>
          <t>fulfilled</t>
        </is>
      </c>
      <c r="G173" t="inlineStr">
        <is>
          <t>2024-09-27 09:32:13 +0200</t>
        </is>
      </c>
      <c r="H173" t="inlineStr">
        <is>
          <t>yes</t>
        </is>
      </c>
      <c r="I173" t="inlineStr">
        <is>
          <t>EUR</t>
        </is>
      </c>
      <c r="J173" t="n">
        <v>300</v>
      </c>
      <c r="K173" t="n">
        <v>0</v>
      </c>
      <c r="L173" t="n">
        <v>54.1</v>
      </c>
      <c r="M173" t="n">
        <v>300</v>
      </c>
      <c r="O173" t="n">
        <v>0</v>
      </c>
      <c r="P173" t="inlineStr">
        <is>
          <t>Ups Standard Shipping</t>
        </is>
      </c>
      <c r="Q173" t="inlineStr">
        <is>
          <t>2024-09-10 09:39:42 +0200</t>
        </is>
      </c>
      <c r="R173" t="n">
        <v>1</v>
      </c>
      <c r="S173" t="inlineStr">
        <is>
          <t>Boys Tears Necklace - Yellow / 39cm</t>
        </is>
      </c>
      <c r="T173" t="n">
        <v>300</v>
      </c>
      <c r="V173" t="inlineStr">
        <is>
          <t>015790000010</t>
        </is>
      </c>
      <c r="W173" t="b">
        <v>1</v>
      </c>
      <c r="X173" t="b">
        <v>1</v>
      </c>
      <c r="Y173" t="inlineStr">
        <is>
          <t>fulfilled</t>
        </is>
      </c>
      <c r="Z173" t="inlineStr">
        <is>
          <t>Paola CAMPUS</t>
        </is>
      </c>
      <c r="AA173" t="inlineStr">
        <is>
          <t>Via Sardegna, 20</t>
        </is>
      </c>
      <c r="AB173" t="inlineStr">
        <is>
          <t>Via Sardegna, 20</t>
        </is>
      </c>
      <c r="AE173" t="inlineStr">
        <is>
          <t>Sarroch</t>
        </is>
      </c>
      <c r="AF173" t="inlineStr">
        <is>
          <t>'09018</t>
        </is>
      </c>
      <c r="AG173" t="inlineStr">
        <is>
          <t>CA</t>
        </is>
      </c>
      <c r="AH173" t="inlineStr">
        <is>
          <t>IT</t>
        </is>
      </c>
      <c r="AI173" t="inlineStr">
        <is>
          <t>3425018804</t>
        </is>
      </c>
      <c r="AJ173" t="inlineStr">
        <is>
          <t>Paola CAMPUS</t>
        </is>
      </c>
      <c r="AK173" t="inlineStr">
        <is>
          <t>Via Sardegna, 20</t>
        </is>
      </c>
      <c r="AL173" t="inlineStr">
        <is>
          <t>Via Sardegna, 20</t>
        </is>
      </c>
      <c r="AO173" t="inlineStr">
        <is>
          <t>Sarroch</t>
        </is>
      </c>
      <c r="AP173" t="inlineStr">
        <is>
          <t>'09018</t>
        </is>
      </c>
      <c r="AQ173" t="inlineStr">
        <is>
          <t>CA</t>
        </is>
      </c>
      <c r="AR173" t="inlineStr">
        <is>
          <t>IT</t>
        </is>
      </c>
      <c r="AS173" t="inlineStr">
        <is>
          <t>3425018804</t>
        </is>
      </c>
      <c r="AU173" t="inlineStr">
        <is>
          <t>lang: it
Invoice Language: it
Do you need our ring sizer?: No
Popup Customer Country: IT</t>
        </is>
      </c>
      <c r="AW173" t="inlineStr">
        <is>
          <t>PayPal Express Checkout</t>
        </is>
      </c>
      <c r="AX173" t="inlineStr">
        <is>
          <t>rMS5fNiQiIg8o3JoGniZgLksF</t>
        </is>
      </c>
      <c r="AY173" t="n">
        <v>0</v>
      </c>
      <c r="AZ173" t="inlineStr">
        <is>
          <t>LIL Milan</t>
        </is>
      </c>
      <c r="BA173" t="n">
        <v>0</v>
      </c>
      <c r="BC173" t="inlineStr">
        <is>
          <t>Firgun House</t>
        </is>
      </c>
      <c r="BE173" t="n">
        <v>6296003641693</v>
      </c>
      <c r="BG173" t="inlineStr">
        <is>
          <t>Low</t>
        </is>
      </c>
      <c r="BH173" t="inlineStr">
        <is>
          <t>web</t>
        </is>
      </c>
      <c r="BI173" t="n">
        <v>0</v>
      </c>
      <c r="BJ173" t="inlineStr">
        <is>
          <t>IT IVA 22%</t>
        </is>
      </c>
      <c r="BK173" t="n">
        <v>54.1</v>
      </c>
      <c r="BW173" t="inlineStr">
        <is>
          <t>Cagliari</t>
        </is>
      </c>
      <c r="BX173" t="inlineStr">
        <is>
          <t>Cagliari</t>
        </is>
      </c>
      <c r="BY173" t="inlineStr">
        <is>
          <t>rMS5fNiQiIg8o3JoGniZgLksF</t>
        </is>
      </c>
      <c r="CB173" t="inlineStr">
        <is>
          <t>rMS5fNiQiIg8o3JoGniZgLksF</t>
        </is>
      </c>
      <c r="CC173" t="inlineStr">
        <is>
          <t>Ordini LIL</t>
        </is>
      </c>
    </row>
    <row r="174">
      <c r="A174" t="inlineStr">
        <is>
          <t>#41629</t>
        </is>
      </c>
      <c r="B174" t="inlineStr">
        <is>
          <t>dichio.antonella@gmail.com</t>
        </is>
      </c>
      <c r="C174" t="inlineStr">
        <is>
          <t>partially_paid</t>
        </is>
      </c>
      <c r="D174" t="inlineStr">
        <is>
          <t>2024-09-10 10:23:11 +0200</t>
        </is>
      </c>
      <c r="E174" t="inlineStr">
        <is>
          <t>2024-09-10</t>
        </is>
      </c>
      <c r="F174" t="inlineStr">
        <is>
          <t>fulfilled</t>
        </is>
      </c>
      <c r="G174" t="inlineStr">
        <is>
          <t>2024-09-13 17:40:12 +0200</t>
        </is>
      </c>
      <c r="H174" t="inlineStr">
        <is>
          <t>yes</t>
        </is>
      </c>
      <c r="I174" t="inlineStr">
        <is>
          <t>EUR</t>
        </is>
      </c>
      <c r="J174" t="n">
        <v>154</v>
      </c>
      <c r="K174" t="n">
        <v>0</v>
      </c>
      <c r="L174" t="n">
        <v>27.77</v>
      </c>
      <c r="M174" t="n">
        <v>144</v>
      </c>
      <c r="N174" t="inlineStr">
        <is>
          <t>LILGIRL</t>
        </is>
      </c>
      <c r="O174" t="n">
        <v>16</v>
      </c>
      <c r="P174" t="inlineStr">
        <is>
          <t>Ups Standard Shipping</t>
        </is>
      </c>
      <c r="Q174" t="inlineStr">
        <is>
          <t>2024-09-10 10:23:10 +0200</t>
        </is>
      </c>
      <c r="R174" t="n">
        <v>1</v>
      </c>
      <c r="S174" t="inlineStr">
        <is>
          <t>Baby - Yellow</t>
        </is>
      </c>
      <c r="T174" t="n">
        <v>160</v>
      </c>
      <c r="V174" t="inlineStr">
        <is>
          <t>015790001199</t>
        </is>
      </c>
      <c r="W174" t="b">
        <v>1</v>
      </c>
      <c r="X174" t="b">
        <v>1</v>
      </c>
      <c r="Y174" t="inlineStr">
        <is>
          <t>fulfilled</t>
        </is>
      </c>
      <c r="Z174" t="inlineStr">
        <is>
          <t>ANTONELLA DI CHIO c/o ottica</t>
        </is>
      </c>
      <c r="AA174" t="inlineStr">
        <is>
          <t>Via Francesco Laparelli 80</t>
        </is>
      </c>
      <c r="AB174" t="inlineStr">
        <is>
          <t>Via Francesco Laparelli 80</t>
        </is>
      </c>
      <c r="AD174" t="inlineStr">
        <is>
          <t>C/o ottica lotito</t>
        </is>
      </c>
      <c r="AE174" t="inlineStr">
        <is>
          <t>Roma</t>
        </is>
      </c>
      <c r="AF174" t="inlineStr">
        <is>
          <t>'00176</t>
        </is>
      </c>
      <c r="AG174" t="inlineStr">
        <is>
          <t>RM</t>
        </is>
      </c>
      <c r="AH174" t="inlineStr">
        <is>
          <t>IT</t>
        </is>
      </c>
      <c r="AI174" t="inlineStr">
        <is>
          <t>+3284088149</t>
        </is>
      </c>
      <c r="AJ174" t="inlineStr">
        <is>
          <t>ANTONELLA DI CHIO c/o ottica</t>
        </is>
      </c>
      <c r="AK174" t="inlineStr">
        <is>
          <t>Via Francesco Laparelli 80</t>
        </is>
      </c>
      <c r="AL174" t="inlineStr">
        <is>
          <t>Via Francesco Laparelli 80</t>
        </is>
      </c>
      <c r="AN174" t="inlineStr">
        <is>
          <t>C/o ottica lotito</t>
        </is>
      </c>
      <c r="AO174" t="inlineStr">
        <is>
          <t>Roma</t>
        </is>
      </c>
      <c r="AP174" t="inlineStr">
        <is>
          <t>'00176</t>
        </is>
      </c>
      <c r="AQ174" t="inlineStr">
        <is>
          <t>RM</t>
        </is>
      </c>
      <c r="AR174" t="inlineStr">
        <is>
          <t>IT</t>
        </is>
      </c>
      <c r="AS174" t="inlineStr">
        <is>
          <t>+3284088149</t>
        </is>
      </c>
      <c r="AU174" t="inlineStr">
        <is>
          <t>lang: en
Invoice Language: en
Do you need our ring sizer?: Yes
Popup Customer Country: IT</t>
        </is>
      </c>
      <c r="AW174" t="inlineStr">
        <is>
          <t>Shopify Payments</t>
        </is>
      </c>
      <c r="AX174" t="inlineStr">
        <is>
          <t>rtS9ksAuk64hxehJvswNUfMm8</t>
        </is>
      </c>
      <c r="AY174" t="n">
        <v>0</v>
      </c>
      <c r="AZ174" t="inlineStr">
        <is>
          <t>LIL Milan</t>
        </is>
      </c>
      <c r="BA174" t="n">
        <v>10</v>
      </c>
      <c r="BC174" t="inlineStr">
        <is>
          <t>Firgun House</t>
        </is>
      </c>
      <c r="BE174" t="n">
        <v>6296054366557</v>
      </c>
      <c r="BG174" t="inlineStr">
        <is>
          <t>Low</t>
        </is>
      </c>
      <c r="BH174" t="inlineStr">
        <is>
          <t>web</t>
        </is>
      </c>
      <c r="BI174" t="n">
        <v>0</v>
      </c>
      <c r="BJ174" t="inlineStr">
        <is>
          <t>IT IVA 22%</t>
        </is>
      </c>
      <c r="BK174" t="n">
        <v>27.77</v>
      </c>
      <c r="BW174" t="inlineStr">
        <is>
          <t>Rome</t>
        </is>
      </c>
      <c r="BX174" t="inlineStr">
        <is>
          <t>Rome</t>
        </is>
      </c>
      <c r="BY174" t="inlineStr">
        <is>
          <t>rtS9ksAuk64hxehJvswNUfMm8</t>
        </is>
      </c>
      <c r="CB174" t="inlineStr">
        <is>
          <t>rtS9ksAuk64hxehJvswNUfMm8</t>
        </is>
      </c>
      <c r="CC174" t="inlineStr">
        <is>
          <t>Ordini LIL</t>
        </is>
      </c>
    </row>
    <row r="175">
      <c r="A175" t="inlineStr">
        <is>
          <t>#41629</t>
        </is>
      </c>
      <c r="B175" t="inlineStr">
        <is>
          <t>dichio.antonella@gmail.com</t>
        </is>
      </c>
      <c r="C175" t="inlineStr">
        <is>
          <t>partially_paid</t>
        </is>
      </c>
      <c r="D175" t="inlineStr">
        <is>
          <t>2024-09-10 10:23:11 +0200</t>
        </is>
      </c>
      <c r="E175" t="inlineStr">
        <is>
          <t>2024-09-10</t>
        </is>
      </c>
      <c r="F175" t="inlineStr">
        <is>
          <t>fulfilled</t>
        </is>
      </c>
      <c r="G175" t="inlineStr">
        <is>
          <t>2024-09-13 17:40:12 +0200</t>
        </is>
      </c>
      <c r="H175" t="inlineStr">
        <is>
          <t>yes</t>
        </is>
      </c>
      <c r="I175" t="inlineStr">
        <is>
          <t>EUR</t>
        </is>
      </c>
      <c r="J175" t="n">
        <v>154</v>
      </c>
      <c r="K175" t="n">
        <v>0</v>
      </c>
      <c r="L175" t="n">
        <v>27.77</v>
      </c>
      <c r="N175" t="inlineStr">
        <is>
          <t>LILGIRL</t>
        </is>
      </c>
      <c r="O175" t="n">
        <v>16</v>
      </c>
      <c r="P175" t="inlineStr">
        <is>
          <t>Ups Standard Shipping</t>
        </is>
      </c>
      <c r="Q175" t="inlineStr">
        <is>
          <t>2024-09-10 10:23:10 +0200</t>
        </is>
      </c>
      <c r="R175" t="n">
        <v>1</v>
      </c>
      <c r="S175" t="inlineStr">
        <is>
          <t>Engraving</t>
        </is>
      </c>
      <c r="T175" t="n">
        <v>10</v>
      </c>
      <c r="U175" t="n">
        <v>0</v>
      </c>
      <c r="V175" t="inlineStr">
        <is>
          <t>015790001502</t>
        </is>
      </c>
      <c r="W175" t="b">
        <v>0</v>
      </c>
      <c r="X175" t="b">
        <v>1</v>
      </c>
      <c r="Y175" t="inlineStr">
        <is>
          <t>fulfilled</t>
        </is>
      </c>
      <c r="Z175" t="inlineStr">
        <is>
          <t>ANTONELLA DI CHIO c/o ottica</t>
        </is>
      </c>
      <c r="AA175" t="inlineStr">
        <is>
          <t>Via Francesco Laparelli 80</t>
        </is>
      </c>
      <c r="AB175" t="inlineStr">
        <is>
          <t>Via Francesco Laparelli 80</t>
        </is>
      </c>
      <c r="AD175" t="inlineStr">
        <is>
          <t>C/o ottica lotito</t>
        </is>
      </c>
      <c r="AE175" t="inlineStr">
        <is>
          <t>Roma</t>
        </is>
      </c>
      <c r="AF175" t="inlineStr">
        <is>
          <t>'00176</t>
        </is>
      </c>
      <c r="AG175" t="inlineStr">
        <is>
          <t>RM</t>
        </is>
      </c>
      <c r="AH175" t="inlineStr">
        <is>
          <t>IT</t>
        </is>
      </c>
      <c r="AI175" t="inlineStr">
        <is>
          <t>+3284088149</t>
        </is>
      </c>
      <c r="AJ175" t="inlineStr">
        <is>
          <t>ANTONELLA DI CHIO c/o ottica</t>
        </is>
      </c>
      <c r="AK175" t="inlineStr">
        <is>
          <t>Via Francesco Laparelli 80</t>
        </is>
      </c>
      <c r="AL175" t="inlineStr">
        <is>
          <t>Via Francesco Laparelli 80</t>
        </is>
      </c>
      <c r="AN175" t="inlineStr">
        <is>
          <t>C/o ottica lotito</t>
        </is>
      </c>
      <c r="AO175" t="inlineStr">
        <is>
          <t>Roma</t>
        </is>
      </c>
      <c r="AP175" t="inlineStr">
        <is>
          <t>'00176</t>
        </is>
      </c>
      <c r="AQ175" t="inlineStr">
        <is>
          <t>RM</t>
        </is>
      </c>
      <c r="AR175" t="inlineStr">
        <is>
          <t>IT</t>
        </is>
      </c>
      <c r="AS175" t="inlineStr">
        <is>
          <t>+3284088149</t>
        </is>
      </c>
      <c r="AU175" t="inlineStr">
        <is>
          <t>lang: en
Invoice Language: en
Do you need our ring sizer?: Yes
Popup Customer Country: IT</t>
        </is>
      </c>
      <c r="AW175" t="inlineStr">
        <is>
          <t>Shopify Payments</t>
        </is>
      </c>
      <c r="AX175" t="inlineStr">
        <is>
          <t>rtS9ksAuk64hxehJvswNUfMm8</t>
        </is>
      </c>
      <c r="AY175" t="n">
        <v>0</v>
      </c>
      <c r="AZ175" t="inlineStr">
        <is>
          <t>LIL Milan</t>
        </is>
      </c>
      <c r="BA175" t="n">
        <v>10</v>
      </c>
      <c r="BC175" t="inlineStr">
        <is>
          <t>Firgun House</t>
        </is>
      </c>
      <c r="BE175" t="n">
        <v>6296054366557</v>
      </c>
      <c r="BG175" t="inlineStr">
        <is>
          <t>Low</t>
        </is>
      </c>
      <c r="BH175" t="inlineStr">
        <is>
          <t>web</t>
        </is>
      </c>
      <c r="BI175" t="n">
        <v>0</v>
      </c>
      <c r="BJ175" t="inlineStr">
        <is>
          <t>IT IVA 22%</t>
        </is>
      </c>
      <c r="BK175" t="n">
        <v>27.77</v>
      </c>
      <c r="BW175" t="inlineStr">
        <is>
          <t>Rome</t>
        </is>
      </c>
      <c r="BX175" t="inlineStr">
        <is>
          <t>Rome</t>
        </is>
      </c>
      <c r="BY175" t="inlineStr">
        <is>
          <t>rtS9ksAuk64hxehJvswNUfMm8</t>
        </is>
      </c>
      <c r="CB175" t="inlineStr">
        <is>
          <t>rtS9ksAuk64hxehJvswNUfMm8</t>
        </is>
      </c>
      <c r="CC175" t="inlineStr">
        <is>
          <t>Ordini LIL</t>
        </is>
      </c>
    </row>
    <row r="176">
      <c r="A176" t="inlineStr">
        <is>
          <t>#41630</t>
        </is>
      </c>
      <c r="B176" t="inlineStr">
        <is>
          <t>renata.asseri@gmail.com</t>
        </is>
      </c>
      <c r="C176" t="inlineStr">
        <is>
          <t>paid</t>
        </is>
      </c>
      <c r="D176" t="inlineStr">
        <is>
          <t>2024-09-10 12:05:04 +0200</t>
        </is>
      </c>
      <c r="E176" t="inlineStr">
        <is>
          <t>2024-09-10</t>
        </is>
      </c>
      <c r="F176" t="inlineStr">
        <is>
          <t>fulfilled</t>
        </is>
      </c>
      <c r="G176" t="inlineStr">
        <is>
          <t>2024-09-11 08:23:32 +0200</t>
        </is>
      </c>
      <c r="H176" t="inlineStr">
        <is>
          <t>yes</t>
        </is>
      </c>
      <c r="I176" t="inlineStr">
        <is>
          <t>EUR</t>
        </is>
      </c>
      <c r="J176" t="n">
        <v>120</v>
      </c>
      <c r="K176" t="n">
        <v>0</v>
      </c>
      <c r="L176" t="n">
        <v>21.64</v>
      </c>
      <c r="M176" t="n">
        <v>120</v>
      </c>
      <c r="O176" t="n">
        <v>0</v>
      </c>
      <c r="P176" t="inlineStr">
        <is>
          <t>Ups Standard Shipping</t>
        </is>
      </c>
      <c r="Q176" t="inlineStr">
        <is>
          <t>2024-09-10 12:05:04 +0200</t>
        </is>
      </c>
      <c r="R176" t="n">
        <v>1</v>
      </c>
      <c r="S176" t="inlineStr">
        <is>
          <t>Blink XXL Ring - Yellow / 14</t>
        </is>
      </c>
      <c r="T176" t="n">
        <v>120</v>
      </c>
      <c r="V176" t="inlineStr">
        <is>
          <t>015790001122</t>
        </is>
      </c>
      <c r="W176" t="b">
        <v>1</v>
      </c>
      <c r="X176" t="b">
        <v>1</v>
      </c>
      <c r="Y176" t="inlineStr">
        <is>
          <t>fulfilled</t>
        </is>
      </c>
      <c r="Z176" t="inlineStr">
        <is>
          <t>Alessio Matano</t>
        </is>
      </c>
      <c r="AA176" t="inlineStr">
        <is>
          <t>Piazza Mercatale 111, Caserma GdF</t>
        </is>
      </c>
      <c r="AB176" t="inlineStr">
        <is>
          <t>Piazza Mercatale 111</t>
        </is>
      </c>
      <c r="AC176" t="inlineStr">
        <is>
          <t>Caserma GdF</t>
        </is>
      </c>
      <c r="AE176" t="inlineStr">
        <is>
          <t>Prato</t>
        </is>
      </c>
      <c r="AF176" t="inlineStr">
        <is>
          <t>'59100</t>
        </is>
      </c>
      <c r="AG176" t="inlineStr">
        <is>
          <t>PO</t>
        </is>
      </c>
      <c r="AH176" t="inlineStr">
        <is>
          <t>IT</t>
        </is>
      </c>
      <c r="AI176" t="inlineStr">
        <is>
          <t>3461325883</t>
        </is>
      </c>
      <c r="AJ176" t="inlineStr">
        <is>
          <t>Alessio Matano</t>
        </is>
      </c>
      <c r="AK176" t="inlineStr">
        <is>
          <t>Piazza Mercatale 111, Caserma GdF</t>
        </is>
      </c>
      <c r="AL176" t="inlineStr">
        <is>
          <t>Piazza Mercatale 111</t>
        </is>
      </c>
      <c r="AM176" t="inlineStr">
        <is>
          <t>Caserma GdF</t>
        </is>
      </c>
      <c r="AO176" t="inlineStr">
        <is>
          <t>Prato</t>
        </is>
      </c>
      <c r="AP176" t="inlineStr">
        <is>
          <t>'59100</t>
        </is>
      </c>
      <c r="AQ176" t="inlineStr">
        <is>
          <t>PO</t>
        </is>
      </c>
      <c r="AR176" t="inlineStr">
        <is>
          <t>IT</t>
        </is>
      </c>
      <c r="AS176" t="inlineStr">
        <is>
          <t>3461325883</t>
        </is>
      </c>
      <c r="AU176" t="inlineStr">
        <is>
          <t>lang: it
Invoice Language: it
Do you need our ring sizer?: No
Popup Customer Country: IT</t>
        </is>
      </c>
      <c r="AW176" t="inlineStr">
        <is>
          <t>PayPal Express Checkout</t>
        </is>
      </c>
      <c r="AX176" t="inlineStr">
        <is>
          <t>rRC5S7GPHCDs8xl41bFVUGq36</t>
        </is>
      </c>
      <c r="AY176" t="n">
        <v>0</v>
      </c>
      <c r="AZ176" t="inlineStr">
        <is>
          <t>LIL Milan</t>
        </is>
      </c>
      <c r="BA176" t="n">
        <v>0</v>
      </c>
      <c r="BC176" t="inlineStr">
        <is>
          <t>Firgun House</t>
        </is>
      </c>
      <c r="BE176" t="n">
        <v>6296184422749</v>
      </c>
      <c r="BG176" t="inlineStr">
        <is>
          <t>Low</t>
        </is>
      </c>
      <c r="BH176" t="inlineStr">
        <is>
          <t>web</t>
        </is>
      </c>
      <c r="BI176" t="n">
        <v>0</v>
      </c>
      <c r="BJ176" t="inlineStr">
        <is>
          <t>IT IVA 22%</t>
        </is>
      </c>
      <c r="BK176" t="n">
        <v>21.64</v>
      </c>
      <c r="BW176" t="inlineStr">
        <is>
          <t>Prato</t>
        </is>
      </c>
      <c r="BX176" t="inlineStr">
        <is>
          <t>Prato</t>
        </is>
      </c>
      <c r="BY176" t="inlineStr">
        <is>
          <t>rRC5S7GPHCDs8xl41bFVUGq36</t>
        </is>
      </c>
      <c r="CB176" t="inlineStr">
        <is>
          <t>rRC5S7GPHCDs8xl41bFVUGq36</t>
        </is>
      </c>
      <c r="CC176" t="inlineStr">
        <is>
          <t>Ordini LIL</t>
        </is>
      </c>
    </row>
    <row r="177">
      <c r="A177" t="inlineStr">
        <is>
          <t>#41631</t>
        </is>
      </c>
      <c r="B177" t="inlineStr">
        <is>
          <t>ornelako@gmail.com</t>
        </is>
      </c>
      <c r="C177" t="inlineStr">
        <is>
          <t>paid</t>
        </is>
      </c>
      <c r="D177" t="inlineStr">
        <is>
          <t>2024-09-10 13:01:08 +0200</t>
        </is>
      </c>
      <c r="E177" t="inlineStr">
        <is>
          <t>2024-09-10</t>
        </is>
      </c>
      <c r="F177" t="inlineStr">
        <is>
          <t>fulfilled</t>
        </is>
      </c>
      <c r="G177" t="inlineStr">
        <is>
          <t>2024-09-12 07:59:53 +0200</t>
        </is>
      </c>
      <c r="H177" t="inlineStr">
        <is>
          <t>yes</t>
        </is>
      </c>
      <c r="I177" t="inlineStr">
        <is>
          <t>EUR</t>
        </is>
      </c>
      <c r="J177" t="n">
        <v>90</v>
      </c>
      <c r="K177" t="n">
        <v>0</v>
      </c>
      <c r="L177" t="n">
        <v>16.23</v>
      </c>
      <c r="M177" t="n">
        <v>90</v>
      </c>
      <c r="N177" t="inlineStr">
        <is>
          <t>GIULIA10</t>
        </is>
      </c>
      <c r="O177" t="n">
        <v>10</v>
      </c>
      <c r="P177" t="inlineStr">
        <is>
          <t>Ups Standard Shipping</t>
        </is>
      </c>
      <c r="Q177" t="inlineStr">
        <is>
          <t>2024-09-10 13:01:08 +0200</t>
        </is>
      </c>
      <c r="R177" t="n">
        <v>1</v>
      </c>
      <c r="S177" t="inlineStr">
        <is>
          <t>Girls Tears Sporty Bottle</t>
        </is>
      </c>
      <c r="T177" t="n">
        <v>0</v>
      </c>
      <c r="V177" t="inlineStr">
        <is>
          <t>015790001412</t>
        </is>
      </c>
      <c r="W177" t="b">
        <v>1</v>
      </c>
      <c r="X177" t="b">
        <v>1</v>
      </c>
      <c r="Y177" t="inlineStr">
        <is>
          <t>fulfilled</t>
        </is>
      </c>
      <c r="Z177" t="inlineStr">
        <is>
          <t>Ornela Kollcaku</t>
        </is>
      </c>
      <c r="AA177" t="inlineStr">
        <is>
          <t>Via Agnolo Gaddi 7</t>
        </is>
      </c>
      <c r="AB177" t="inlineStr">
        <is>
          <t>Via Agnolo Gaddi 7</t>
        </is>
      </c>
      <c r="AE177" t="inlineStr">
        <is>
          <t>Prato</t>
        </is>
      </c>
      <c r="AF177" t="inlineStr">
        <is>
          <t>'59100</t>
        </is>
      </c>
      <c r="AG177" t="inlineStr">
        <is>
          <t>PO</t>
        </is>
      </c>
      <c r="AH177" t="inlineStr">
        <is>
          <t>IT</t>
        </is>
      </c>
      <c r="AI177" t="inlineStr">
        <is>
          <t>3274475488</t>
        </is>
      </c>
      <c r="AJ177" t="inlineStr">
        <is>
          <t>Ornela Kollcaku</t>
        </is>
      </c>
      <c r="AK177" t="inlineStr">
        <is>
          <t>Via Agnolo Gaddi, 7</t>
        </is>
      </c>
      <c r="AL177" t="inlineStr">
        <is>
          <t>Via Agnolo Gaddi, 7</t>
        </is>
      </c>
      <c r="AO177" t="inlineStr">
        <is>
          <t>Prato</t>
        </is>
      </c>
      <c r="AP177" t="inlineStr">
        <is>
          <t>'59100</t>
        </is>
      </c>
      <c r="AQ177" t="inlineStr">
        <is>
          <t>PO</t>
        </is>
      </c>
      <c r="AR177" t="inlineStr">
        <is>
          <t>IT</t>
        </is>
      </c>
      <c r="AS177" t="inlineStr">
        <is>
          <t>3274475488</t>
        </is>
      </c>
      <c r="AU177" t="inlineStr">
        <is>
          <t>lang: it
Invoice Language: it
Do you need our ring sizer?: No
Popup Customer Country: IT</t>
        </is>
      </c>
      <c r="AW177" t="inlineStr">
        <is>
          <t>Shopify Payments</t>
        </is>
      </c>
      <c r="AX177" t="inlineStr">
        <is>
          <t>rX3edYnu2zemDfN1IlCPPz6XR</t>
        </is>
      </c>
      <c r="AY177" t="n">
        <v>0</v>
      </c>
      <c r="AZ177" t="inlineStr">
        <is>
          <t>LIL Milan</t>
        </is>
      </c>
      <c r="BA177" t="n">
        <v>0</v>
      </c>
      <c r="BC177" t="inlineStr">
        <is>
          <t>Firgun House</t>
        </is>
      </c>
      <c r="BE177" t="n">
        <v>6296256807261</v>
      </c>
      <c r="BG177" t="inlineStr">
        <is>
          <t>Low</t>
        </is>
      </c>
      <c r="BH177" t="inlineStr">
        <is>
          <t>web</t>
        </is>
      </c>
      <c r="BI177" t="n">
        <v>0</v>
      </c>
      <c r="BJ177" t="inlineStr">
        <is>
          <t>IT IVA 22%</t>
        </is>
      </c>
      <c r="BK177" t="n">
        <v>16.23</v>
      </c>
      <c r="BW177" t="inlineStr">
        <is>
          <t>Prato</t>
        </is>
      </c>
      <c r="BX177" t="inlineStr">
        <is>
          <t>Prato</t>
        </is>
      </c>
      <c r="BY177" t="inlineStr">
        <is>
          <t>rX3edYnu2zemDfN1IlCPPz6XR</t>
        </is>
      </c>
      <c r="CB177" t="inlineStr">
        <is>
          <t>rX3edYnu2zemDfN1IlCPPz6XR</t>
        </is>
      </c>
      <c r="CC177" t="inlineStr">
        <is>
          <t>Ordini LIL</t>
        </is>
      </c>
    </row>
    <row r="178">
      <c r="A178" t="inlineStr">
        <is>
          <t>#41631</t>
        </is>
      </c>
      <c r="B178" t="inlineStr">
        <is>
          <t>ornelako@gmail.com</t>
        </is>
      </c>
      <c r="C178" t="inlineStr">
        <is>
          <t>paid</t>
        </is>
      </c>
      <c r="D178" t="inlineStr">
        <is>
          <t>2024-09-10 13:01:08 +0200</t>
        </is>
      </c>
      <c r="E178" t="inlineStr">
        <is>
          <t>2024-09-10</t>
        </is>
      </c>
      <c r="F178" t="inlineStr">
        <is>
          <t>fulfilled</t>
        </is>
      </c>
      <c r="G178" t="inlineStr">
        <is>
          <t>2024-09-12 07:59:53 +0200</t>
        </is>
      </c>
      <c r="H178" t="inlineStr">
        <is>
          <t>yes</t>
        </is>
      </c>
      <c r="I178" t="inlineStr">
        <is>
          <t>EUR</t>
        </is>
      </c>
      <c r="J178" t="n">
        <v>90</v>
      </c>
      <c r="K178" t="n">
        <v>0</v>
      </c>
      <c r="L178" t="n">
        <v>16.23</v>
      </c>
      <c r="N178" t="inlineStr">
        <is>
          <t>GIULIA10</t>
        </is>
      </c>
      <c r="O178" t="n">
        <v>10</v>
      </c>
      <c r="P178" t="inlineStr">
        <is>
          <t>Ups Standard Shipping</t>
        </is>
      </c>
      <c r="Q178" t="inlineStr">
        <is>
          <t>2024-09-10 13:01:08 +0200</t>
        </is>
      </c>
      <c r="R178" t="n">
        <v>1</v>
      </c>
      <c r="S178" t="inlineStr">
        <is>
          <t>Girls Tears Ring - Yellow / 13</t>
        </is>
      </c>
      <c r="T178" t="n">
        <v>100</v>
      </c>
      <c r="V178" t="inlineStr">
        <is>
          <t>015790000955</t>
        </is>
      </c>
      <c r="W178" t="b">
        <v>1</v>
      </c>
      <c r="X178" t="b">
        <v>1</v>
      </c>
      <c r="Y178" t="inlineStr">
        <is>
          <t>fulfilled</t>
        </is>
      </c>
      <c r="Z178" t="inlineStr">
        <is>
          <t>Ornela Kollcaku</t>
        </is>
      </c>
      <c r="AA178" t="inlineStr">
        <is>
          <t>Via Agnolo Gaddi 7</t>
        </is>
      </c>
      <c r="AB178" t="inlineStr">
        <is>
          <t>Via Agnolo Gaddi 7</t>
        </is>
      </c>
      <c r="AE178" t="inlineStr">
        <is>
          <t>Prato</t>
        </is>
      </c>
      <c r="AF178" t="inlineStr">
        <is>
          <t>'59100</t>
        </is>
      </c>
      <c r="AG178" t="inlineStr">
        <is>
          <t>PO</t>
        </is>
      </c>
      <c r="AH178" t="inlineStr">
        <is>
          <t>IT</t>
        </is>
      </c>
      <c r="AI178" t="inlineStr">
        <is>
          <t>3274475488</t>
        </is>
      </c>
      <c r="AJ178" t="inlineStr">
        <is>
          <t>Ornela Kollcaku</t>
        </is>
      </c>
      <c r="AK178" t="inlineStr">
        <is>
          <t>Via Agnolo Gaddi, 7</t>
        </is>
      </c>
      <c r="AL178" t="inlineStr">
        <is>
          <t>Via Agnolo Gaddi, 7</t>
        </is>
      </c>
      <c r="AO178" t="inlineStr">
        <is>
          <t>Prato</t>
        </is>
      </c>
      <c r="AP178" t="inlineStr">
        <is>
          <t>'59100</t>
        </is>
      </c>
      <c r="AQ178" t="inlineStr">
        <is>
          <t>PO</t>
        </is>
      </c>
      <c r="AR178" t="inlineStr">
        <is>
          <t>IT</t>
        </is>
      </c>
      <c r="AS178" t="inlineStr">
        <is>
          <t>3274475488</t>
        </is>
      </c>
      <c r="AU178" t="inlineStr">
        <is>
          <t>lang: it
Invoice Language: it
Do you need our ring sizer?: No
Popup Customer Country: IT</t>
        </is>
      </c>
      <c r="AW178" t="inlineStr">
        <is>
          <t>Shopify Payments</t>
        </is>
      </c>
      <c r="AX178" t="inlineStr">
        <is>
          <t>rX3edYnu2zemDfN1IlCPPz6XR</t>
        </is>
      </c>
      <c r="AY178" t="n">
        <v>0</v>
      </c>
      <c r="AZ178" t="inlineStr">
        <is>
          <t>LIL Milan</t>
        </is>
      </c>
      <c r="BA178" t="n">
        <v>0</v>
      </c>
      <c r="BC178" t="inlineStr">
        <is>
          <t>Firgun House</t>
        </is>
      </c>
      <c r="BE178" t="n">
        <v>6296256807261</v>
      </c>
      <c r="BG178" t="inlineStr">
        <is>
          <t>Low</t>
        </is>
      </c>
      <c r="BH178" t="inlineStr">
        <is>
          <t>web</t>
        </is>
      </c>
      <c r="BI178" t="n">
        <v>0</v>
      </c>
      <c r="BJ178" t="inlineStr">
        <is>
          <t>IT IVA 22%</t>
        </is>
      </c>
      <c r="BK178" t="n">
        <v>16.23</v>
      </c>
      <c r="BW178" t="inlineStr">
        <is>
          <t>Prato</t>
        </is>
      </c>
      <c r="BX178" t="inlineStr">
        <is>
          <t>Prato</t>
        </is>
      </c>
      <c r="BY178" t="inlineStr">
        <is>
          <t>rX3edYnu2zemDfN1IlCPPz6XR</t>
        </is>
      </c>
      <c r="CB178" t="inlineStr">
        <is>
          <t>rX3edYnu2zemDfN1IlCPPz6XR</t>
        </is>
      </c>
      <c r="CC178" t="inlineStr">
        <is>
          <t>Ordini LIL</t>
        </is>
      </c>
    </row>
    <row r="179">
      <c r="A179" t="inlineStr">
        <is>
          <t>#41632</t>
        </is>
      </c>
      <c r="B179" t="inlineStr">
        <is>
          <t>violetta.a.ferrari@gmail.com</t>
        </is>
      </c>
      <c r="C179" t="inlineStr">
        <is>
          <t>paid</t>
        </is>
      </c>
      <c r="D179" t="inlineStr">
        <is>
          <t>2024-09-10 13:35:45 +0200</t>
        </is>
      </c>
      <c r="E179" t="inlineStr">
        <is>
          <t>2024-09-10</t>
        </is>
      </c>
      <c r="F179" t="inlineStr">
        <is>
          <t>fulfilled</t>
        </is>
      </c>
      <c r="G179" t="inlineStr">
        <is>
          <t>2024-09-10 13:43:43 +0200</t>
        </is>
      </c>
      <c r="H179" t="inlineStr">
        <is>
          <t>yes</t>
        </is>
      </c>
      <c r="I179" t="inlineStr">
        <is>
          <t>EUR</t>
        </is>
      </c>
      <c r="J179" t="n">
        <v>30</v>
      </c>
      <c r="K179" t="n">
        <v>0</v>
      </c>
      <c r="L179" t="n">
        <v>5.41</v>
      </c>
      <c r="M179" t="n">
        <v>30</v>
      </c>
      <c r="O179" t="n">
        <v>0</v>
      </c>
      <c r="Q179" t="inlineStr">
        <is>
          <t>2024-09-10 13:35:44 +0200</t>
        </is>
      </c>
      <c r="R179" t="n">
        <v>1</v>
      </c>
      <c r="S179" t="inlineStr">
        <is>
          <t>Piercing Party</t>
        </is>
      </c>
      <c r="T179" t="n">
        <v>30</v>
      </c>
      <c r="W179" t="b">
        <v>0</v>
      </c>
      <c r="X179" t="b">
        <v>1</v>
      </c>
      <c r="Y179" t="inlineStr">
        <is>
          <t>fulfilled</t>
        </is>
      </c>
      <c r="Z179" t="inlineStr">
        <is>
          <t>Violetta Ferrari</t>
        </is>
      </c>
      <c r="AA179" t="inlineStr">
        <is>
          <t>Via Don Celli 10/a</t>
        </is>
      </c>
      <c r="AB179" t="inlineStr">
        <is>
          <t>Via Don Celli 10/a</t>
        </is>
      </c>
      <c r="AE179" t="inlineStr">
        <is>
          <t>Agazzano</t>
        </is>
      </c>
      <c r="AF179" t="inlineStr">
        <is>
          <t>'29010</t>
        </is>
      </c>
      <c r="AG179" t="inlineStr">
        <is>
          <t>PC</t>
        </is>
      </c>
      <c r="AH179" t="inlineStr">
        <is>
          <t>IT</t>
        </is>
      </c>
      <c r="AI179" t="inlineStr">
        <is>
          <t>+393207510762</t>
        </is>
      </c>
      <c r="AR179" t="inlineStr">
        <is>
          <t>IT</t>
        </is>
      </c>
      <c r="AU179" t="inlineStr">
        <is>
          <t>lang: it
Invoice Language: it
Do you need our ring sizer?: No
Popup Customer Country: IT</t>
        </is>
      </c>
      <c r="AW179" t="inlineStr">
        <is>
          <t>PayPal Express Checkout</t>
        </is>
      </c>
      <c r="AX179" t="inlineStr">
        <is>
          <t>rkKpkVPpvnSHyPgzM5OcVOz0r</t>
        </is>
      </c>
      <c r="AY179" t="n">
        <v>0</v>
      </c>
      <c r="AZ179" t="inlineStr">
        <is>
          <t>LIL Milan</t>
        </is>
      </c>
      <c r="BA179" t="n">
        <v>0</v>
      </c>
      <c r="BC179" t="inlineStr">
        <is>
          <t>Firgun House</t>
        </is>
      </c>
      <c r="BE179" t="n">
        <v>6296303141213</v>
      </c>
      <c r="BG179" t="inlineStr">
        <is>
          <t>Low</t>
        </is>
      </c>
      <c r="BH179" t="inlineStr">
        <is>
          <t>web</t>
        </is>
      </c>
      <c r="BI179" t="n">
        <v>0</v>
      </c>
      <c r="BJ179" t="inlineStr">
        <is>
          <t>IT IVA 22%</t>
        </is>
      </c>
      <c r="BK179" t="n">
        <v>5.41</v>
      </c>
      <c r="BW179" t="inlineStr">
        <is>
          <t>Piacenza</t>
        </is>
      </c>
      <c r="BY179" t="inlineStr">
        <is>
          <t>rkKpkVPpvnSHyPgzM5OcVOz0r</t>
        </is>
      </c>
      <c r="CB179" t="inlineStr">
        <is>
          <t>rkKpkVPpvnSHyPgzM5OcVOz0r</t>
        </is>
      </c>
      <c r="CC179" t="inlineStr">
        <is>
          <t>Ordini LIL</t>
        </is>
      </c>
    </row>
    <row r="180">
      <c r="A180" t="inlineStr">
        <is>
          <t>#41633</t>
        </is>
      </c>
      <c r="B180" t="inlineStr">
        <is>
          <t>giuliabozzarelli@outlook.it</t>
        </is>
      </c>
      <c r="C180" t="inlineStr">
        <is>
          <t>paid</t>
        </is>
      </c>
      <c r="D180" t="inlineStr">
        <is>
          <t>2024-09-10 13:42:19 +0200</t>
        </is>
      </c>
      <c r="E180" t="inlineStr">
        <is>
          <t>2024-09-10</t>
        </is>
      </c>
      <c r="F180" t="inlineStr">
        <is>
          <t>fulfilled</t>
        </is>
      </c>
      <c r="G180" t="inlineStr">
        <is>
          <t>2024-09-10 13:46:29 +0200</t>
        </is>
      </c>
      <c r="H180" t="inlineStr">
        <is>
          <t>yes</t>
        </is>
      </c>
      <c r="I180" t="inlineStr">
        <is>
          <t>EUR</t>
        </is>
      </c>
      <c r="J180" t="n">
        <v>30</v>
      </c>
      <c r="K180" t="n">
        <v>0</v>
      </c>
      <c r="L180" t="n">
        <v>5.41</v>
      </c>
      <c r="M180" t="n">
        <v>30</v>
      </c>
      <c r="O180" t="n">
        <v>0</v>
      </c>
      <c r="Q180" t="inlineStr">
        <is>
          <t>2024-09-10 13:42:19 +0200</t>
        </is>
      </c>
      <c r="R180" t="n">
        <v>1</v>
      </c>
      <c r="S180" t="inlineStr">
        <is>
          <t>Piercing Party</t>
        </is>
      </c>
      <c r="T180" t="n">
        <v>30</v>
      </c>
      <c r="W180" t="b">
        <v>0</v>
      </c>
      <c r="X180" t="b">
        <v>1</v>
      </c>
      <c r="Y180" t="inlineStr">
        <is>
          <t>fulfilled</t>
        </is>
      </c>
      <c r="Z180" t="inlineStr">
        <is>
          <t>Giulia Bozzarelli</t>
        </is>
      </c>
      <c r="AA180" t="inlineStr">
        <is>
          <t>Via Guglielmo Marconi 100</t>
        </is>
      </c>
      <c r="AB180" t="inlineStr">
        <is>
          <t>Via Guglielmo Marconi 100</t>
        </is>
      </c>
      <c r="AE180" t="inlineStr">
        <is>
          <t>Gossolengo</t>
        </is>
      </c>
      <c r="AF180" t="inlineStr">
        <is>
          <t>'29020</t>
        </is>
      </c>
      <c r="AG180" t="inlineStr">
        <is>
          <t>PC</t>
        </is>
      </c>
      <c r="AH180" t="inlineStr">
        <is>
          <t>IT</t>
        </is>
      </c>
      <c r="AI180" t="inlineStr">
        <is>
          <t>+393347283495</t>
        </is>
      </c>
      <c r="AR180" t="inlineStr">
        <is>
          <t>IT</t>
        </is>
      </c>
      <c r="AU180" t="inlineStr">
        <is>
          <t>lang: it
Invoice Language: it</t>
        </is>
      </c>
      <c r="AW180" t="inlineStr">
        <is>
          <t>PayPal Express Checkout</t>
        </is>
      </c>
      <c r="AX180" t="inlineStr">
        <is>
          <t>rYVx31qcLF4vYKn3T8cMVLeAd</t>
        </is>
      </c>
      <c r="AY180" t="n">
        <v>0</v>
      </c>
      <c r="AZ180" t="inlineStr">
        <is>
          <t>LIL Milan</t>
        </is>
      </c>
      <c r="BA180" t="n">
        <v>0</v>
      </c>
      <c r="BC180" t="inlineStr">
        <is>
          <t>Firgun House</t>
        </is>
      </c>
      <c r="BE180" t="n">
        <v>6296312709469</v>
      </c>
      <c r="BG180" t="inlineStr">
        <is>
          <t>Low</t>
        </is>
      </c>
      <c r="BH180" t="inlineStr">
        <is>
          <t>web</t>
        </is>
      </c>
      <c r="BI180" t="n">
        <v>0</v>
      </c>
      <c r="BJ180" t="inlineStr">
        <is>
          <t>IT IVA 22%</t>
        </is>
      </c>
      <c r="BK180" t="n">
        <v>5.41</v>
      </c>
      <c r="BW180" t="inlineStr">
        <is>
          <t>Piacenza</t>
        </is>
      </c>
      <c r="BY180" t="inlineStr">
        <is>
          <t>rYVx31qcLF4vYKn3T8cMVLeAd</t>
        </is>
      </c>
      <c r="CB180" t="inlineStr">
        <is>
          <t>rYVx31qcLF4vYKn3T8cMVLeAd</t>
        </is>
      </c>
      <c r="CC180" t="inlineStr">
        <is>
          <t>Ordini LIL</t>
        </is>
      </c>
    </row>
    <row r="181">
      <c r="A181" t="inlineStr">
        <is>
          <t>#41634</t>
        </is>
      </c>
      <c r="B181" t="inlineStr">
        <is>
          <t>rosacolandrea@gmail.com</t>
        </is>
      </c>
      <c r="C181" t="inlineStr">
        <is>
          <t>paid</t>
        </is>
      </c>
      <c r="D181" t="inlineStr">
        <is>
          <t>2024-09-10 13:51:16 +0200</t>
        </is>
      </c>
      <c r="E181" t="inlineStr">
        <is>
          <t>2024-09-10</t>
        </is>
      </c>
      <c r="F181" t="inlineStr">
        <is>
          <t>fulfilled</t>
        </is>
      </c>
      <c r="G181" t="inlineStr">
        <is>
          <t>2024-09-11 08:28:48 +0200</t>
        </is>
      </c>
      <c r="H181" t="inlineStr">
        <is>
          <t>yes</t>
        </is>
      </c>
      <c r="I181" t="inlineStr">
        <is>
          <t>EUR</t>
        </is>
      </c>
      <c r="J181" t="n">
        <v>280</v>
      </c>
      <c r="K181" t="n">
        <v>0</v>
      </c>
      <c r="L181" t="n">
        <v>50.5</v>
      </c>
      <c r="M181" t="n">
        <v>280</v>
      </c>
      <c r="O181" t="n">
        <v>0</v>
      </c>
      <c r="P181" t="inlineStr">
        <is>
          <t>UPS Standard International</t>
        </is>
      </c>
      <c r="Q181" t="inlineStr">
        <is>
          <t>2024-09-10 13:51:15 +0200</t>
        </is>
      </c>
      <c r="R181" t="n">
        <v>1</v>
      </c>
      <c r="S181" t="inlineStr">
        <is>
          <t>Boys Tears Ring - Yellow / 15</t>
        </is>
      </c>
      <c r="T181" t="n">
        <v>120</v>
      </c>
      <c r="V181" t="inlineStr">
        <is>
          <t>015790001403</t>
        </is>
      </c>
      <c r="W181" t="b">
        <v>1</v>
      </c>
      <c r="X181" t="b">
        <v>1</v>
      </c>
      <c r="Y181" t="inlineStr">
        <is>
          <t>fulfilled</t>
        </is>
      </c>
      <c r="Z181" t="inlineStr">
        <is>
          <t>Rosa Colandrea</t>
        </is>
      </c>
      <c r="AA181" t="inlineStr">
        <is>
          <t>Vibu 3, 35</t>
        </is>
      </c>
      <c r="AB181" t="inlineStr">
        <is>
          <t>Vibu 3</t>
        </is>
      </c>
      <c r="AC181" t="inlineStr">
        <is>
          <t>35</t>
        </is>
      </c>
      <c r="AE181" t="inlineStr">
        <is>
          <t>Tallinn</t>
        </is>
      </c>
      <c r="AF181" t="inlineStr">
        <is>
          <t>'10415</t>
        </is>
      </c>
      <c r="AH181" t="inlineStr">
        <is>
          <t>EE</t>
        </is>
      </c>
      <c r="AI181" t="inlineStr">
        <is>
          <t>+37253910383</t>
        </is>
      </c>
      <c r="AJ181" t="inlineStr">
        <is>
          <t>Rosa Colandrea</t>
        </is>
      </c>
      <c r="AK181" t="inlineStr">
        <is>
          <t>Vibu 3, 35</t>
        </is>
      </c>
      <c r="AL181" t="inlineStr">
        <is>
          <t>Vibu 3</t>
        </is>
      </c>
      <c r="AM181" t="inlineStr">
        <is>
          <t>35</t>
        </is>
      </c>
      <c r="AO181" t="inlineStr">
        <is>
          <t>Tallinn</t>
        </is>
      </c>
      <c r="AP181" t="inlineStr">
        <is>
          <t>'10415</t>
        </is>
      </c>
      <c r="AR181" t="inlineStr">
        <is>
          <t>EE</t>
        </is>
      </c>
      <c r="AS181" t="inlineStr">
        <is>
          <t>+37253910383</t>
        </is>
      </c>
      <c r="AU181" t="inlineStr">
        <is>
          <t>lang: it
Invoice Language: it
Do you need our ring sizer?: No
Popup Customer Country: IT</t>
        </is>
      </c>
      <c r="AW181" t="inlineStr">
        <is>
          <t>PayPal Express Checkout</t>
        </is>
      </c>
      <c r="AX181" t="inlineStr">
        <is>
          <t>rBPbgcMgu4p9mNevkk2vIxDzv</t>
        </is>
      </c>
      <c r="AY181" t="n">
        <v>0</v>
      </c>
      <c r="AZ181" t="inlineStr">
        <is>
          <t>LIL Milan</t>
        </is>
      </c>
      <c r="BA181" t="n">
        <v>0</v>
      </c>
      <c r="BC181" t="inlineStr">
        <is>
          <t>Firgun House</t>
        </is>
      </c>
      <c r="BE181" t="n">
        <v>6296326603101</v>
      </c>
      <c r="BG181" t="inlineStr">
        <is>
          <t>Low</t>
        </is>
      </c>
      <c r="BH181" t="inlineStr">
        <is>
          <t>web</t>
        </is>
      </c>
      <c r="BI181" t="n">
        <v>0</v>
      </c>
      <c r="BJ181" t="inlineStr">
        <is>
          <t>EE VAT 22%</t>
        </is>
      </c>
      <c r="BK181" t="n">
        <v>50.5</v>
      </c>
      <c r="BY181" t="inlineStr">
        <is>
          <t>rBPbgcMgu4p9mNevkk2vIxDzv</t>
        </is>
      </c>
      <c r="CB181" t="inlineStr">
        <is>
          <t>rBPbgcMgu4p9mNevkk2vIxDzv</t>
        </is>
      </c>
      <c r="CC181" t="inlineStr">
        <is>
          <t>Ordini LIL</t>
        </is>
      </c>
    </row>
    <row r="182">
      <c r="A182" t="inlineStr">
        <is>
          <t>#41634</t>
        </is>
      </c>
      <c r="B182" t="inlineStr">
        <is>
          <t>rosacolandrea@gmail.com</t>
        </is>
      </c>
      <c r="C182" t="inlineStr">
        <is>
          <t>paid</t>
        </is>
      </c>
      <c r="D182" t="inlineStr">
        <is>
          <t>2024-09-10 13:51:16 +0200</t>
        </is>
      </c>
      <c r="E182" t="inlineStr">
        <is>
          <t>2024-09-10</t>
        </is>
      </c>
      <c r="F182" t="inlineStr">
        <is>
          <t>fulfilled</t>
        </is>
      </c>
      <c r="G182" t="inlineStr">
        <is>
          <t>2024-09-11 08:28:48 +0200</t>
        </is>
      </c>
      <c r="H182" t="inlineStr">
        <is>
          <t>yes</t>
        </is>
      </c>
      <c r="I182" t="inlineStr">
        <is>
          <t>EUR</t>
        </is>
      </c>
      <c r="J182" t="n">
        <v>280</v>
      </c>
      <c r="K182" t="n">
        <v>0</v>
      </c>
      <c r="L182" t="n">
        <v>50.5</v>
      </c>
      <c r="O182" t="n">
        <v>0</v>
      </c>
      <c r="P182" t="inlineStr">
        <is>
          <t>UPS Standard International</t>
        </is>
      </c>
      <c r="Q182" t="inlineStr">
        <is>
          <t>2024-09-10 13:51:15 +0200</t>
        </is>
      </c>
      <c r="R182" t="n">
        <v>1</v>
      </c>
      <c r="S182" t="inlineStr">
        <is>
          <t>Lightly Ring - Yellow / 19</t>
        </is>
      </c>
      <c r="T182" t="n">
        <v>80</v>
      </c>
      <c r="V182" t="inlineStr">
        <is>
          <t>015790000382</t>
        </is>
      </c>
      <c r="W182" t="b">
        <v>1</v>
      </c>
      <c r="X182" t="b">
        <v>1</v>
      </c>
      <c r="Y182" t="inlineStr">
        <is>
          <t>fulfilled</t>
        </is>
      </c>
      <c r="Z182" t="inlineStr">
        <is>
          <t>Rosa Colandrea</t>
        </is>
      </c>
      <c r="AA182" t="inlineStr">
        <is>
          <t>Vibu 3, 35</t>
        </is>
      </c>
      <c r="AB182" t="inlineStr">
        <is>
          <t>Vibu 3</t>
        </is>
      </c>
      <c r="AC182" t="inlineStr">
        <is>
          <t>35</t>
        </is>
      </c>
      <c r="AE182" t="inlineStr">
        <is>
          <t>Tallinn</t>
        </is>
      </c>
      <c r="AF182" t="inlineStr">
        <is>
          <t>'10415</t>
        </is>
      </c>
      <c r="AH182" t="inlineStr">
        <is>
          <t>EE</t>
        </is>
      </c>
      <c r="AI182" t="inlineStr">
        <is>
          <t>+37253910383</t>
        </is>
      </c>
      <c r="AJ182" t="inlineStr">
        <is>
          <t>Rosa Colandrea</t>
        </is>
      </c>
      <c r="AK182" t="inlineStr">
        <is>
          <t>Vibu 3, 35</t>
        </is>
      </c>
      <c r="AL182" t="inlineStr">
        <is>
          <t>Vibu 3</t>
        </is>
      </c>
      <c r="AM182" t="inlineStr">
        <is>
          <t>35</t>
        </is>
      </c>
      <c r="AO182" t="inlineStr">
        <is>
          <t>Tallinn</t>
        </is>
      </c>
      <c r="AP182" t="inlineStr">
        <is>
          <t>'10415</t>
        </is>
      </c>
      <c r="AR182" t="inlineStr">
        <is>
          <t>EE</t>
        </is>
      </c>
      <c r="AS182" t="inlineStr">
        <is>
          <t>+37253910383</t>
        </is>
      </c>
      <c r="AU182" t="inlineStr">
        <is>
          <t>lang: it
Invoice Language: it
Do you need our ring sizer?: No
Popup Customer Country: IT</t>
        </is>
      </c>
      <c r="AW182" t="inlineStr">
        <is>
          <t>PayPal Express Checkout</t>
        </is>
      </c>
      <c r="AX182" t="inlineStr">
        <is>
          <t>rBPbgcMgu4p9mNevkk2vIxDzv</t>
        </is>
      </c>
      <c r="AY182" t="n">
        <v>0</v>
      </c>
      <c r="AZ182" t="inlineStr">
        <is>
          <t>LIL Milan</t>
        </is>
      </c>
      <c r="BA182" t="n">
        <v>0</v>
      </c>
      <c r="BC182" t="inlineStr">
        <is>
          <t>Firgun House</t>
        </is>
      </c>
      <c r="BE182" t="n">
        <v>6296326603101</v>
      </c>
      <c r="BG182" t="inlineStr">
        <is>
          <t>Low</t>
        </is>
      </c>
      <c r="BH182" t="inlineStr">
        <is>
          <t>web</t>
        </is>
      </c>
      <c r="BI182" t="n">
        <v>0</v>
      </c>
      <c r="BJ182" t="inlineStr">
        <is>
          <t>EE VAT 22%</t>
        </is>
      </c>
      <c r="BK182" t="n">
        <v>50.5</v>
      </c>
      <c r="BY182" t="inlineStr">
        <is>
          <t>rBPbgcMgu4p9mNevkk2vIxDzv</t>
        </is>
      </c>
      <c r="CB182" t="inlineStr">
        <is>
          <t>rBPbgcMgu4p9mNevkk2vIxDzv</t>
        </is>
      </c>
      <c r="CC182" t="inlineStr">
        <is>
          <t>Ordini LIL</t>
        </is>
      </c>
    </row>
    <row r="183">
      <c r="A183" t="inlineStr">
        <is>
          <t>#41634</t>
        </is>
      </c>
      <c r="B183" t="inlineStr">
        <is>
          <t>rosacolandrea@gmail.com</t>
        </is>
      </c>
      <c r="C183" t="inlineStr">
        <is>
          <t>paid</t>
        </is>
      </c>
      <c r="D183" t="inlineStr">
        <is>
          <t>2024-09-10 13:51:16 +0200</t>
        </is>
      </c>
      <c r="E183" t="inlineStr">
        <is>
          <t>2024-09-10</t>
        </is>
      </c>
      <c r="F183" t="inlineStr">
        <is>
          <t>fulfilled</t>
        </is>
      </c>
      <c r="G183" t="inlineStr">
        <is>
          <t>2024-09-11 08:28:48 +0200</t>
        </is>
      </c>
      <c r="H183" t="inlineStr">
        <is>
          <t>yes</t>
        </is>
      </c>
      <c r="I183" t="inlineStr">
        <is>
          <t>EUR</t>
        </is>
      </c>
      <c r="J183" t="n">
        <v>280</v>
      </c>
      <c r="K183" t="n">
        <v>0</v>
      </c>
      <c r="L183" t="n">
        <v>50.5</v>
      </c>
      <c r="O183" t="n">
        <v>0</v>
      </c>
      <c r="P183" t="inlineStr">
        <is>
          <t>UPS Standard International</t>
        </is>
      </c>
      <c r="Q183" t="inlineStr">
        <is>
          <t>2024-09-10 13:51:15 +0200</t>
        </is>
      </c>
      <c r="R183" t="n">
        <v>1</v>
      </c>
      <c r="S183" t="inlineStr">
        <is>
          <t>Nude Ring - Yellow / 20</t>
        </is>
      </c>
      <c r="T183" t="n">
        <v>80</v>
      </c>
      <c r="V183" t="inlineStr">
        <is>
          <t>015790000216</t>
        </is>
      </c>
      <c r="W183" t="b">
        <v>1</v>
      </c>
      <c r="X183" t="b">
        <v>1</v>
      </c>
      <c r="Y183" t="inlineStr">
        <is>
          <t>fulfilled</t>
        </is>
      </c>
      <c r="Z183" t="inlineStr">
        <is>
          <t>Rosa Colandrea</t>
        </is>
      </c>
      <c r="AA183" t="inlineStr">
        <is>
          <t>Vibu 3, 35</t>
        </is>
      </c>
      <c r="AB183" t="inlineStr">
        <is>
          <t>Vibu 3</t>
        </is>
      </c>
      <c r="AC183" t="inlineStr">
        <is>
          <t>35</t>
        </is>
      </c>
      <c r="AE183" t="inlineStr">
        <is>
          <t>Tallinn</t>
        </is>
      </c>
      <c r="AF183" t="inlineStr">
        <is>
          <t>'10415</t>
        </is>
      </c>
      <c r="AH183" t="inlineStr">
        <is>
          <t>EE</t>
        </is>
      </c>
      <c r="AI183" t="inlineStr">
        <is>
          <t>+37253910383</t>
        </is>
      </c>
      <c r="AJ183" t="inlineStr">
        <is>
          <t>Rosa Colandrea</t>
        </is>
      </c>
      <c r="AK183" t="inlineStr">
        <is>
          <t>Vibu 3, 35</t>
        </is>
      </c>
      <c r="AL183" t="inlineStr">
        <is>
          <t>Vibu 3</t>
        </is>
      </c>
      <c r="AM183" t="inlineStr">
        <is>
          <t>35</t>
        </is>
      </c>
      <c r="AO183" t="inlineStr">
        <is>
          <t>Tallinn</t>
        </is>
      </c>
      <c r="AP183" t="inlineStr">
        <is>
          <t>'10415</t>
        </is>
      </c>
      <c r="AR183" t="inlineStr">
        <is>
          <t>EE</t>
        </is>
      </c>
      <c r="AS183" t="inlineStr">
        <is>
          <t>+37253910383</t>
        </is>
      </c>
      <c r="AU183" t="inlineStr">
        <is>
          <t>lang: it
Invoice Language: it
Do you need our ring sizer?: No
Popup Customer Country: IT</t>
        </is>
      </c>
      <c r="AW183" t="inlineStr">
        <is>
          <t>PayPal Express Checkout</t>
        </is>
      </c>
      <c r="AX183" t="inlineStr">
        <is>
          <t>rBPbgcMgu4p9mNevkk2vIxDzv</t>
        </is>
      </c>
      <c r="AY183" t="n">
        <v>0</v>
      </c>
      <c r="AZ183" t="inlineStr">
        <is>
          <t>LIL Milan</t>
        </is>
      </c>
      <c r="BA183" t="n">
        <v>0</v>
      </c>
      <c r="BC183" t="inlineStr">
        <is>
          <t>Firgun House</t>
        </is>
      </c>
      <c r="BE183" t="n">
        <v>6296326603101</v>
      </c>
      <c r="BG183" t="inlineStr">
        <is>
          <t>Low</t>
        </is>
      </c>
      <c r="BH183" t="inlineStr">
        <is>
          <t>web</t>
        </is>
      </c>
      <c r="BI183" t="n">
        <v>0</v>
      </c>
      <c r="BJ183" t="inlineStr">
        <is>
          <t>EE VAT 22%</t>
        </is>
      </c>
      <c r="BK183" t="n">
        <v>50.5</v>
      </c>
      <c r="BY183" t="inlineStr">
        <is>
          <t>rBPbgcMgu4p9mNevkk2vIxDzv</t>
        </is>
      </c>
      <c r="CB183" t="inlineStr">
        <is>
          <t>rBPbgcMgu4p9mNevkk2vIxDzv</t>
        </is>
      </c>
      <c r="CC183" t="inlineStr">
        <is>
          <t>Ordini LIL</t>
        </is>
      </c>
    </row>
    <row r="184">
      <c r="A184" t="inlineStr">
        <is>
          <t>#41635</t>
        </is>
      </c>
      <c r="B184" t="inlineStr">
        <is>
          <t>antonella.feudale@libero.it</t>
        </is>
      </c>
      <c r="C184" t="inlineStr">
        <is>
          <t>paid</t>
        </is>
      </c>
      <c r="D184" t="inlineStr">
        <is>
          <t>2024-09-10 15:13:21 +0200</t>
        </is>
      </c>
      <c r="E184" t="inlineStr">
        <is>
          <t>2024-09-10</t>
        </is>
      </c>
      <c r="F184" t="inlineStr">
        <is>
          <t>fulfilled</t>
        </is>
      </c>
      <c r="G184" t="inlineStr">
        <is>
          <t>2024-09-25 09:56:33 +0200</t>
        </is>
      </c>
      <c r="H184" t="inlineStr">
        <is>
          <t>yes</t>
        </is>
      </c>
      <c r="I184" t="inlineStr">
        <is>
          <t>EUR</t>
        </is>
      </c>
      <c r="J184" t="n">
        <v>540</v>
      </c>
      <c r="K184" t="n">
        <v>0</v>
      </c>
      <c r="L184" t="n">
        <v>97.38</v>
      </c>
      <c r="M184" t="n">
        <v>270</v>
      </c>
      <c r="N184" t="inlineStr">
        <is>
          <t>LILGIRL</t>
        </is>
      </c>
      <c r="O184" t="n">
        <v>30</v>
      </c>
      <c r="P184" t="inlineStr">
        <is>
          <t>Ups Standard Shipping</t>
        </is>
      </c>
      <c r="Q184" t="inlineStr">
        <is>
          <t>2024-09-10 15:13:21 +0200</t>
        </is>
      </c>
      <c r="R184" t="n">
        <v>0</v>
      </c>
      <c r="S184" t="inlineStr">
        <is>
          <t>Glimmer Bracelet - Yellow / 18cm</t>
        </is>
      </c>
      <c r="T184" t="n">
        <v>300</v>
      </c>
      <c r="V184" t="inlineStr">
        <is>
          <t>015790000727</t>
        </is>
      </c>
      <c r="W184" t="b">
        <v>1</v>
      </c>
      <c r="X184" t="b">
        <v>1</v>
      </c>
      <c r="Y184" t="inlineStr">
        <is>
          <t>pending</t>
        </is>
      </c>
      <c r="Z184" t="inlineStr">
        <is>
          <t>Antonella Feudale</t>
        </is>
      </c>
      <c r="AA184" t="inlineStr">
        <is>
          <t>Via Philadeplhia 2b</t>
        </is>
      </c>
      <c r="AB184" t="inlineStr">
        <is>
          <t>Via Philadeplhia 2b</t>
        </is>
      </c>
      <c r="AE184" t="inlineStr">
        <is>
          <t>Satriano</t>
        </is>
      </c>
      <c r="AF184" t="inlineStr">
        <is>
          <t>'88060</t>
        </is>
      </c>
      <c r="AG184" t="inlineStr">
        <is>
          <t>CZ</t>
        </is>
      </c>
      <c r="AH184" t="inlineStr">
        <is>
          <t>IT</t>
        </is>
      </c>
      <c r="AI184" t="inlineStr">
        <is>
          <t>+393334404691</t>
        </is>
      </c>
      <c r="AJ184" t="inlineStr">
        <is>
          <t>Antonella Feudale</t>
        </is>
      </c>
      <c r="AK184" t="inlineStr">
        <is>
          <t>Via Philadeplhia 2b</t>
        </is>
      </c>
      <c r="AL184" t="inlineStr">
        <is>
          <t>Via Philadeplhia 2b</t>
        </is>
      </c>
      <c r="AO184" t="inlineStr">
        <is>
          <t>Satriano</t>
        </is>
      </c>
      <c r="AP184" t="inlineStr">
        <is>
          <t>'88060</t>
        </is>
      </c>
      <c r="AQ184" t="inlineStr">
        <is>
          <t>CZ</t>
        </is>
      </c>
      <c r="AR184" t="inlineStr">
        <is>
          <t>IT</t>
        </is>
      </c>
      <c r="AS184" t="inlineStr">
        <is>
          <t>+393334404691</t>
        </is>
      </c>
      <c r="AU184" t="inlineStr">
        <is>
          <t>lang: it
Invoice Language: it
Do you need our ring sizer?: No
Popup Customer Country: IT</t>
        </is>
      </c>
      <c r="AW184" t="inlineStr">
        <is>
          <t>Scalapay</t>
        </is>
      </c>
      <c r="AX184" t="inlineStr">
        <is>
          <t>r6xwg1QKKfWgITJHBarLueFwv</t>
        </is>
      </c>
      <c r="AY184" t="n">
        <v>0</v>
      </c>
      <c r="AZ184" t="inlineStr">
        <is>
          <t>LIL Milan</t>
        </is>
      </c>
      <c r="BA184" t="n">
        <v>270</v>
      </c>
      <c r="BC184" t="inlineStr">
        <is>
          <t>Firgun House</t>
        </is>
      </c>
      <c r="BE184" t="n">
        <v>6296441160029</v>
      </c>
      <c r="BG184" t="inlineStr">
        <is>
          <t>Low</t>
        </is>
      </c>
      <c r="BH184" t="inlineStr">
        <is>
          <t>web</t>
        </is>
      </c>
      <c r="BI184" t="n">
        <v>0</v>
      </c>
      <c r="BJ184" t="inlineStr">
        <is>
          <t>IT IVA 22%</t>
        </is>
      </c>
      <c r="BK184" t="n">
        <v>97.38</v>
      </c>
      <c r="BW184" t="inlineStr">
        <is>
          <t>Catanzaro</t>
        </is>
      </c>
      <c r="BX184" t="inlineStr">
        <is>
          <t>Catanzaro</t>
        </is>
      </c>
      <c r="BY184" t="inlineStr">
        <is>
          <t>r6xwg1QKKfWgITJHBarLueFwv</t>
        </is>
      </c>
      <c r="CB184" t="inlineStr">
        <is>
          <t>r8wOjtTZHtEWvibt57HgsbGlb + r6xwg1QKKfWgITJHBarLueFwv</t>
        </is>
      </c>
      <c r="CC184" t="inlineStr">
        <is>
          <t>Ordini LIL</t>
        </is>
      </c>
    </row>
    <row r="185">
      <c r="A185" t="inlineStr">
        <is>
          <t>#41635</t>
        </is>
      </c>
      <c r="B185" t="inlineStr">
        <is>
          <t>antonella.feudale@libero.it</t>
        </is>
      </c>
      <c r="C185" t="inlineStr">
        <is>
          <t>paid</t>
        </is>
      </c>
      <c r="D185" t="inlineStr">
        <is>
          <t>2024-09-10 15:13:21 +0200</t>
        </is>
      </c>
      <c r="E185" t="inlineStr">
        <is>
          <t>2024-09-10</t>
        </is>
      </c>
      <c r="F185" t="inlineStr">
        <is>
          <t>fulfilled</t>
        </is>
      </c>
      <c r="G185" t="inlineStr">
        <is>
          <t>2024-09-25 09:56:33 +0200</t>
        </is>
      </c>
      <c r="H185" t="inlineStr">
        <is>
          <t>yes</t>
        </is>
      </c>
      <c r="I185" t="inlineStr">
        <is>
          <t>EUR</t>
        </is>
      </c>
      <c r="J185" t="n">
        <v>540</v>
      </c>
      <c r="K185" t="n">
        <v>0</v>
      </c>
      <c r="L185" t="n">
        <v>97.38</v>
      </c>
      <c r="N185" t="inlineStr">
        <is>
          <t>LILGIRL</t>
        </is>
      </c>
      <c r="O185" t="n">
        <v>30</v>
      </c>
      <c r="P185" t="inlineStr">
        <is>
          <t>Ups Standard Shipping</t>
        </is>
      </c>
      <c r="Q185" t="inlineStr">
        <is>
          <t>2024-09-10 15:13:21 +0200</t>
        </is>
      </c>
      <c r="R185" t="n">
        <v>1</v>
      </c>
      <c r="S185" t="inlineStr">
        <is>
          <t>Glimmer Bracelet - Yellow / 16cm</t>
        </is>
      </c>
      <c r="T185" t="n">
        <v>300</v>
      </c>
      <c r="U185" t="n">
        <v>0</v>
      </c>
      <c r="V185" t="inlineStr">
        <is>
          <t>015790000726</t>
        </is>
      </c>
      <c r="W185" t="b">
        <v>1</v>
      </c>
      <c r="X185" t="b">
        <v>1</v>
      </c>
      <c r="Y185" t="inlineStr">
        <is>
          <t>fulfilled</t>
        </is>
      </c>
      <c r="Z185" t="inlineStr">
        <is>
          <t>Antonella Feudale</t>
        </is>
      </c>
      <c r="AA185" t="inlineStr">
        <is>
          <t>Via Philadeplhia 2b</t>
        </is>
      </c>
      <c r="AB185" t="inlineStr">
        <is>
          <t>Via Philadeplhia 2b</t>
        </is>
      </c>
      <c r="AE185" t="inlineStr">
        <is>
          <t>Satriano</t>
        </is>
      </c>
      <c r="AF185" t="inlineStr">
        <is>
          <t>'88060</t>
        </is>
      </c>
      <c r="AG185" t="inlineStr">
        <is>
          <t>CZ</t>
        </is>
      </c>
      <c r="AH185" t="inlineStr">
        <is>
          <t>IT</t>
        </is>
      </c>
      <c r="AI185" t="inlineStr">
        <is>
          <t>+393334404691</t>
        </is>
      </c>
      <c r="AJ185" t="inlineStr">
        <is>
          <t>Antonella Feudale</t>
        </is>
      </c>
      <c r="AK185" t="inlineStr">
        <is>
          <t>Via Philadeplhia 2b</t>
        </is>
      </c>
      <c r="AL185" t="inlineStr">
        <is>
          <t>Via Philadeplhia 2b</t>
        </is>
      </c>
      <c r="AO185" t="inlineStr">
        <is>
          <t>Satriano</t>
        </is>
      </c>
      <c r="AP185" t="inlineStr">
        <is>
          <t>'88060</t>
        </is>
      </c>
      <c r="AQ185" t="inlineStr">
        <is>
          <t>CZ</t>
        </is>
      </c>
      <c r="AR185" t="inlineStr">
        <is>
          <t>IT</t>
        </is>
      </c>
      <c r="AS185" t="inlineStr">
        <is>
          <t>+393334404691</t>
        </is>
      </c>
      <c r="AU185" t="inlineStr">
        <is>
          <t>lang: it
Invoice Language: it
Do you need our ring sizer?: No
Popup Customer Country: IT</t>
        </is>
      </c>
      <c r="AW185" t="inlineStr">
        <is>
          <t>Scalapay</t>
        </is>
      </c>
      <c r="AX185" t="inlineStr">
        <is>
          <t>r6xwg1QKKfWgITJHBarLueFwv</t>
        </is>
      </c>
      <c r="AY185" t="n">
        <v>0</v>
      </c>
      <c r="AZ185" t="inlineStr">
        <is>
          <t>LIL Milan</t>
        </is>
      </c>
      <c r="BA185" t="n">
        <v>270</v>
      </c>
      <c r="BC185" t="inlineStr">
        <is>
          <t>Firgun House</t>
        </is>
      </c>
      <c r="BE185" t="n">
        <v>6296441160029</v>
      </c>
      <c r="BG185" t="inlineStr">
        <is>
          <t>Low</t>
        </is>
      </c>
      <c r="BH185" t="inlineStr">
        <is>
          <t>web</t>
        </is>
      </c>
      <c r="BI185" t="n">
        <v>30</v>
      </c>
      <c r="BJ185" t="inlineStr">
        <is>
          <t>IT IVA 22%</t>
        </is>
      </c>
      <c r="BK185" t="n">
        <v>97.38</v>
      </c>
      <c r="BW185" t="inlineStr">
        <is>
          <t>Catanzaro</t>
        </is>
      </c>
      <c r="BX185" t="inlineStr">
        <is>
          <t>Catanzaro</t>
        </is>
      </c>
      <c r="BY185" t="inlineStr">
        <is>
          <t>r6xwg1QKKfWgITJHBarLueFwv</t>
        </is>
      </c>
      <c r="CB185" t="inlineStr">
        <is>
          <t>r8wOjtTZHtEWvibt57HgsbGlb + r6xwg1QKKfWgITJHBarLueFwv</t>
        </is>
      </c>
      <c r="CC185" t="inlineStr">
        <is>
          <t>Ordini LIL</t>
        </is>
      </c>
    </row>
    <row r="186">
      <c r="A186" t="inlineStr">
        <is>
          <t>#41636</t>
        </is>
      </c>
      <c r="B186" t="inlineStr">
        <is>
          <t>maioranafrancesca4@gmail.com</t>
        </is>
      </c>
      <c r="C186" t="inlineStr">
        <is>
          <t>paid</t>
        </is>
      </c>
      <c r="D186" t="inlineStr">
        <is>
          <t>2024-09-10 15:17:21 +0200</t>
        </is>
      </c>
      <c r="E186" t="inlineStr">
        <is>
          <t>2024-09-10</t>
        </is>
      </c>
      <c r="F186" t="inlineStr">
        <is>
          <t>fulfilled</t>
        </is>
      </c>
      <c r="G186" t="inlineStr">
        <is>
          <t>2024-09-30 11:21:50 +0200</t>
        </is>
      </c>
      <c r="H186" t="inlineStr">
        <is>
          <t>yes</t>
        </is>
      </c>
      <c r="I186" t="inlineStr">
        <is>
          <t>EUR</t>
        </is>
      </c>
      <c r="J186" t="n">
        <v>20</v>
      </c>
      <c r="K186" t="n">
        <v>0</v>
      </c>
      <c r="L186" t="n">
        <v>3.61</v>
      </c>
      <c r="M186" t="n">
        <v>20</v>
      </c>
      <c r="O186" t="n">
        <v>0</v>
      </c>
      <c r="Q186" t="inlineStr">
        <is>
          <t>2024-09-10 15:17:21 +0200</t>
        </is>
      </c>
      <c r="R186" t="n">
        <v>1</v>
      </c>
      <c r="S186" t="inlineStr">
        <is>
          <t>Repair Service - Spedizione</t>
        </is>
      </c>
      <c r="T186" t="n">
        <v>20</v>
      </c>
      <c r="V186" t="inlineStr">
        <is>
          <t>015790001068</t>
        </is>
      </c>
      <c r="W186" t="b">
        <v>0</v>
      </c>
      <c r="X186" t="b">
        <v>1</v>
      </c>
      <c r="Y186" t="inlineStr">
        <is>
          <t>fulfilled</t>
        </is>
      </c>
      <c r="Z186" t="inlineStr">
        <is>
          <t>Francesca Maiorana</t>
        </is>
      </c>
      <c r="AA186" t="inlineStr">
        <is>
          <t>Via del Marinaio, 32</t>
        </is>
      </c>
      <c r="AB186" t="inlineStr">
        <is>
          <t>Via del Marinaio, 32</t>
        </is>
      </c>
      <c r="AE186" t="inlineStr">
        <is>
          <t>Falcone</t>
        </is>
      </c>
      <c r="AF186" t="inlineStr">
        <is>
          <t>'98060</t>
        </is>
      </c>
      <c r="AG186" t="inlineStr">
        <is>
          <t>ME</t>
        </is>
      </c>
      <c r="AH186" t="inlineStr">
        <is>
          <t>IT</t>
        </is>
      </c>
      <c r="AI186" t="inlineStr">
        <is>
          <t>+393895126060</t>
        </is>
      </c>
      <c r="AR186" t="inlineStr">
        <is>
          <t>IT</t>
        </is>
      </c>
      <c r="AU186" t="inlineStr">
        <is>
          <t>lang: en
Invoice Language: en
Do you need our ring sizer?: No
Popup Customer Country: IT</t>
        </is>
      </c>
      <c r="AW186" t="inlineStr">
        <is>
          <t>PayPal Express Checkout</t>
        </is>
      </c>
      <c r="AX186" t="inlineStr">
        <is>
          <t>r7KSPWywXEYIinnHcXGiM2YlW</t>
        </is>
      </c>
      <c r="AY186" t="n">
        <v>0</v>
      </c>
      <c r="AZ186" t="inlineStr">
        <is>
          <t>LIL Milan</t>
        </is>
      </c>
      <c r="BA186" t="n">
        <v>0</v>
      </c>
      <c r="BC186" t="inlineStr">
        <is>
          <t>Firgun House</t>
        </is>
      </c>
      <c r="BE186" t="n">
        <v>6296445976925</v>
      </c>
      <c r="BG186" t="inlineStr">
        <is>
          <t>Low</t>
        </is>
      </c>
      <c r="BH186" t="inlineStr">
        <is>
          <t>web</t>
        </is>
      </c>
      <c r="BI186" t="n">
        <v>0</v>
      </c>
      <c r="BJ186" t="inlineStr">
        <is>
          <t>IT IVA 22%</t>
        </is>
      </c>
      <c r="BK186" t="n">
        <v>3.61</v>
      </c>
      <c r="BW186" t="inlineStr">
        <is>
          <t>Messina</t>
        </is>
      </c>
      <c r="BY186" t="inlineStr">
        <is>
          <t>r7KSPWywXEYIinnHcXGiM2YlW</t>
        </is>
      </c>
      <c r="CB186" t="inlineStr">
        <is>
          <t>r7KSPWywXEYIinnHcXGiM2YlW</t>
        </is>
      </c>
      <c r="CC186" t="inlineStr">
        <is>
          <t>Ordini LIL</t>
        </is>
      </c>
    </row>
    <row r="187">
      <c r="A187" t="inlineStr">
        <is>
          <t>#41637</t>
        </is>
      </c>
      <c r="B187" t="inlineStr">
        <is>
          <t>arianna.tae@gmail.com</t>
        </is>
      </c>
      <c r="C187" t="inlineStr">
        <is>
          <t>paid</t>
        </is>
      </c>
      <c r="D187" t="inlineStr">
        <is>
          <t>2024-09-10 15:26:30 +0200</t>
        </is>
      </c>
      <c r="E187" t="inlineStr">
        <is>
          <t>2024-09-10</t>
        </is>
      </c>
      <c r="F187" t="inlineStr">
        <is>
          <t>fulfilled</t>
        </is>
      </c>
      <c r="G187" t="inlineStr">
        <is>
          <t>2024-09-10 15:26:30 +0200</t>
        </is>
      </c>
      <c r="H187" t="inlineStr">
        <is>
          <t>yes</t>
        </is>
      </c>
      <c r="I187" t="inlineStr">
        <is>
          <t>EUR</t>
        </is>
      </c>
      <c r="J187" t="n">
        <v>10</v>
      </c>
      <c r="K187" t="n">
        <v>0</v>
      </c>
      <c r="L187" t="n">
        <v>1.8</v>
      </c>
      <c r="M187" t="n">
        <v>10</v>
      </c>
      <c r="O187" t="n">
        <v>0</v>
      </c>
      <c r="Q187" t="inlineStr">
        <is>
          <t>2024-09-10 15:26:29 +0200</t>
        </is>
      </c>
      <c r="R187" t="n">
        <v>1</v>
      </c>
      <c r="S187" t="inlineStr">
        <is>
          <t>Repair Service LIL House - Saldatura anello</t>
        </is>
      </c>
      <c r="T187" t="n">
        <v>10</v>
      </c>
      <c r="V187" t="inlineStr">
        <is>
          <t>015790000916</t>
        </is>
      </c>
      <c r="W187" t="b">
        <v>0</v>
      </c>
      <c r="X187" t="b">
        <v>1</v>
      </c>
      <c r="Y187" t="inlineStr">
        <is>
          <t>fulfilled</t>
        </is>
      </c>
      <c r="Z187" t="inlineStr">
        <is>
          <t>Arianna Taetti</t>
        </is>
      </c>
      <c r="AR187" t="inlineStr">
        <is>
          <t>IT</t>
        </is>
      </c>
      <c r="AW187" t="inlineStr">
        <is>
          <t>Qromo</t>
        </is>
      </c>
      <c r="AX187" t="inlineStr">
        <is>
          <t>rtCuoAYqWy24eLzKeW50EsgoM</t>
        </is>
      </c>
      <c r="AY187" t="n">
        <v>0</v>
      </c>
      <c r="AZ187" t="inlineStr">
        <is>
          <t>LIL Milan</t>
        </is>
      </c>
      <c r="BA187" t="n">
        <v>0</v>
      </c>
      <c r="BB187" t="inlineStr">
        <is>
          <t>Veronica Varetta</t>
        </is>
      </c>
      <c r="BC187" t="inlineStr">
        <is>
          <t>LIL House</t>
        </is>
      </c>
      <c r="BD187" t="n">
        <v>22</v>
      </c>
      <c r="BE187" t="n">
        <v>6296459510109</v>
      </c>
      <c r="BG187" t="inlineStr">
        <is>
          <t>Low</t>
        </is>
      </c>
      <c r="BH187" t="inlineStr">
        <is>
          <t>pos</t>
        </is>
      </c>
      <c r="BI187" t="n">
        <v>0</v>
      </c>
      <c r="BJ187" t="inlineStr">
        <is>
          <t>IT IVA 22%</t>
        </is>
      </c>
      <c r="BK187" t="n">
        <v>1.8</v>
      </c>
      <c r="BU187" t="inlineStr">
        <is>
          <t>22-2482</t>
        </is>
      </c>
      <c r="BY187" t="inlineStr">
        <is>
          <t>rtCuoAYqWy24eLzKeW50EsgoM</t>
        </is>
      </c>
      <c r="CB187" t="inlineStr">
        <is>
          <t>rtCuoAYqWy24eLzKeW50EsgoM</t>
        </is>
      </c>
      <c r="CC187" t="inlineStr">
        <is>
          <t>Ordini LIL</t>
        </is>
      </c>
    </row>
    <row r="188">
      <c r="A188" t="inlineStr">
        <is>
          <t>#41639</t>
        </is>
      </c>
      <c r="B188" t="inlineStr">
        <is>
          <t>zelialoi16@gmail.com</t>
        </is>
      </c>
      <c r="C188" t="inlineStr">
        <is>
          <t>paid</t>
        </is>
      </c>
      <c r="D188" t="inlineStr">
        <is>
          <t>2024-09-10 16:12:20 +0200</t>
        </is>
      </c>
      <c r="E188" t="inlineStr">
        <is>
          <t>2024-09-10</t>
        </is>
      </c>
      <c r="F188" t="inlineStr">
        <is>
          <t>fulfilled</t>
        </is>
      </c>
      <c r="G188" t="inlineStr">
        <is>
          <t>2024-09-10 16:12:20 +0200</t>
        </is>
      </c>
      <c r="H188" t="inlineStr">
        <is>
          <t>yes</t>
        </is>
      </c>
      <c r="I188" t="inlineStr">
        <is>
          <t>EUR</t>
        </is>
      </c>
      <c r="J188" t="n">
        <v>460</v>
      </c>
      <c r="K188" t="n">
        <v>0</v>
      </c>
      <c r="L188" t="n">
        <v>82.95</v>
      </c>
      <c r="M188" t="n">
        <v>460</v>
      </c>
      <c r="O188" t="n">
        <v>0</v>
      </c>
      <c r="Q188" t="inlineStr">
        <is>
          <t>2024-09-10 16:12:20 +0200</t>
        </is>
      </c>
      <c r="R188" t="n">
        <v>1</v>
      </c>
      <c r="S188" t="inlineStr">
        <is>
          <t>Popcorn Earring - Yellow / Single / White Natural Diamond</t>
        </is>
      </c>
      <c r="T188" t="n">
        <v>460</v>
      </c>
      <c r="V188" t="inlineStr">
        <is>
          <t>015790000738</t>
        </is>
      </c>
      <c r="W188" t="b">
        <v>1</v>
      </c>
      <c r="X188" t="b">
        <v>1</v>
      </c>
      <c r="Y188" t="inlineStr">
        <is>
          <t>fulfilled</t>
        </is>
      </c>
      <c r="Z188" t="inlineStr">
        <is>
          <t>Zelia Loi</t>
        </is>
      </c>
      <c r="AR188" t="inlineStr">
        <is>
          <t>IT</t>
        </is>
      </c>
      <c r="AW188" t="inlineStr">
        <is>
          <t>Qromo</t>
        </is>
      </c>
      <c r="AX188" t="inlineStr">
        <is>
          <t>rShyv9EWV6mOhBOXs7mthhxLx</t>
        </is>
      </c>
      <c r="AY188" t="n">
        <v>0</v>
      </c>
      <c r="AZ188" t="inlineStr">
        <is>
          <t>LIL Milan</t>
        </is>
      </c>
      <c r="BA188" t="n">
        <v>0</v>
      </c>
      <c r="BB188" t="inlineStr">
        <is>
          <t>Veronica Varetta</t>
        </is>
      </c>
      <c r="BC188" t="inlineStr">
        <is>
          <t>LIL House</t>
        </is>
      </c>
      <c r="BD188" t="n">
        <v>22</v>
      </c>
      <c r="BE188" t="n">
        <v>6296523702621</v>
      </c>
      <c r="BG188" t="inlineStr">
        <is>
          <t>Low</t>
        </is>
      </c>
      <c r="BH188" t="inlineStr">
        <is>
          <t>pos</t>
        </is>
      </c>
      <c r="BI188" t="n">
        <v>0</v>
      </c>
      <c r="BJ188" t="inlineStr">
        <is>
          <t>IT IVA 22%</t>
        </is>
      </c>
      <c r="BK188" t="n">
        <v>82.95</v>
      </c>
      <c r="BU188" t="inlineStr">
        <is>
          <t>22-2483</t>
        </is>
      </c>
      <c r="BY188" t="inlineStr">
        <is>
          <t>rShyv9EWV6mOhBOXs7mthhxLx</t>
        </is>
      </c>
      <c r="CB188" t="inlineStr">
        <is>
          <t>rShyv9EWV6mOhBOXs7mthhxLx</t>
        </is>
      </c>
      <c r="CC188" t="inlineStr">
        <is>
          <t>Ordini LIL</t>
        </is>
      </c>
    </row>
    <row r="189">
      <c r="A189" t="inlineStr">
        <is>
          <t>#41641</t>
        </is>
      </c>
      <c r="B189" t="inlineStr">
        <is>
          <t>bibif95@gmail.com</t>
        </is>
      </c>
      <c r="C189" t="inlineStr">
        <is>
          <t>paid</t>
        </is>
      </c>
      <c r="D189" t="inlineStr">
        <is>
          <t>2024-09-10 17:03:12 +0200</t>
        </is>
      </c>
      <c r="E189" t="inlineStr">
        <is>
          <t>2024-09-10</t>
        </is>
      </c>
      <c r="F189" t="inlineStr">
        <is>
          <t>fulfilled</t>
        </is>
      </c>
      <c r="G189" t="inlineStr">
        <is>
          <t>2024-09-14 17:29:13 +0200</t>
        </is>
      </c>
      <c r="H189" t="inlineStr">
        <is>
          <t>yes</t>
        </is>
      </c>
      <c r="I189" t="inlineStr">
        <is>
          <t>EUR</t>
        </is>
      </c>
      <c r="J189" t="n">
        <v>10</v>
      </c>
      <c r="K189" t="n">
        <v>0</v>
      </c>
      <c r="L189" t="n">
        <v>1.8</v>
      </c>
      <c r="M189" t="n">
        <v>10</v>
      </c>
      <c r="O189" t="n">
        <v>0</v>
      </c>
      <c r="Q189" t="inlineStr">
        <is>
          <t>2024-09-10 17:03:11 +0200</t>
        </is>
      </c>
      <c r="R189" t="n">
        <v>1</v>
      </c>
      <c r="S189" t="inlineStr">
        <is>
          <t>Engraving</t>
        </is>
      </c>
      <c r="T189" t="n">
        <v>10</v>
      </c>
      <c r="V189" t="inlineStr">
        <is>
          <t>015790001247</t>
        </is>
      </c>
      <c r="W189" t="b">
        <v>0</v>
      </c>
      <c r="X189" t="b">
        <v>1</v>
      </c>
      <c r="Y189" t="inlineStr">
        <is>
          <t>fulfilled</t>
        </is>
      </c>
      <c r="Z189" t="inlineStr">
        <is>
          <t>Bianca Falcone</t>
        </is>
      </c>
      <c r="AA189" t="inlineStr">
        <is>
          <t>Via Caduti in Missione di Pace, 3</t>
        </is>
      </c>
      <c r="AB189" t="inlineStr">
        <is>
          <t>Via Caduti in Missione di Pace, 3</t>
        </is>
      </c>
      <c r="AE189" t="inlineStr">
        <is>
          <t>Milano</t>
        </is>
      </c>
      <c r="AF189" t="inlineStr">
        <is>
          <t>'20134</t>
        </is>
      </c>
      <c r="AG189" t="inlineStr">
        <is>
          <t>MI</t>
        </is>
      </c>
      <c r="AH189" t="inlineStr">
        <is>
          <t>IT</t>
        </is>
      </c>
      <c r="AI189" t="inlineStr">
        <is>
          <t>+393341473250</t>
        </is>
      </c>
      <c r="AR189" t="inlineStr">
        <is>
          <t>IT</t>
        </is>
      </c>
      <c r="AU189" t="inlineStr">
        <is>
          <t>lang: it
Invoice Language: it
Do you need our ring sizer?: No
Popup Customer Country: IT</t>
        </is>
      </c>
      <c r="AW189" t="inlineStr">
        <is>
          <t>PayPal Express Checkout</t>
        </is>
      </c>
      <c r="AX189" t="inlineStr">
        <is>
          <t>rew65inTSiwBxFdZ0P8t5OjoT</t>
        </is>
      </c>
      <c r="AY189" t="n">
        <v>0</v>
      </c>
      <c r="AZ189" t="inlineStr">
        <is>
          <t>LIL Milan</t>
        </is>
      </c>
      <c r="BA189" t="n">
        <v>0</v>
      </c>
      <c r="BC189" t="inlineStr">
        <is>
          <t>Firgun House</t>
        </is>
      </c>
      <c r="BE189" t="n">
        <v>6296589893981</v>
      </c>
      <c r="BG189" t="inlineStr">
        <is>
          <t>Low</t>
        </is>
      </c>
      <c r="BH189" t="inlineStr">
        <is>
          <t>web</t>
        </is>
      </c>
      <c r="BI189" t="n">
        <v>0</v>
      </c>
      <c r="BJ189" t="inlineStr">
        <is>
          <t>IT IVA 22%</t>
        </is>
      </c>
      <c r="BK189" t="n">
        <v>1.8</v>
      </c>
      <c r="BW189" t="inlineStr">
        <is>
          <t>Milan</t>
        </is>
      </c>
      <c r="BY189" t="inlineStr">
        <is>
          <t>rew65inTSiwBxFdZ0P8t5OjoT</t>
        </is>
      </c>
      <c r="CB189" t="inlineStr">
        <is>
          <t>rew65inTSiwBxFdZ0P8t5OjoT</t>
        </is>
      </c>
      <c r="CC189" t="inlineStr">
        <is>
          <t>Ordini LIL</t>
        </is>
      </c>
    </row>
    <row r="190">
      <c r="A190" t="inlineStr">
        <is>
          <t>#41642</t>
        </is>
      </c>
      <c r="B190" t="inlineStr">
        <is>
          <t>mondin.elena@libero.it</t>
        </is>
      </c>
      <c r="C190" t="inlineStr">
        <is>
          <t>paid</t>
        </is>
      </c>
      <c r="D190" t="inlineStr">
        <is>
          <t>2024-09-10 17:23:14 +0200</t>
        </is>
      </c>
      <c r="E190" t="inlineStr">
        <is>
          <t>2024-09-10</t>
        </is>
      </c>
      <c r="F190" t="inlineStr">
        <is>
          <t>fulfilled</t>
        </is>
      </c>
      <c r="G190" t="inlineStr">
        <is>
          <t>2024-09-10 17:23:15 +0200</t>
        </is>
      </c>
      <c r="H190" t="inlineStr">
        <is>
          <t>no</t>
        </is>
      </c>
      <c r="I190" t="inlineStr">
        <is>
          <t>EUR</t>
        </is>
      </c>
      <c r="J190" t="n">
        <v>140</v>
      </c>
      <c r="K190" t="n">
        <v>0</v>
      </c>
      <c r="L190" t="n">
        <v>25.25</v>
      </c>
      <c r="M190" t="n">
        <v>140</v>
      </c>
      <c r="O190" t="n">
        <v>0</v>
      </c>
      <c r="Q190" t="inlineStr">
        <is>
          <t>2024-09-10 17:23:14 +0200</t>
        </is>
      </c>
      <c r="R190" t="n">
        <v>1</v>
      </c>
      <c r="S190" t="inlineStr">
        <is>
          <t>Firefly Ring - Yellow / 10</t>
        </is>
      </c>
      <c r="T190" t="n">
        <v>140</v>
      </c>
      <c r="V190" t="inlineStr">
        <is>
          <t>015790000494</t>
        </is>
      </c>
      <c r="W190" t="b">
        <v>1</v>
      </c>
      <c r="X190" t="b">
        <v>1</v>
      </c>
      <c r="Y190" t="inlineStr">
        <is>
          <t>fulfilled</t>
        </is>
      </c>
      <c r="Z190" t="inlineStr">
        <is>
          <t>Elena Mondin</t>
        </is>
      </c>
      <c r="AR190" t="inlineStr">
        <is>
          <t>IT</t>
        </is>
      </c>
      <c r="AW190" t="inlineStr">
        <is>
          <t>Qromo</t>
        </is>
      </c>
      <c r="AX190" t="inlineStr">
        <is>
          <t>rw6Dc9jMn4tNnxm8nseayGVXZ</t>
        </is>
      </c>
      <c r="AY190" t="n">
        <v>0</v>
      </c>
      <c r="AZ190" t="inlineStr">
        <is>
          <t>LIL Milan</t>
        </is>
      </c>
      <c r="BA190" t="n">
        <v>0</v>
      </c>
      <c r="BB190" t="inlineStr">
        <is>
          <t>Veronica Varetta</t>
        </is>
      </c>
      <c r="BC190" t="inlineStr">
        <is>
          <t>LIL House</t>
        </is>
      </c>
      <c r="BD190" t="n">
        <v>22</v>
      </c>
      <c r="BE190" t="n">
        <v>6296616927581</v>
      </c>
      <c r="BG190" t="inlineStr">
        <is>
          <t>Low</t>
        </is>
      </c>
      <c r="BH190" t="inlineStr">
        <is>
          <t>pos</t>
        </is>
      </c>
      <c r="BI190" t="n">
        <v>0</v>
      </c>
      <c r="BJ190" t="inlineStr">
        <is>
          <t>IT IVA 22%</t>
        </is>
      </c>
      <c r="BK190" t="n">
        <v>25.25</v>
      </c>
      <c r="BU190" t="inlineStr">
        <is>
          <t>22-2485</t>
        </is>
      </c>
      <c r="BY190" t="inlineStr">
        <is>
          <t>rw6Dc9jMn4tNnxm8nseayGVXZ</t>
        </is>
      </c>
      <c r="CB190" t="inlineStr">
        <is>
          <t>rw6Dc9jMn4tNnxm8nseayGVXZ</t>
        </is>
      </c>
      <c r="CC190" t="inlineStr">
        <is>
          <t>Ordini LIL</t>
        </is>
      </c>
    </row>
    <row r="191">
      <c r="A191" t="inlineStr">
        <is>
          <t>#41643</t>
        </is>
      </c>
      <c r="B191" t="inlineStr">
        <is>
          <t>sara.paddi@gmail.com</t>
        </is>
      </c>
      <c r="C191" t="inlineStr">
        <is>
          <t>paid</t>
        </is>
      </c>
      <c r="D191" t="inlineStr">
        <is>
          <t>2024-09-10 18:01:20 +0200</t>
        </is>
      </c>
      <c r="E191" t="inlineStr">
        <is>
          <t>2024-09-10</t>
        </is>
      </c>
      <c r="F191" t="inlineStr">
        <is>
          <t>fulfilled</t>
        </is>
      </c>
      <c r="G191" t="inlineStr">
        <is>
          <t>2024-09-12 08:03:56 +0200</t>
        </is>
      </c>
      <c r="H191" t="inlineStr">
        <is>
          <t>yes</t>
        </is>
      </c>
      <c r="I191" t="inlineStr">
        <is>
          <t>EUR</t>
        </is>
      </c>
      <c r="J191" t="n">
        <v>85</v>
      </c>
      <c r="K191" t="n">
        <v>0</v>
      </c>
      <c r="L191" t="n">
        <v>15.33</v>
      </c>
      <c r="M191" t="n">
        <v>85</v>
      </c>
      <c r="N191" t="inlineStr">
        <is>
          <t>HAPPYBIRTHDAY-3X452X3B</t>
        </is>
      </c>
      <c r="O191" t="n">
        <v>15</v>
      </c>
      <c r="P191" t="inlineStr">
        <is>
          <t>Ups Standard Shipping</t>
        </is>
      </c>
      <c r="Q191" t="inlineStr">
        <is>
          <t>2024-09-10 18:01:19 +0200</t>
        </is>
      </c>
      <c r="R191" t="n">
        <v>1</v>
      </c>
      <c r="S191" t="inlineStr">
        <is>
          <t>Girls Tears Sporty Bottle</t>
        </is>
      </c>
      <c r="T191" t="n">
        <v>0</v>
      </c>
      <c r="V191" t="inlineStr">
        <is>
          <t>015790001412</t>
        </is>
      </c>
      <c r="W191" t="b">
        <v>1</v>
      </c>
      <c r="X191" t="b">
        <v>1</v>
      </c>
      <c r="Y191" t="inlineStr">
        <is>
          <t>fulfilled</t>
        </is>
      </c>
      <c r="Z191" t="inlineStr">
        <is>
          <t>Sara Paderno</t>
        </is>
      </c>
      <c r="AA191" t="inlineStr">
        <is>
          <t>Via Michelangelo Buonarroti, 8</t>
        </is>
      </c>
      <c r="AB191" t="inlineStr">
        <is>
          <t>Via Michelangelo Buonarroti, 8</t>
        </is>
      </c>
      <c r="AE191" t="inlineStr">
        <is>
          <t>Pompiano</t>
        </is>
      </c>
      <c r="AF191" t="inlineStr">
        <is>
          <t>'25030</t>
        </is>
      </c>
      <c r="AG191" t="inlineStr">
        <is>
          <t>BS</t>
        </is>
      </c>
      <c r="AH191" t="inlineStr">
        <is>
          <t>IT</t>
        </is>
      </c>
      <c r="AI191" t="inlineStr">
        <is>
          <t>3484141043</t>
        </is>
      </c>
      <c r="AJ191" t="inlineStr">
        <is>
          <t>Sara Paderno</t>
        </is>
      </c>
      <c r="AK191" t="inlineStr">
        <is>
          <t>Via Michelangelo Buonarroti, 8</t>
        </is>
      </c>
      <c r="AL191" t="inlineStr">
        <is>
          <t>Via Michelangelo Buonarroti, 8</t>
        </is>
      </c>
      <c r="AO191" t="inlineStr">
        <is>
          <t>Pompiano</t>
        </is>
      </c>
      <c r="AP191" t="inlineStr">
        <is>
          <t>'25030</t>
        </is>
      </c>
      <c r="AQ191" t="inlineStr">
        <is>
          <t>BS</t>
        </is>
      </c>
      <c r="AR191" t="inlineStr">
        <is>
          <t>IT</t>
        </is>
      </c>
      <c r="AS191" t="inlineStr">
        <is>
          <t>3484141043</t>
        </is>
      </c>
      <c r="AU191" t="inlineStr">
        <is>
          <t>lang: en
Invoice Language: en
Do you need our ring sizer?: No
Popup Customer Country: IT</t>
        </is>
      </c>
      <c r="AW191" t="inlineStr">
        <is>
          <t>Shopify Payments</t>
        </is>
      </c>
      <c r="AX191" t="inlineStr">
        <is>
          <t>rXounGsmVYlDMwZ1ByLgfcn1B</t>
        </is>
      </c>
      <c r="AY191" t="n">
        <v>0</v>
      </c>
      <c r="AZ191" t="inlineStr">
        <is>
          <t>LIL Milan</t>
        </is>
      </c>
      <c r="BA191" t="n">
        <v>0</v>
      </c>
      <c r="BC191" t="inlineStr">
        <is>
          <t>Firgun House</t>
        </is>
      </c>
      <c r="BE191" t="n">
        <v>6296670110045</v>
      </c>
      <c r="BG191" t="inlineStr">
        <is>
          <t>Low</t>
        </is>
      </c>
      <c r="BH191" t="inlineStr">
        <is>
          <t>web</t>
        </is>
      </c>
      <c r="BI191" t="n">
        <v>0</v>
      </c>
      <c r="BJ191" t="inlineStr">
        <is>
          <t>IT IVA 22%</t>
        </is>
      </c>
      <c r="BK191" t="n">
        <v>15.33</v>
      </c>
      <c r="BW191" t="inlineStr">
        <is>
          <t>Brescia</t>
        </is>
      </c>
      <c r="BX191" t="inlineStr">
        <is>
          <t>Brescia</t>
        </is>
      </c>
      <c r="BY191" t="inlineStr">
        <is>
          <t>rXounGsmVYlDMwZ1ByLgfcn1B</t>
        </is>
      </c>
      <c r="CB191" t="inlineStr">
        <is>
          <t>rXounGsmVYlDMwZ1ByLgfcn1B</t>
        </is>
      </c>
      <c r="CC191" t="inlineStr">
        <is>
          <t>Ordini LIL</t>
        </is>
      </c>
    </row>
    <row r="192">
      <c r="A192" t="inlineStr">
        <is>
          <t>#41643</t>
        </is>
      </c>
      <c r="B192" t="inlineStr">
        <is>
          <t>sara.paddi@gmail.com</t>
        </is>
      </c>
      <c r="C192" t="inlineStr">
        <is>
          <t>paid</t>
        </is>
      </c>
      <c r="D192" t="inlineStr">
        <is>
          <t>2024-09-10 18:01:20 +0200</t>
        </is>
      </c>
      <c r="E192" t="inlineStr">
        <is>
          <t>2024-09-10</t>
        </is>
      </c>
      <c r="F192" t="inlineStr">
        <is>
          <t>fulfilled</t>
        </is>
      </c>
      <c r="G192" t="inlineStr">
        <is>
          <t>2024-09-12 08:03:56 +0200</t>
        </is>
      </c>
      <c r="H192" t="inlineStr">
        <is>
          <t>yes</t>
        </is>
      </c>
      <c r="I192" t="inlineStr">
        <is>
          <t>EUR</t>
        </is>
      </c>
      <c r="J192" t="n">
        <v>85</v>
      </c>
      <c r="K192" t="n">
        <v>0</v>
      </c>
      <c r="L192" t="n">
        <v>15.33</v>
      </c>
      <c r="N192" t="inlineStr">
        <is>
          <t>HAPPYBIRTHDAY-3X452X3B</t>
        </is>
      </c>
      <c r="O192" t="n">
        <v>15</v>
      </c>
      <c r="P192" t="inlineStr">
        <is>
          <t>Ups Standard Shipping</t>
        </is>
      </c>
      <c r="Q192" t="inlineStr">
        <is>
          <t>2024-09-10 18:01:19 +0200</t>
        </is>
      </c>
      <c r="R192" t="n">
        <v>1</v>
      </c>
      <c r="S192" t="inlineStr">
        <is>
          <t>Girls Tears Ring - Yellow / 8</t>
        </is>
      </c>
      <c r="T192" t="n">
        <v>100</v>
      </c>
      <c r="V192" t="inlineStr">
        <is>
          <t>015790000951</t>
        </is>
      </c>
      <c r="W192" t="b">
        <v>1</v>
      </c>
      <c r="X192" t="b">
        <v>1</v>
      </c>
      <c r="Y192" t="inlineStr">
        <is>
          <t>fulfilled</t>
        </is>
      </c>
      <c r="Z192" t="inlineStr">
        <is>
          <t>Sara Paderno</t>
        </is>
      </c>
      <c r="AA192" t="inlineStr">
        <is>
          <t>Via Michelangelo Buonarroti, 8</t>
        </is>
      </c>
      <c r="AB192" t="inlineStr">
        <is>
          <t>Via Michelangelo Buonarroti, 8</t>
        </is>
      </c>
      <c r="AE192" t="inlineStr">
        <is>
          <t>Pompiano</t>
        </is>
      </c>
      <c r="AF192" t="inlineStr">
        <is>
          <t>'25030</t>
        </is>
      </c>
      <c r="AG192" t="inlineStr">
        <is>
          <t>BS</t>
        </is>
      </c>
      <c r="AH192" t="inlineStr">
        <is>
          <t>IT</t>
        </is>
      </c>
      <c r="AI192" t="inlineStr">
        <is>
          <t>3484141043</t>
        </is>
      </c>
      <c r="AJ192" t="inlineStr">
        <is>
          <t>Sara Paderno</t>
        </is>
      </c>
      <c r="AK192" t="inlineStr">
        <is>
          <t>Via Michelangelo Buonarroti, 8</t>
        </is>
      </c>
      <c r="AL192" t="inlineStr">
        <is>
          <t>Via Michelangelo Buonarroti, 8</t>
        </is>
      </c>
      <c r="AO192" t="inlineStr">
        <is>
          <t>Pompiano</t>
        </is>
      </c>
      <c r="AP192" t="inlineStr">
        <is>
          <t>'25030</t>
        </is>
      </c>
      <c r="AQ192" t="inlineStr">
        <is>
          <t>BS</t>
        </is>
      </c>
      <c r="AR192" t="inlineStr">
        <is>
          <t>IT</t>
        </is>
      </c>
      <c r="AS192" t="inlineStr">
        <is>
          <t>3484141043</t>
        </is>
      </c>
      <c r="AU192" t="inlineStr">
        <is>
          <t>lang: en
Invoice Language: en
Do you need our ring sizer?: No
Popup Customer Country: IT</t>
        </is>
      </c>
      <c r="AW192" t="inlineStr">
        <is>
          <t>Shopify Payments</t>
        </is>
      </c>
      <c r="AX192" t="inlineStr">
        <is>
          <t>rXounGsmVYlDMwZ1ByLgfcn1B</t>
        </is>
      </c>
      <c r="AY192" t="n">
        <v>0</v>
      </c>
      <c r="AZ192" t="inlineStr">
        <is>
          <t>LIL Milan</t>
        </is>
      </c>
      <c r="BA192" t="n">
        <v>0</v>
      </c>
      <c r="BC192" t="inlineStr">
        <is>
          <t>Firgun House</t>
        </is>
      </c>
      <c r="BE192" t="n">
        <v>6296670110045</v>
      </c>
      <c r="BG192" t="inlineStr">
        <is>
          <t>Low</t>
        </is>
      </c>
      <c r="BH192" t="inlineStr">
        <is>
          <t>web</t>
        </is>
      </c>
      <c r="BI192" t="n">
        <v>0</v>
      </c>
      <c r="BJ192" t="inlineStr">
        <is>
          <t>IT IVA 22%</t>
        </is>
      </c>
      <c r="BK192" t="n">
        <v>15.33</v>
      </c>
      <c r="BW192" t="inlineStr">
        <is>
          <t>Brescia</t>
        </is>
      </c>
      <c r="BX192" t="inlineStr">
        <is>
          <t>Brescia</t>
        </is>
      </c>
      <c r="BY192" t="inlineStr">
        <is>
          <t>rXounGsmVYlDMwZ1ByLgfcn1B</t>
        </is>
      </c>
      <c r="CB192" t="inlineStr">
        <is>
          <t>rXounGsmVYlDMwZ1ByLgfcn1B</t>
        </is>
      </c>
      <c r="CC192" t="inlineStr">
        <is>
          <t>Ordini LIL</t>
        </is>
      </c>
    </row>
    <row r="193">
      <c r="A193" t="inlineStr">
        <is>
          <t>#41644</t>
        </is>
      </c>
      <c r="B193" t="inlineStr">
        <is>
          <t>luisa.spro94@gmail.com</t>
        </is>
      </c>
      <c r="C193" t="inlineStr">
        <is>
          <t>paid</t>
        </is>
      </c>
      <c r="D193" t="inlineStr">
        <is>
          <t>2024-09-10 18:08:47 +0200</t>
        </is>
      </c>
      <c r="E193" t="inlineStr">
        <is>
          <t>2024-09-10</t>
        </is>
      </c>
      <c r="F193" t="inlineStr">
        <is>
          <t>fulfilled</t>
        </is>
      </c>
      <c r="G193" t="inlineStr">
        <is>
          <t>2024-09-10 18:08:47 +0200</t>
        </is>
      </c>
      <c r="H193" t="inlineStr">
        <is>
          <t>yes</t>
        </is>
      </c>
      <c r="I193" t="inlineStr">
        <is>
          <t>EUR</t>
        </is>
      </c>
      <c r="J193" t="n">
        <v>60</v>
      </c>
      <c r="K193" t="n">
        <v>0</v>
      </c>
      <c r="L193" t="n">
        <v>10.82</v>
      </c>
      <c r="M193" t="n">
        <v>60</v>
      </c>
      <c r="O193" t="n">
        <v>0</v>
      </c>
      <c r="Q193" t="inlineStr">
        <is>
          <t>2024-09-10 18:08:47 +0200</t>
        </is>
      </c>
      <c r="R193" t="n">
        <v>1</v>
      </c>
      <c r="S193" t="inlineStr">
        <is>
          <t>LIL Extender - Yellow</t>
        </is>
      </c>
      <c r="T193" t="n">
        <v>60</v>
      </c>
      <c r="V193" t="inlineStr">
        <is>
          <t>015790000031</t>
        </is>
      </c>
      <c r="W193" t="b">
        <v>1</v>
      </c>
      <c r="X193" t="b">
        <v>1</v>
      </c>
      <c r="Y193" t="inlineStr">
        <is>
          <t>fulfilled</t>
        </is>
      </c>
      <c r="Z193" t="inlineStr">
        <is>
          <t>Luisa</t>
        </is>
      </c>
      <c r="AR193" t="inlineStr">
        <is>
          <t>IT</t>
        </is>
      </c>
      <c r="AW193" t="inlineStr">
        <is>
          <t>Qromo</t>
        </is>
      </c>
      <c r="AX193" t="inlineStr">
        <is>
          <t>rn1DTLHkgZXq3xvHPjcKG1YsD</t>
        </is>
      </c>
      <c r="AY193" t="n">
        <v>0</v>
      </c>
      <c r="AZ193" t="inlineStr">
        <is>
          <t>LIL Milan</t>
        </is>
      </c>
      <c r="BA193" t="n">
        <v>0</v>
      </c>
      <c r="BB193" t="inlineStr">
        <is>
          <t>Veronica Varetta</t>
        </is>
      </c>
      <c r="BC193" t="inlineStr">
        <is>
          <t>LIL House</t>
        </is>
      </c>
      <c r="BD193" t="n">
        <v>22</v>
      </c>
      <c r="BE193" t="n">
        <v>6296681808221</v>
      </c>
      <c r="BG193" t="inlineStr">
        <is>
          <t>Low</t>
        </is>
      </c>
      <c r="BH193" t="inlineStr">
        <is>
          <t>pos</t>
        </is>
      </c>
      <c r="BI193" t="n">
        <v>0</v>
      </c>
      <c r="BJ193" t="inlineStr">
        <is>
          <t>IT IVA 22%</t>
        </is>
      </c>
      <c r="BK193" t="n">
        <v>10.82</v>
      </c>
      <c r="BT193" t="n">
        <v>393205653828</v>
      </c>
      <c r="BU193" t="inlineStr">
        <is>
          <t>22-2486</t>
        </is>
      </c>
      <c r="BY193" t="inlineStr">
        <is>
          <t>rn1DTLHkgZXq3xvHPjcKG1YsD</t>
        </is>
      </c>
      <c r="CB193" t="inlineStr">
        <is>
          <t>rn1DTLHkgZXq3xvHPjcKG1YsD</t>
        </is>
      </c>
      <c r="CC193" t="inlineStr">
        <is>
          <t>Ordini LIL</t>
        </is>
      </c>
    </row>
    <row r="194">
      <c r="A194" t="inlineStr">
        <is>
          <t>#41647</t>
        </is>
      </c>
      <c r="B194" t="inlineStr">
        <is>
          <t>antovvi@gmail.com</t>
        </is>
      </c>
      <c r="C194" t="inlineStr">
        <is>
          <t>paid</t>
        </is>
      </c>
      <c r="D194" t="inlineStr">
        <is>
          <t>2024-09-10 20:05:09 +0200</t>
        </is>
      </c>
      <c r="E194" t="inlineStr">
        <is>
          <t>2024-09-10</t>
        </is>
      </c>
      <c r="F194" t="inlineStr">
        <is>
          <t>fulfilled</t>
        </is>
      </c>
      <c r="G194" t="inlineStr">
        <is>
          <t>2024-09-11 08:34:35 +0200</t>
        </is>
      </c>
      <c r="H194" t="inlineStr">
        <is>
          <t>yes</t>
        </is>
      </c>
      <c r="I194" t="inlineStr">
        <is>
          <t>EUR</t>
        </is>
      </c>
      <c r="J194" t="n">
        <v>144</v>
      </c>
      <c r="K194" t="n">
        <v>0</v>
      </c>
      <c r="L194" t="n">
        <v>25.97</v>
      </c>
      <c r="M194" t="n">
        <v>144</v>
      </c>
      <c r="N194" t="inlineStr">
        <is>
          <t>LILGIRL</t>
        </is>
      </c>
      <c r="O194" t="n">
        <v>16</v>
      </c>
      <c r="P194" t="inlineStr">
        <is>
          <t>UBM - Eco Bike Delivery</t>
        </is>
      </c>
      <c r="Q194" t="inlineStr">
        <is>
          <t>2024-09-10 20:05:09 +0200</t>
        </is>
      </c>
      <c r="R194" t="n">
        <v>1</v>
      </c>
      <c r="S194" t="inlineStr">
        <is>
          <t>Glow Ring - Yellow / 11</t>
        </is>
      </c>
      <c r="T194" t="n">
        <v>160</v>
      </c>
      <c r="V194" t="inlineStr">
        <is>
          <t>015790000337</t>
        </is>
      </c>
      <c r="W194" t="b">
        <v>1</v>
      </c>
      <c r="X194" t="b">
        <v>1</v>
      </c>
      <c r="Y194" t="inlineStr">
        <is>
          <t>fulfilled</t>
        </is>
      </c>
      <c r="Z194" t="inlineStr">
        <is>
          <t>Antonio Vozzella</t>
        </is>
      </c>
      <c r="AA194" t="inlineStr">
        <is>
          <t>Viale Zara, 52</t>
        </is>
      </c>
      <c r="AB194" t="inlineStr">
        <is>
          <t>Viale Zara, 52</t>
        </is>
      </c>
      <c r="AE194" t="inlineStr">
        <is>
          <t>Milano</t>
        </is>
      </c>
      <c r="AF194" t="inlineStr">
        <is>
          <t>'20124</t>
        </is>
      </c>
      <c r="AG194" t="inlineStr">
        <is>
          <t>MI</t>
        </is>
      </c>
      <c r="AH194" t="inlineStr">
        <is>
          <t>IT</t>
        </is>
      </c>
      <c r="AI194" t="inlineStr">
        <is>
          <t>3408554835</t>
        </is>
      </c>
      <c r="AJ194" t="inlineStr">
        <is>
          <t>Antonio Vozzella</t>
        </is>
      </c>
      <c r="AK194" t="inlineStr">
        <is>
          <t>Viale Zara, 52</t>
        </is>
      </c>
      <c r="AL194" t="inlineStr">
        <is>
          <t>Viale Zara, 52</t>
        </is>
      </c>
      <c r="AO194" t="inlineStr">
        <is>
          <t>Milano</t>
        </is>
      </c>
      <c r="AP194" t="inlineStr">
        <is>
          <t>'20124</t>
        </is>
      </c>
      <c r="AQ194" t="inlineStr">
        <is>
          <t>MI</t>
        </is>
      </c>
      <c r="AR194" t="inlineStr">
        <is>
          <t>IT</t>
        </is>
      </c>
      <c r="AS194" t="inlineStr">
        <is>
          <t>3408554835</t>
        </is>
      </c>
      <c r="AU194" t="inlineStr">
        <is>
          <t>lang: it
Invoice Language: it
Do you need our ring sizer?: Yes
Popup Customer Country: IT</t>
        </is>
      </c>
      <c r="AW194" t="inlineStr">
        <is>
          <t>Shopify Payments</t>
        </is>
      </c>
      <c r="AX194" t="inlineStr">
        <is>
          <t>rEypo0oOCIZUhdII1qHpg6fx2</t>
        </is>
      </c>
      <c r="AY194" t="n">
        <v>0</v>
      </c>
      <c r="AZ194" t="inlineStr">
        <is>
          <t>LIL Milan</t>
        </is>
      </c>
      <c r="BA194" t="n">
        <v>0</v>
      </c>
      <c r="BC194" t="inlineStr">
        <is>
          <t>Firgun House</t>
        </is>
      </c>
      <c r="BE194" t="n">
        <v>6296824021341</v>
      </c>
      <c r="BG194" t="inlineStr">
        <is>
          <t>Low</t>
        </is>
      </c>
      <c r="BH194" t="inlineStr">
        <is>
          <t>web</t>
        </is>
      </c>
      <c r="BI194" t="n">
        <v>0</v>
      </c>
      <c r="BJ194" t="inlineStr">
        <is>
          <t>IT IVA 22%</t>
        </is>
      </c>
      <c r="BK194" t="n">
        <v>25.97</v>
      </c>
      <c r="BW194" t="inlineStr">
        <is>
          <t>Milan</t>
        </is>
      </c>
      <c r="BX194" t="inlineStr">
        <is>
          <t>Milan</t>
        </is>
      </c>
      <c r="BY194" t="inlineStr">
        <is>
          <t>rEypo0oOCIZUhdII1qHpg6fx2</t>
        </is>
      </c>
      <c r="CB194" t="inlineStr">
        <is>
          <t>rEypo0oOCIZUhdII1qHpg6fx2</t>
        </is>
      </c>
      <c r="CC194" t="inlineStr">
        <is>
          <t>Ordini LIL</t>
        </is>
      </c>
    </row>
    <row r="195">
      <c r="A195" t="inlineStr">
        <is>
          <t>#41648</t>
        </is>
      </c>
      <c r="B195" t="inlineStr">
        <is>
          <t>previatoilenia@gmail.com</t>
        </is>
      </c>
      <c r="C195" t="inlineStr">
        <is>
          <t>paid</t>
        </is>
      </c>
      <c r="D195" t="inlineStr">
        <is>
          <t>2024-09-10 20:41:56 +0200</t>
        </is>
      </c>
      <c r="E195" t="inlineStr">
        <is>
          <t>2024-09-10</t>
        </is>
      </c>
      <c r="F195" t="inlineStr">
        <is>
          <t>fulfilled</t>
        </is>
      </c>
      <c r="G195" t="inlineStr">
        <is>
          <t>2024-09-11 08:37:33 +0200</t>
        </is>
      </c>
      <c r="H195" t="inlineStr">
        <is>
          <t>yes</t>
        </is>
      </c>
      <c r="I195" t="inlineStr">
        <is>
          <t>EUR</t>
        </is>
      </c>
      <c r="J195" t="n">
        <v>60</v>
      </c>
      <c r="K195" t="n">
        <v>0</v>
      </c>
      <c r="L195" t="n">
        <v>10.82</v>
      </c>
      <c r="M195" t="n">
        <v>60</v>
      </c>
      <c r="O195" t="n">
        <v>0</v>
      </c>
      <c r="P195" t="inlineStr">
        <is>
          <t>Ups Standard Shipping</t>
        </is>
      </c>
      <c r="Q195" t="inlineStr">
        <is>
          <t>2024-09-10 20:41:55 +0200</t>
        </is>
      </c>
      <c r="R195" t="n">
        <v>1</v>
      </c>
      <c r="S195" t="inlineStr">
        <is>
          <t>LIL Extender - Yellow</t>
        </is>
      </c>
      <c r="T195" t="n">
        <v>60</v>
      </c>
      <c r="V195" t="inlineStr">
        <is>
          <t>015790000031</t>
        </is>
      </c>
      <c r="W195" t="b">
        <v>1</v>
      </c>
      <c r="X195" t="b">
        <v>1</v>
      </c>
      <c r="Y195" t="inlineStr">
        <is>
          <t>fulfilled</t>
        </is>
      </c>
      <c r="Z195" t="inlineStr">
        <is>
          <t>Ilenia Previato</t>
        </is>
      </c>
      <c r="AA195" t="inlineStr">
        <is>
          <t>Via Rodolfo Rossi 73</t>
        </is>
      </c>
      <c r="AB195" t="inlineStr">
        <is>
          <t>Via Rodolfo Rossi 73</t>
        </is>
      </c>
      <c r="AE195" t="inlineStr">
        <is>
          <t>Grignano Polesine</t>
        </is>
      </c>
      <c r="AF195" t="inlineStr">
        <is>
          <t>'45100</t>
        </is>
      </c>
      <c r="AG195" t="inlineStr">
        <is>
          <t>RO</t>
        </is>
      </c>
      <c r="AH195" t="inlineStr">
        <is>
          <t>IT</t>
        </is>
      </c>
      <c r="AI195" t="inlineStr">
        <is>
          <t>347 693 4298</t>
        </is>
      </c>
      <c r="AJ195" t="inlineStr">
        <is>
          <t>Ilenia Previato</t>
        </is>
      </c>
      <c r="AK195" t="inlineStr">
        <is>
          <t>Via Rodolfo Rossi 73</t>
        </is>
      </c>
      <c r="AL195" t="inlineStr">
        <is>
          <t>Via Rodolfo Rossi 73</t>
        </is>
      </c>
      <c r="AO195" t="inlineStr">
        <is>
          <t>Grignano Polesine</t>
        </is>
      </c>
      <c r="AP195" t="inlineStr">
        <is>
          <t>'45100</t>
        </is>
      </c>
      <c r="AQ195" t="inlineStr">
        <is>
          <t>RO</t>
        </is>
      </c>
      <c r="AR195" t="inlineStr">
        <is>
          <t>IT</t>
        </is>
      </c>
      <c r="AS195" t="inlineStr">
        <is>
          <t>347 693 4298</t>
        </is>
      </c>
      <c r="AU195" t="inlineStr">
        <is>
          <t>lang: it
Invoice Language: it
Do you need our ring sizer?: No
Popup Customer Country: IT</t>
        </is>
      </c>
      <c r="AW195" t="inlineStr">
        <is>
          <t>Shopify Payments</t>
        </is>
      </c>
      <c r="AX195" t="inlineStr">
        <is>
          <t>rzUFbZfL5NW4FtvBjthWiSJXe</t>
        </is>
      </c>
      <c r="AY195" t="n">
        <v>0</v>
      </c>
      <c r="AZ195" t="inlineStr">
        <is>
          <t>LIL Milan</t>
        </is>
      </c>
      <c r="BA195" t="n">
        <v>0</v>
      </c>
      <c r="BC195" t="inlineStr">
        <is>
          <t>Firgun House</t>
        </is>
      </c>
      <c r="BE195" t="n">
        <v>6296873533789</v>
      </c>
      <c r="BG195" t="inlineStr">
        <is>
          <t>Low</t>
        </is>
      </c>
      <c r="BH195" t="inlineStr">
        <is>
          <t>web</t>
        </is>
      </c>
      <c r="BI195" t="n">
        <v>0</v>
      </c>
      <c r="BJ195" t="inlineStr">
        <is>
          <t>IT IVA 22%</t>
        </is>
      </c>
      <c r="BK195" t="n">
        <v>10.82</v>
      </c>
      <c r="BW195" t="inlineStr">
        <is>
          <t>Rovigo</t>
        </is>
      </c>
      <c r="BX195" t="inlineStr">
        <is>
          <t>Rovigo</t>
        </is>
      </c>
      <c r="BY195" t="inlineStr">
        <is>
          <t>rzUFbZfL5NW4FtvBjthWiSJXe</t>
        </is>
      </c>
      <c r="CB195" t="inlineStr">
        <is>
          <t>rzUFbZfL5NW4FtvBjthWiSJXe</t>
        </is>
      </c>
      <c r="CC195" t="inlineStr">
        <is>
          <t>Ordini LIL</t>
        </is>
      </c>
    </row>
    <row r="196">
      <c r="A196" t="inlineStr">
        <is>
          <t>#41649</t>
        </is>
      </c>
      <c r="B196" t="inlineStr">
        <is>
          <t>chiarameani@gmail.com</t>
        </is>
      </c>
      <c r="C196" t="inlineStr">
        <is>
          <t>paid</t>
        </is>
      </c>
      <c r="D196" t="inlineStr">
        <is>
          <t>2024-09-10 20:48:00 +0200</t>
        </is>
      </c>
      <c r="E196" t="inlineStr">
        <is>
          <t>2024-09-10</t>
        </is>
      </c>
      <c r="F196" t="inlineStr">
        <is>
          <t>fulfilled</t>
        </is>
      </c>
      <c r="G196" t="inlineStr">
        <is>
          <t>2024-09-12 08:06:05 +0200</t>
        </is>
      </c>
      <c r="H196" t="inlineStr">
        <is>
          <t>yes</t>
        </is>
      </c>
      <c r="I196" t="inlineStr">
        <is>
          <t>EUR</t>
        </is>
      </c>
      <c r="J196" t="n">
        <v>90</v>
      </c>
      <c r="K196" t="n">
        <v>0</v>
      </c>
      <c r="L196" t="n">
        <v>16.23</v>
      </c>
      <c r="M196" t="n">
        <v>90</v>
      </c>
      <c r="N196" t="inlineStr">
        <is>
          <t>SARAG10</t>
        </is>
      </c>
      <c r="O196" t="n">
        <v>10</v>
      </c>
      <c r="P196" t="inlineStr">
        <is>
          <t>Ups Standard Shipping</t>
        </is>
      </c>
      <c r="Q196" t="inlineStr">
        <is>
          <t>2024-09-10 20:47:59 +0200</t>
        </is>
      </c>
      <c r="R196" t="n">
        <v>1</v>
      </c>
      <c r="S196" t="inlineStr">
        <is>
          <t>Girls Tears Sporty Bottle</t>
        </is>
      </c>
      <c r="T196" t="n">
        <v>0</v>
      </c>
      <c r="V196" t="inlineStr">
        <is>
          <t>015790001412</t>
        </is>
      </c>
      <c r="W196" t="b">
        <v>1</v>
      </c>
      <c r="X196" t="b">
        <v>1</v>
      </c>
      <c r="Y196" t="inlineStr">
        <is>
          <t>fulfilled</t>
        </is>
      </c>
      <c r="Z196" t="inlineStr">
        <is>
          <t>Chiara Meani</t>
        </is>
      </c>
      <c r="AA196" t="inlineStr">
        <is>
          <t>Viale Ippodromo 2/2</t>
        </is>
      </c>
      <c r="AB196" t="inlineStr">
        <is>
          <t>Viale Ippodromo 2/2</t>
        </is>
      </c>
      <c r="AE196" t="inlineStr">
        <is>
          <t>Trieste</t>
        </is>
      </c>
      <c r="AF196" t="inlineStr">
        <is>
          <t>'34139</t>
        </is>
      </c>
      <c r="AG196" t="inlineStr">
        <is>
          <t>TS</t>
        </is>
      </c>
      <c r="AH196" t="inlineStr">
        <is>
          <t>IT</t>
        </is>
      </c>
      <c r="AI196" t="inlineStr">
        <is>
          <t>+393347023847</t>
        </is>
      </c>
      <c r="AJ196" t="inlineStr">
        <is>
          <t>Chiara Meani</t>
        </is>
      </c>
      <c r="AK196" t="inlineStr">
        <is>
          <t>Via Pietraferrata 11, Orion</t>
        </is>
      </c>
      <c r="AL196" t="inlineStr">
        <is>
          <t>Via Pietraferrata 11</t>
        </is>
      </c>
      <c r="AM196" t="inlineStr">
        <is>
          <t>Orion</t>
        </is>
      </c>
      <c r="AO196" t="inlineStr">
        <is>
          <t>Trieste</t>
        </is>
      </c>
      <c r="AP196" t="inlineStr">
        <is>
          <t>'34147</t>
        </is>
      </c>
      <c r="AQ196" t="inlineStr">
        <is>
          <t>TS</t>
        </is>
      </c>
      <c r="AR196" t="inlineStr">
        <is>
          <t>IT</t>
        </is>
      </c>
      <c r="AS196" t="inlineStr">
        <is>
          <t>+393347023847</t>
        </is>
      </c>
      <c r="AU196" t="inlineStr">
        <is>
          <t>lang: en
Invoice Language: en
Do you need our ring sizer?: No
Popup Customer Country: IT</t>
        </is>
      </c>
      <c r="AW196" t="inlineStr">
        <is>
          <t>Shopify Payments</t>
        </is>
      </c>
      <c r="AX196" t="inlineStr">
        <is>
          <t>r4EmmxWGJKJRXnjKMnyPcEqAM</t>
        </is>
      </c>
      <c r="AY196" t="n">
        <v>0</v>
      </c>
      <c r="AZ196" t="inlineStr">
        <is>
          <t>LIL Milan</t>
        </is>
      </c>
      <c r="BA196" t="n">
        <v>0</v>
      </c>
      <c r="BC196" t="inlineStr">
        <is>
          <t>Firgun House</t>
        </is>
      </c>
      <c r="BE196" t="n">
        <v>6296882151773</v>
      </c>
      <c r="BG196" t="inlineStr">
        <is>
          <t>Low</t>
        </is>
      </c>
      <c r="BH196" t="inlineStr">
        <is>
          <t>web</t>
        </is>
      </c>
      <c r="BI196" t="n">
        <v>0</v>
      </c>
      <c r="BJ196" t="inlineStr">
        <is>
          <t>IT IVA 22%</t>
        </is>
      </c>
      <c r="BK196" t="n">
        <v>16.23</v>
      </c>
      <c r="BW196" t="inlineStr">
        <is>
          <t>Trieste</t>
        </is>
      </c>
      <c r="BX196" t="inlineStr">
        <is>
          <t>Trieste</t>
        </is>
      </c>
      <c r="BY196" t="inlineStr">
        <is>
          <t>r4EmmxWGJKJRXnjKMnyPcEqAM</t>
        </is>
      </c>
      <c r="CB196" t="inlineStr">
        <is>
          <t>r4EmmxWGJKJRXnjKMnyPcEqAM</t>
        </is>
      </c>
      <c r="CC196" t="inlineStr">
        <is>
          <t>Ordini LIL</t>
        </is>
      </c>
    </row>
    <row r="197">
      <c r="A197" t="inlineStr">
        <is>
          <t>#41649</t>
        </is>
      </c>
      <c r="B197" t="inlineStr">
        <is>
          <t>chiarameani@gmail.com</t>
        </is>
      </c>
      <c r="C197" t="inlineStr">
        <is>
          <t>paid</t>
        </is>
      </c>
      <c r="D197" t="inlineStr">
        <is>
          <t>2024-09-10 20:48:00 +0200</t>
        </is>
      </c>
      <c r="E197" t="inlineStr">
        <is>
          <t>2024-09-10</t>
        </is>
      </c>
      <c r="F197" t="inlineStr">
        <is>
          <t>fulfilled</t>
        </is>
      </c>
      <c r="G197" t="inlineStr">
        <is>
          <t>2024-09-12 08:06:05 +0200</t>
        </is>
      </c>
      <c r="H197" t="inlineStr">
        <is>
          <t>yes</t>
        </is>
      </c>
      <c r="I197" t="inlineStr">
        <is>
          <t>EUR</t>
        </is>
      </c>
      <c r="J197" t="n">
        <v>90</v>
      </c>
      <c r="K197" t="n">
        <v>0</v>
      </c>
      <c r="L197" t="n">
        <v>16.23</v>
      </c>
      <c r="N197" t="inlineStr">
        <is>
          <t>SARAG10</t>
        </is>
      </c>
      <c r="O197" t="n">
        <v>10</v>
      </c>
      <c r="P197" t="inlineStr">
        <is>
          <t>Ups Standard Shipping</t>
        </is>
      </c>
      <c r="Q197" t="inlineStr">
        <is>
          <t>2024-09-10 20:47:59 +0200</t>
        </is>
      </c>
      <c r="R197" t="n">
        <v>1</v>
      </c>
      <c r="S197" t="inlineStr">
        <is>
          <t>Girls Tears Ring - Yellow / 18</t>
        </is>
      </c>
      <c r="T197" t="n">
        <v>100</v>
      </c>
      <c r="V197" t="inlineStr">
        <is>
          <t>015790000960</t>
        </is>
      </c>
      <c r="W197" t="b">
        <v>1</v>
      </c>
      <c r="X197" t="b">
        <v>1</v>
      </c>
      <c r="Y197" t="inlineStr">
        <is>
          <t>fulfilled</t>
        </is>
      </c>
      <c r="Z197" t="inlineStr">
        <is>
          <t>Chiara Meani</t>
        </is>
      </c>
      <c r="AA197" t="inlineStr">
        <is>
          <t>Viale Ippodromo 2/2</t>
        </is>
      </c>
      <c r="AB197" t="inlineStr">
        <is>
          <t>Viale Ippodromo 2/2</t>
        </is>
      </c>
      <c r="AE197" t="inlineStr">
        <is>
          <t>Trieste</t>
        </is>
      </c>
      <c r="AF197" t="inlineStr">
        <is>
          <t>'34139</t>
        </is>
      </c>
      <c r="AG197" t="inlineStr">
        <is>
          <t>TS</t>
        </is>
      </c>
      <c r="AH197" t="inlineStr">
        <is>
          <t>IT</t>
        </is>
      </c>
      <c r="AI197" t="inlineStr">
        <is>
          <t>+393347023847</t>
        </is>
      </c>
      <c r="AJ197" t="inlineStr">
        <is>
          <t>Chiara Meani</t>
        </is>
      </c>
      <c r="AK197" t="inlineStr">
        <is>
          <t>Via Pietraferrata 11, Orion</t>
        </is>
      </c>
      <c r="AL197" t="inlineStr">
        <is>
          <t>Via Pietraferrata 11</t>
        </is>
      </c>
      <c r="AM197" t="inlineStr">
        <is>
          <t>Orion</t>
        </is>
      </c>
      <c r="AO197" t="inlineStr">
        <is>
          <t>Trieste</t>
        </is>
      </c>
      <c r="AP197" t="inlineStr">
        <is>
          <t>'34147</t>
        </is>
      </c>
      <c r="AQ197" t="inlineStr">
        <is>
          <t>TS</t>
        </is>
      </c>
      <c r="AR197" t="inlineStr">
        <is>
          <t>IT</t>
        </is>
      </c>
      <c r="AS197" t="inlineStr">
        <is>
          <t>+393347023847</t>
        </is>
      </c>
      <c r="AU197" t="inlineStr">
        <is>
          <t>lang: en
Invoice Language: en
Do you need our ring sizer?: No
Popup Customer Country: IT</t>
        </is>
      </c>
      <c r="AW197" t="inlineStr">
        <is>
          <t>Shopify Payments</t>
        </is>
      </c>
      <c r="AX197" t="inlineStr">
        <is>
          <t>r4EmmxWGJKJRXnjKMnyPcEqAM</t>
        </is>
      </c>
      <c r="AY197" t="n">
        <v>0</v>
      </c>
      <c r="AZ197" t="inlineStr">
        <is>
          <t>LIL Milan</t>
        </is>
      </c>
      <c r="BA197" t="n">
        <v>0</v>
      </c>
      <c r="BC197" t="inlineStr">
        <is>
          <t>Firgun House</t>
        </is>
      </c>
      <c r="BE197" t="n">
        <v>6296882151773</v>
      </c>
      <c r="BG197" t="inlineStr">
        <is>
          <t>Low</t>
        </is>
      </c>
      <c r="BH197" t="inlineStr">
        <is>
          <t>web</t>
        </is>
      </c>
      <c r="BI197" t="n">
        <v>0</v>
      </c>
      <c r="BJ197" t="inlineStr">
        <is>
          <t>IT IVA 22%</t>
        </is>
      </c>
      <c r="BK197" t="n">
        <v>16.23</v>
      </c>
      <c r="BW197" t="inlineStr">
        <is>
          <t>Trieste</t>
        </is>
      </c>
      <c r="BX197" t="inlineStr">
        <is>
          <t>Trieste</t>
        </is>
      </c>
      <c r="BY197" t="inlineStr">
        <is>
          <t>r4EmmxWGJKJRXnjKMnyPcEqAM</t>
        </is>
      </c>
      <c r="CB197" t="inlineStr">
        <is>
          <t>r4EmmxWGJKJRXnjKMnyPcEqAM</t>
        </is>
      </c>
      <c r="CC197" t="inlineStr">
        <is>
          <t>Ordini LIL</t>
        </is>
      </c>
    </row>
    <row r="198">
      <c r="A198" t="inlineStr">
        <is>
          <t>#41650</t>
        </is>
      </c>
      <c r="B198" t="inlineStr">
        <is>
          <t>turchisveva@gmail.com</t>
        </is>
      </c>
      <c r="C198" t="inlineStr">
        <is>
          <t>paid</t>
        </is>
      </c>
      <c r="D198" t="inlineStr">
        <is>
          <t>2024-09-10 21:20:02 +0200</t>
        </is>
      </c>
      <c r="E198" t="inlineStr">
        <is>
          <t>2024-09-10</t>
        </is>
      </c>
      <c r="F198" t="inlineStr">
        <is>
          <t>fulfilled</t>
        </is>
      </c>
      <c r="G198" t="inlineStr">
        <is>
          <t>2024-09-20 10:19:40 +0200</t>
        </is>
      </c>
      <c r="H198" t="inlineStr">
        <is>
          <t>yes</t>
        </is>
      </c>
      <c r="I198" t="inlineStr">
        <is>
          <t>EUR</t>
        </is>
      </c>
      <c r="J198" t="n">
        <v>218</v>
      </c>
      <c r="K198" t="n">
        <v>20</v>
      </c>
      <c r="L198" t="n">
        <v>42.91</v>
      </c>
      <c r="M198" t="n">
        <v>94</v>
      </c>
      <c r="N198" t="inlineStr">
        <is>
          <t>LILGIRL</t>
        </is>
      </c>
      <c r="O198" t="n">
        <v>8</v>
      </c>
      <c r="P198" t="inlineStr">
        <is>
          <t>UPS Express Shipping</t>
        </is>
      </c>
      <c r="Q198" t="inlineStr">
        <is>
          <t>2024-09-10 21:20:01 +0200</t>
        </is>
      </c>
      <c r="R198" t="n">
        <v>1</v>
      </c>
      <c r="S198" t="inlineStr">
        <is>
          <t>LIL Bag</t>
        </is>
      </c>
      <c r="T198" t="n">
        <v>2</v>
      </c>
      <c r="V198" t="inlineStr">
        <is>
          <t>015790000689</t>
        </is>
      </c>
      <c r="W198" t="b">
        <v>1</v>
      </c>
      <c r="X198" t="b">
        <v>1</v>
      </c>
      <c r="Y198" t="inlineStr">
        <is>
          <t>fulfilled</t>
        </is>
      </c>
      <c r="Z198" t="inlineStr">
        <is>
          <t>Sveva Turchi</t>
        </is>
      </c>
      <c r="AA198" t="inlineStr">
        <is>
          <t>Via IV Novembre 27</t>
        </is>
      </c>
      <c r="AB198" t="inlineStr">
        <is>
          <t>Via IV Novembre 27</t>
        </is>
      </c>
      <c r="AE198" t="inlineStr">
        <is>
          <t>Pilastro</t>
        </is>
      </c>
      <c r="AF198" t="inlineStr">
        <is>
          <t>'43010</t>
        </is>
      </c>
      <c r="AG198" t="inlineStr">
        <is>
          <t>PR</t>
        </is>
      </c>
      <c r="AH198" t="inlineStr">
        <is>
          <t>IT</t>
        </is>
      </c>
      <c r="AI198" t="inlineStr">
        <is>
          <t>3423212087</t>
        </is>
      </c>
      <c r="AJ198" t="inlineStr">
        <is>
          <t>Sveva Turchi</t>
        </is>
      </c>
      <c r="AK198" t="inlineStr">
        <is>
          <t>Via IV Novembre 27</t>
        </is>
      </c>
      <c r="AL198" t="inlineStr">
        <is>
          <t>Via IV Novembre 27</t>
        </is>
      </c>
      <c r="AO198" t="inlineStr">
        <is>
          <t>Pilastro</t>
        </is>
      </c>
      <c r="AP198" t="inlineStr">
        <is>
          <t>'43010</t>
        </is>
      </c>
      <c r="AQ198" t="inlineStr">
        <is>
          <t>PR</t>
        </is>
      </c>
      <c r="AR198" t="inlineStr">
        <is>
          <t>IT</t>
        </is>
      </c>
      <c r="AS198" t="inlineStr">
        <is>
          <t>3423212087</t>
        </is>
      </c>
      <c r="AU198" t="inlineStr">
        <is>
          <t>lang: it
Invoice Language: it
Do you need our ring sizer?: Yes
Popup Customer Country: IT</t>
        </is>
      </c>
      <c r="AW198" t="inlineStr">
        <is>
          <t>PayPal Express Checkout</t>
        </is>
      </c>
      <c r="AX198" t="inlineStr">
        <is>
          <t>rIXyOzwTOQaQqMBB8GjQchPmK</t>
        </is>
      </c>
      <c r="AY198" t="n">
        <v>0</v>
      </c>
      <c r="AZ198" t="inlineStr">
        <is>
          <t>LIL Milan</t>
        </is>
      </c>
      <c r="BA198" t="n">
        <v>144</v>
      </c>
      <c r="BC198" t="inlineStr">
        <is>
          <t>Firgun House</t>
        </is>
      </c>
      <c r="BE198" t="n">
        <v>6296926126429</v>
      </c>
      <c r="BG198" t="inlineStr">
        <is>
          <t>Low</t>
        </is>
      </c>
      <c r="BH198" t="inlineStr">
        <is>
          <t>web</t>
        </is>
      </c>
      <c r="BI198" t="n">
        <v>0</v>
      </c>
      <c r="BJ198" t="inlineStr">
        <is>
          <t>IT IVA 22%</t>
        </is>
      </c>
      <c r="BK198" t="n">
        <v>42.91</v>
      </c>
      <c r="BW198" t="inlineStr">
        <is>
          <t>Parma</t>
        </is>
      </c>
      <c r="BX198" t="inlineStr">
        <is>
          <t>Parma</t>
        </is>
      </c>
      <c r="BY198" t="inlineStr">
        <is>
          <t>rIXyOzwTOQaQqMBB8GjQchPmK</t>
        </is>
      </c>
      <c r="CB198" t="inlineStr">
        <is>
          <t>rIXyOzwTOQaQqMBB8GjQchPmK</t>
        </is>
      </c>
      <c r="CC198" t="inlineStr">
        <is>
          <t>Ordini LIL</t>
        </is>
      </c>
    </row>
    <row r="199">
      <c r="A199" t="inlineStr">
        <is>
          <t>#41650</t>
        </is>
      </c>
      <c r="B199" t="inlineStr">
        <is>
          <t>turchisveva@gmail.com</t>
        </is>
      </c>
      <c r="C199" t="inlineStr">
        <is>
          <t>paid</t>
        </is>
      </c>
      <c r="D199" t="inlineStr">
        <is>
          <t>2024-09-10 21:20:02 +0200</t>
        </is>
      </c>
      <c r="E199" t="inlineStr">
        <is>
          <t>2024-09-10</t>
        </is>
      </c>
      <c r="F199" t="inlineStr">
        <is>
          <t>fulfilled</t>
        </is>
      </c>
      <c r="G199" t="inlineStr">
        <is>
          <t>2024-09-20 10:19:40 +0200</t>
        </is>
      </c>
      <c r="H199" t="inlineStr">
        <is>
          <t>yes</t>
        </is>
      </c>
      <c r="I199" t="inlineStr">
        <is>
          <t>EUR</t>
        </is>
      </c>
      <c r="J199" t="n">
        <v>218</v>
      </c>
      <c r="K199" t="n">
        <v>20</v>
      </c>
      <c r="L199" t="n">
        <v>42.91</v>
      </c>
      <c r="N199" t="inlineStr">
        <is>
          <t>LILGIRL</t>
        </is>
      </c>
      <c r="O199" t="n">
        <v>8</v>
      </c>
      <c r="P199" t="inlineStr">
        <is>
          <t>UPS Express Shipping</t>
        </is>
      </c>
      <c r="Q199" t="inlineStr">
        <is>
          <t>2024-09-10 21:20:01 +0200</t>
        </is>
      </c>
      <c r="R199" t="n">
        <v>0</v>
      </c>
      <c r="S199" t="inlineStr">
        <is>
          <t>Lightly Ring - Yellow / 8</t>
        </is>
      </c>
      <c r="T199" t="n">
        <v>80</v>
      </c>
      <c r="V199" t="inlineStr">
        <is>
          <t>015790000454</t>
        </is>
      </c>
      <c r="W199" t="b">
        <v>1</v>
      </c>
      <c r="X199" t="b">
        <v>1</v>
      </c>
      <c r="Y199" t="inlineStr">
        <is>
          <t>pending</t>
        </is>
      </c>
      <c r="Z199" t="inlineStr">
        <is>
          <t>Sveva Turchi</t>
        </is>
      </c>
      <c r="AA199" t="inlineStr">
        <is>
          <t>Via IV Novembre 27</t>
        </is>
      </c>
      <c r="AB199" t="inlineStr">
        <is>
          <t>Via IV Novembre 27</t>
        </is>
      </c>
      <c r="AE199" t="inlineStr">
        <is>
          <t>Pilastro</t>
        </is>
      </c>
      <c r="AF199" t="inlineStr">
        <is>
          <t>'43010</t>
        </is>
      </c>
      <c r="AG199" t="inlineStr">
        <is>
          <t>PR</t>
        </is>
      </c>
      <c r="AH199" t="inlineStr">
        <is>
          <t>IT</t>
        </is>
      </c>
      <c r="AI199" t="inlineStr">
        <is>
          <t>3423212087</t>
        </is>
      </c>
      <c r="AJ199" t="inlineStr">
        <is>
          <t>Sveva Turchi</t>
        </is>
      </c>
      <c r="AK199" t="inlineStr">
        <is>
          <t>Via IV Novembre 27</t>
        </is>
      </c>
      <c r="AL199" t="inlineStr">
        <is>
          <t>Via IV Novembre 27</t>
        </is>
      </c>
      <c r="AO199" t="inlineStr">
        <is>
          <t>Pilastro</t>
        </is>
      </c>
      <c r="AP199" t="inlineStr">
        <is>
          <t>'43010</t>
        </is>
      </c>
      <c r="AQ199" t="inlineStr">
        <is>
          <t>PR</t>
        </is>
      </c>
      <c r="AR199" t="inlineStr">
        <is>
          <t>IT</t>
        </is>
      </c>
      <c r="AS199" t="inlineStr">
        <is>
          <t>3423212087</t>
        </is>
      </c>
      <c r="AU199" t="inlineStr">
        <is>
          <t>lang: it
Invoice Language: it
Do you need our ring sizer?: Yes
Popup Customer Country: IT</t>
        </is>
      </c>
      <c r="AW199" t="inlineStr">
        <is>
          <t>PayPal Express Checkout</t>
        </is>
      </c>
      <c r="AX199" t="inlineStr">
        <is>
          <t>rIXyOzwTOQaQqMBB8GjQchPmK</t>
        </is>
      </c>
      <c r="AY199" t="n">
        <v>0</v>
      </c>
      <c r="AZ199" t="inlineStr">
        <is>
          <t>LIL Milan</t>
        </is>
      </c>
      <c r="BA199" t="n">
        <v>144</v>
      </c>
      <c r="BC199" t="inlineStr">
        <is>
          <t>Firgun House</t>
        </is>
      </c>
      <c r="BE199" t="n">
        <v>6296926126429</v>
      </c>
      <c r="BG199" t="inlineStr">
        <is>
          <t>Low</t>
        </is>
      </c>
      <c r="BH199" t="inlineStr">
        <is>
          <t>web</t>
        </is>
      </c>
      <c r="BI199" t="n">
        <v>0</v>
      </c>
      <c r="BJ199" t="inlineStr">
        <is>
          <t>IT IVA 22%</t>
        </is>
      </c>
      <c r="BK199" t="n">
        <v>42.91</v>
      </c>
      <c r="BW199" t="inlineStr">
        <is>
          <t>Parma</t>
        </is>
      </c>
      <c r="BX199" t="inlineStr">
        <is>
          <t>Parma</t>
        </is>
      </c>
      <c r="BY199" t="inlineStr">
        <is>
          <t>rIXyOzwTOQaQqMBB8GjQchPmK</t>
        </is>
      </c>
      <c r="CB199" t="inlineStr">
        <is>
          <t>rIXyOzwTOQaQqMBB8GjQchPmK</t>
        </is>
      </c>
      <c r="CC199" t="inlineStr">
        <is>
          <t>Ordini LIL</t>
        </is>
      </c>
    </row>
    <row r="200">
      <c r="A200" t="inlineStr">
        <is>
          <t>#41650</t>
        </is>
      </c>
      <c r="B200" t="inlineStr">
        <is>
          <t>turchisveva@gmail.com</t>
        </is>
      </c>
      <c r="C200" t="inlineStr">
        <is>
          <t>paid</t>
        </is>
      </c>
      <c r="D200" t="inlineStr">
        <is>
          <t>2024-09-10 21:20:02 +0200</t>
        </is>
      </c>
      <c r="E200" t="inlineStr">
        <is>
          <t>2024-09-10</t>
        </is>
      </c>
      <c r="F200" t="inlineStr">
        <is>
          <t>fulfilled</t>
        </is>
      </c>
      <c r="G200" t="inlineStr">
        <is>
          <t>2024-09-20 10:19:40 +0200</t>
        </is>
      </c>
      <c r="H200" t="inlineStr">
        <is>
          <t>yes</t>
        </is>
      </c>
      <c r="I200" t="inlineStr">
        <is>
          <t>EUR</t>
        </is>
      </c>
      <c r="J200" t="n">
        <v>218</v>
      </c>
      <c r="K200" t="n">
        <v>20</v>
      </c>
      <c r="L200" t="n">
        <v>42.91</v>
      </c>
      <c r="N200" t="inlineStr">
        <is>
          <t>LILGIRL</t>
        </is>
      </c>
      <c r="O200" t="n">
        <v>8</v>
      </c>
      <c r="P200" t="inlineStr">
        <is>
          <t>UPS Express Shipping</t>
        </is>
      </c>
      <c r="Q200" t="inlineStr">
        <is>
          <t>2024-09-10 21:20:01 +0200</t>
        </is>
      </c>
      <c r="R200" t="n">
        <v>0</v>
      </c>
      <c r="S200" t="inlineStr">
        <is>
          <t>Lightly Ring - White / 14</t>
        </is>
      </c>
      <c r="T200" t="n">
        <v>80</v>
      </c>
      <c r="U200" t="n">
        <v>0</v>
      </c>
      <c r="V200" t="inlineStr">
        <is>
          <t>015790000388</t>
        </is>
      </c>
      <c r="W200" t="b">
        <v>1</v>
      </c>
      <c r="X200" t="b">
        <v>1</v>
      </c>
      <c r="Y200" t="inlineStr">
        <is>
          <t>pending</t>
        </is>
      </c>
      <c r="Z200" t="inlineStr">
        <is>
          <t>Sveva Turchi</t>
        </is>
      </c>
      <c r="AA200" t="inlineStr">
        <is>
          <t>Via IV Novembre 27</t>
        </is>
      </c>
      <c r="AB200" t="inlineStr">
        <is>
          <t>Via IV Novembre 27</t>
        </is>
      </c>
      <c r="AE200" t="inlineStr">
        <is>
          <t>Pilastro</t>
        </is>
      </c>
      <c r="AF200" t="inlineStr">
        <is>
          <t>'43010</t>
        </is>
      </c>
      <c r="AG200" t="inlineStr">
        <is>
          <t>PR</t>
        </is>
      </c>
      <c r="AH200" t="inlineStr">
        <is>
          <t>IT</t>
        </is>
      </c>
      <c r="AI200" t="inlineStr">
        <is>
          <t>3423212087</t>
        </is>
      </c>
      <c r="AJ200" t="inlineStr">
        <is>
          <t>Sveva Turchi</t>
        </is>
      </c>
      <c r="AK200" t="inlineStr">
        <is>
          <t>Via IV Novembre 27</t>
        </is>
      </c>
      <c r="AL200" t="inlineStr">
        <is>
          <t>Via IV Novembre 27</t>
        </is>
      </c>
      <c r="AO200" t="inlineStr">
        <is>
          <t>Pilastro</t>
        </is>
      </c>
      <c r="AP200" t="inlineStr">
        <is>
          <t>'43010</t>
        </is>
      </c>
      <c r="AQ200" t="inlineStr">
        <is>
          <t>PR</t>
        </is>
      </c>
      <c r="AR200" t="inlineStr">
        <is>
          <t>IT</t>
        </is>
      </c>
      <c r="AS200" t="inlineStr">
        <is>
          <t>3423212087</t>
        </is>
      </c>
      <c r="AU200" t="inlineStr">
        <is>
          <t>lang: it
Invoice Language: it
Do you need our ring sizer?: Yes
Popup Customer Country: IT</t>
        </is>
      </c>
      <c r="AW200" t="inlineStr">
        <is>
          <t>PayPal Express Checkout</t>
        </is>
      </c>
      <c r="AX200" t="inlineStr">
        <is>
          <t>rIXyOzwTOQaQqMBB8GjQchPmK</t>
        </is>
      </c>
      <c r="AY200" t="n">
        <v>0</v>
      </c>
      <c r="AZ200" t="inlineStr">
        <is>
          <t>LIL Milan</t>
        </is>
      </c>
      <c r="BA200" t="n">
        <v>144</v>
      </c>
      <c r="BC200" t="inlineStr">
        <is>
          <t>Firgun House</t>
        </is>
      </c>
      <c r="BE200" t="n">
        <v>6296926126429</v>
      </c>
      <c r="BG200" t="inlineStr">
        <is>
          <t>Low</t>
        </is>
      </c>
      <c r="BH200" t="inlineStr">
        <is>
          <t>web</t>
        </is>
      </c>
      <c r="BI200" t="n">
        <v>8</v>
      </c>
      <c r="BJ200" t="inlineStr">
        <is>
          <t>IT IVA 22%</t>
        </is>
      </c>
      <c r="BK200" t="n">
        <v>42.91</v>
      </c>
      <c r="BW200" t="inlineStr">
        <is>
          <t>Parma</t>
        </is>
      </c>
      <c r="BX200" t="inlineStr">
        <is>
          <t>Parma</t>
        </is>
      </c>
      <c r="BY200" t="inlineStr">
        <is>
          <t>rIXyOzwTOQaQqMBB8GjQchPmK</t>
        </is>
      </c>
      <c r="CB200" t="inlineStr">
        <is>
          <t>rIXyOzwTOQaQqMBB8GjQchPmK</t>
        </is>
      </c>
      <c r="CC200" t="inlineStr">
        <is>
          <t>Ordini LIL</t>
        </is>
      </c>
    </row>
    <row r="201">
      <c r="A201" t="inlineStr">
        <is>
          <t>#41650</t>
        </is>
      </c>
      <c r="B201" t="inlineStr">
        <is>
          <t>turchisveva@gmail.com</t>
        </is>
      </c>
      <c r="C201" t="inlineStr">
        <is>
          <t>paid</t>
        </is>
      </c>
      <c r="D201" t="inlineStr">
        <is>
          <t>2024-09-10 21:20:02 +0200</t>
        </is>
      </c>
      <c r="E201" t="inlineStr">
        <is>
          <t>2024-09-10</t>
        </is>
      </c>
      <c r="F201" t="inlineStr">
        <is>
          <t>fulfilled</t>
        </is>
      </c>
      <c r="G201" t="inlineStr">
        <is>
          <t>2024-09-20 10:19:40 +0200</t>
        </is>
      </c>
      <c r="H201" t="inlineStr">
        <is>
          <t>yes</t>
        </is>
      </c>
      <c r="I201" t="inlineStr">
        <is>
          <t>EUR</t>
        </is>
      </c>
      <c r="J201" t="n">
        <v>218</v>
      </c>
      <c r="K201" t="n">
        <v>20</v>
      </c>
      <c r="L201" t="n">
        <v>42.91</v>
      </c>
      <c r="N201" t="inlineStr">
        <is>
          <t>LILGIRL</t>
        </is>
      </c>
      <c r="O201" t="n">
        <v>8</v>
      </c>
      <c r="P201" t="inlineStr">
        <is>
          <t>UPS Express Shipping</t>
        </is>
      </c>
      <c r="Q201" t="inlineStr">
        <is>
          <t>2024-09-10 21:20:01 +0200</t>
        </is>
      </c>
      <c r="R201" t="n">
        <v>1</v>
      </c>
      <c r="S201" t="inlineStr">
        <is>
          <t>Lightly Ring - White / 16</t>
        </is>
      </c>
      <c r="T201" t="n">
        <v>80</v>
      </c>
      <c r="U201" t="n">
        <v>0</v>
      </c>
      <c r="V201" t="inlineStr">
        <is>
          <t>015790000390</t>
        </is>
      </c>
      <c r="W201" t="b">
        <v>1</v>
      </c>
      <c r="X201" t="b">
        <v>1</v>
      </c>
      <c r="Y201" t="inlineStr">
        <is>
          <t>fulfilled</t>
        </is>
      </c>
      <c r="Z201" t="inlineStr">
        <is>
          <t>Sveva Turchi</t>
        </is>
      </c>
      <c r="AA201" t="inlineStr">
        <is>
          <t>Via IV Novembre 27</t>
        </is>
      </c>
      <c r="AB201" t="inlineStr">
        <is>
          <t>Via IV Novembre 27</t>
        </is>
      </c>
      <c r="AE201" t="inlineStr">
        <is>
          <t>Pilastro</t>
        </is>
      </c>
      <c r="AF201" t="inlineStr">
        <is>
          <t>'43010</t>
        </is>
      </c>
      <c r="AG201" t="inlineStr">
        <is>
          <t>PR</t>
        </is>
      </c>
      <c r="AH201" t="inlineStr">
        <is>
          <t>IT</t>
        </is>
      </c>
      <c r="AI201" t="inlineStr">
        <is>
          <t>3423212087</t>
        </is>
      </c>
      <c r="AJ201" t="inlineStr">
        <is>
          <t>Sveva Turchi</t>
        </is>
      </c>
      <c r="AK201" t="inlineStr">
        <is>
          <t>Via IV Novembre 27</t>
        </is>
      </c>
      <c r="AL201" t="inlineStr">
        <is>
          <t>Via IV Novembre 27</t>
        </is>
      </c>
      <c r="AO201" t="inlineStr">
        <is>
          <t>Pilastro</t>
        </is>
      </c>
      <c r="AP201" t="inlineStr">
        <is>
          <t>'43010</t>
        </is>
      </c>
      <c r="AQ201" t="inlineStr">
        <is>
          <t>PR</t>
        </is>
      </c>
      <c r="AR201" t="inlineStr">
        <is>
          <t>IT</t>
        </is>
      </c>
      <c r="AS201" t="inlineStr">
        <is>
          <t>3423212087</t>
        </is>
      </c>
      <c r="AU201" t="inlineStr">
        <is>
          <t>lang: it
Invoice Language: it
Do you need our ring sizer?: Yes
Popup Customer Country: IT</t>
        </is>
      </c>
      <c r="AW201" t="inlineStr">
        <is>
          <t>PayPal Express Checkout</t>
        </is>
      </c>
      <c r="AX201" t="inlineStr">
        <is>
          <t>rIXyOzwTOQaQqMBB8GjQchPmK</t>
        </is>
      </c>
      <c r="AY201" t="n">
        <v>0</v>
      </c>
      <c r="AZ201" t="inlineStr">
        <is>
          <t>LIL Milan</t>
        </is>
      </c>
      <c r="BA201" t="n">
        <v>144</v>
      </c>
      <c r="BC201" t="inlineStr">
        <is>
          <t>Firgun House</t>
        </is>
      </c>
      <c r="BE201" t="n">
        <v>6296926126429</v>
      </c>
      <c r="BG201" t="inlineStr">
        <is>
          <t>Low</t>
        </is>
      </c>
      <c r="BH201" t="inlineStr">
        <is>
          <t>web</t>
        </is>
      </c>
      <c r="BI201" t="n">
        <v>8</v>
      </c>
      <c r="BJ201" t="inlineStr">
        <is>
          <t>IT IVA 22%</t>
        </is>
      </c>
      <c r="BK201" t="n">
        <v>42.91</v>
      </c>
      <c r="BW201" t="inlineStr">
        <is>
          <t>Parma</t>
        </is>
      </c>
      <c r="BX201" t="inlineStr">
        <is>
          <t>Parma</t>
        </is>
      </c>
      <c r="BY201" t="inlineStr">
        <is>
          <t>rIXyOzwTOQaQqMBB8GjQchPmK</t>
        </is>
      </c>
      <c r="CB201" t="inlineStr">
        <is>
          <t>rIXyOzwTOQaQqMBB8GjQchPmK</t>
        </is>
      </c>
      <c r="CC201" t="inlineStr">
        <is>
          <t>Ordini LIL</t>
        </is>
      </c>
    </row>
    <row r="202">
      <c r="A202" t="inlineStr">
        <is>
          <t>#41651</t>
        </is>
      </c>
      <c r="B202" t="inlineStr">
        <is>
          <t>mary_faith83@yahoo.it</t>
        </is>
      </c>
      <c r="C202" t="inlineStr">
        <is>
          <t>paid</t>
        </is>
      </c>
      <c r="D202" t="inlineStr">
        <is>
          <t>2024-09-10 23:44:32 +0200</t>
        </is>
      </c>
      <c r="E202" t="inlineStr">
        <is>
          <t>2024-09-10</t>
        </is>
      </c>
      <c r="F202" t="inlineStr">
        <is>
          <t>fulfilled</t>
        </is>
      </c>
      <c r="G202" t="inlineStr">
        <is>
          <t>2024-10-01 17:39:32 +0200</t>
        </is>
      </c>
      <c r="H202" t="inlineStr">
        <is>
          <t>yes</t>
        </is>
      </c>
      <c r="I202" t="inlineStr">
        <is>
          <t>EUR</t>
        </is>
      </c>
      <c r="J202" t="n">
        <v>90</v>
      </c>
      <c r="K202" t="n">
        <v>0</v>
      </c>
      <c r="L202" t="n">
        <v>16.23</v>
      </c>
      <c r="M202" t="n">
        <v>90</v>
      </c>
      <c r="N202" t="inlineStr">
        <is>
          <t>SARAG10</t>
        </is>
      </c>
      <c r="O202" t="n">
        <v>10</v>
      </c>
      <c r="P202" t="inlineStr">
        <is>
          <t>UBM - Eco Bike Delivery</t>
        </is>
      </c>
      <c r="Q202" t="inlineStr">
        <is>
          <t>2024-09-10 23:44:32 +0200</t>
        </is>
      </c>
      <c r="R202" t="n">
        <v>1</v>
      </c>
      <c r="S202" t="inlineStr">
        <is>
          <t>Girls Tears Sporty Bottle</t>
        </is>
      </c>
      <c r="T202" t="n">
        <v>0</v>
      </c>
      <c r="V202" t="inlineStr">
        <is>
          <t>015790001412</t>
        </is>
      </c>
      <c r="W202" t="b">
        <v>1</v>
      </c>
      <c r="X202" t="b">
        <v>1</v>
      </c>
      <c r="Y202" t="inlineStr">
        <is>
          <t>fulfilled</t>
        </is>
      </c>
      <c r="Z202" t="inlineStr">
        <is>
          <t>Maria Luisa Scarvaglieri</t>
        </is>
      </c>
      <c r="AA202" t="inlineStr">
        <is>
          <t>Via Cagliero 23</t>
        </is>
      </c>
      <c r="AB202" t="inlineStr">
        <is>
          <t>Via Cagliero 23</t>
        </is>
      </c>
      <c r="AE202" t="inlineStr">
        <is>
          <t>Milano</t>
        </is>
      </c>
      <c r="AF202" t="inlineStr">
        <is>
          <t>'20125</t>
        </is>
      </c>
      <c r="AG202" t="inlineStr">
        <is>
          <t>MI</t>
        </is>
      </c>
      <c r="AH202" t="inlineStr">
        <is>
          <t>IT</t>
        </is>
      </c>
      <c r="AI202" t="inlineStr">
        <is>
          <t>+393483964856</t>
        </is>
      </c>
      <c r="AJ202" t="inlineStr">
        <is>
          <t>Maria Luisa Scarvaglieri</t>
        </is>
      </c>
      <c r="AK202" t="inlineStr">
        <is>
          <t>Via Cagliero 23</t>
        </is>
      </c>
      <c r="AL202" t="inlineStr">
        <is>
          <t>Via Cagliero 23</t>
        </is>
      </c>
      <c r="AO202" t="inlineStr">
        <is>
          <t>Milano</t>
        </is>
      </c>
      <c r="AP202" t="inlineStr">
        <is>
          <t>'20125</t>
        </is>
      </c>
      <c r="AQ202" t="inlineStr">
        <is>
          <t>MI</t>
        </is>
      </c>
      <c r="AR202" t="inlineStr">
        <is>
          <t>IT</t>
        </is>
      </c>
      <c r="AS202" t="inlineStr">
        <is>
          <t>+393483964856</t>
        </is>
      </c>
      <c r="AU202" t="inlineStr">
        <is>
          <t>lang: it
Invoice Language: it
Do you need our ring sizer?: Yes
Popup Customer Country: IT</t>
        </is>
      </c>
      <c r="AW202" t="inlineStr">
        <is>
          <t>PayPal Express Checkout</t>
        </is>
      </c>
      <c r="AX202" t="inlineStr">
        <is>
          <t>r14f7WqpyGmPAt0AUwsdFbaeJ</t>
        </is>
      </c>
      <c r="AY202" t="n">
        <v>0</v>
      </c>
      <c r="AZ202" t="inlineStr">
        <is>
          <t>LIL Milan</t>
        </is>
      </c>
      <c r="BA202" t="n">
        <v>0</v>
      </c>
      <c r="BC202" t="inlineStr">
        <is>
          <t>Firgun House</t>
        </is>
      </c>
      <c r="BE202" t="n">
        <v>6297086722397</v>
      </c>
      <c r="BG202" t="inlineStr">
        <is>
          <t>Low</t>
        </is>
      </c>
      <c r="BH202" t="inlineStr">
        <is>
          <t>web</t>
        </is>
      </c>
      <c r="BI202" t="n">
        <v>0</v>
      </c>
      <c r="BJ202" t="inlineStr">
        <is>
          <t>IT IVA 22%</t>
        </is>
      </c>
      <c r="BK202" t="n">
        <v>16.23</v>
      </c>
      <c r="BW202" t="inlineStr">
        <is>
          <t>Milan</t>
        </is>
      </c>
      <c r="BX202" t="inlineStr">
        <is>
          <t>Milan</t>
        </is>
      </c>
      <c r="BY202" t="inlineStr">
        <is>
          <t>r14f7WqpyGmPAt0AUwsdFbaeJ</t>
        </is>
      </c>
      <c r="CB202" t="inlineStr">
        <is>
          <t>r14f7WqpyGmPAt0AUwsdFbaeJ</t>
        </is>
      </c>
      <c r="CC202" t="inlineStr">
        <is>
          <t>Ordini LIL</t>
        </is>
      </c>
    </row>
    <row r="203">
      <c r="A203" t="inlineStr">
        <is>
          <t>#41651</t>
        </is>
      </c>
      <c r="B203" t="inlineStr">
        <is>
          <t>mary_faith83@yahoo.it</t>
        </is>
      </c>
      <c r="C203" t="inlineStr">
        <is>
          <t>paid</t>
        </is>
      </c>
      <c r="D203" t="inlineStr">
        <is>
          <t>2024-09-10 23:44:32 +0200</t>
        </is>
      </c>
      <c r="E203" t="inlineStr">
        <is>
          <t>2024-09-10</t>
        </is>
      </c>
      <c r="F203" t="inlineStr">
        <is>
          <t>fulfilled</t>
        </is>
      </c>
      <c r="G203" t="inlineStr">
        <is>
          <t>2024-10-01 17:39:32 +0200</t>
        </is>
      </c>
      <c r="H203" t="inlineStr">
        <is>
          <t>yes</t>
        </is>
      </c>
      <c r="I203" t="inlineStr">
        <is>
          <t>EUR</t>
        </is>
      </c>
      <c r="J203" t="n">
        <v>90</v>
      </c>
      <c r="K203" t="n">
        <v>0</v>
      </c>
      <c r="L203" t="n">
        <v>16.23</v>
      </c>
      <c r="N203" t="inlineStr">
        <is>
          <t>SARAG10</t>
        </is>
      </c>
      <c r="O203" t="n">
        <v>10</v>
      </c>
      <c r="P203" t="inlineStr">
        <is>
          <t>UBM - Eco Bike Delivery</t>
        </is>
      </c>
      <c r="Q203" t="inlineStr">
        <is>
          <t>2024-09-10 23:44:32 +0200</t>
        </is>
      </c>
      <c r="R203" t="n">
        <v>1</v>
      </c>
      <c r="S203" t="inlineStr">
        <is>
          <t>Girls Tears Ring - Yellow / 21</t>
        </is>
      </c>
      <c r="T203" t="n">
        <v>100</v>
      </c>
      <c r="V203" t="inlineStr">
        <is>
          <t>015790000962</t>
        </is>
      </c>
      <c r="W203" t="b">
        <v>1</v>
      </c>
      <c r="X203" t="b">
        <v>1</v>
      </c>
      <c r="Y203" t="inlineStr">
        <is>
          <t>fulfilled</t>
        </is>
      </c>
      <c r="Z203" t="inlineStr">
        <is>
          <t>Maria Luisa Scarvaglieri</t>
        </is>
      </c>
      <c r="AA203" t="inlineStr">
        <is>
          <t>Via Cagliero 23</t>
        </is>
      </c>
      <c r="AB203" t="inlineStr">
        <is>
          <t>Via Cagliero 23</t>
        </is>
      </c>
      <c r="AE203" t="inlineStr">
        <is>
          <t>Milano</t>
        </is>
      </c>
      <c r="AF203" t="inlineStr">
        <is>
          <t>'20125</t>
        </is>
      </c>
      <c r="AG203" t="inlineStr">
        <is>
          <t>MI</t>
        </is>
      </c>
      <c r="AH203" t="inlineStr">
        <is>
          <t>IT</t>
        </is>
      </c>
      <c r="AI203" t="inlineStr">
        <is>
          <t>+393483964856</t>
        </is>
      </c>
      <c r="AJ203" t="inlineStr">
        <is>
          <t>Maria Luisa Scarvaglieri</t>
        </is>
      </c>
      <c r="AK203" t="inlineStr">
        <is>
          <t>Via Cagliero 23</t>
        </is>
      </c>
      <c r="AL203" t="inlineStr">
        <is>
          <t>Via Cagliero 23</t>
        </is>
      </c>
      <c r="AO203" t="inlineStr">
        <is>
          <t>Milano</t>
        </is>
      </c>
      <c r="AP203" t="inlineStr">
        <is>
          <t>'20125</t>
        </is>
      </c>
      <c r="AQ203" t="inlineStr">
        <is>
          <t>MI</t>
        </is>
      </c>
      <c r="AR203" t="inlineStr">
        <is>
          <t>IT</t>
        </is>
      </c>
      <c r="AS203" t="inlineStr">
        <is>
          <t>+393483964856</t>
        </is>
      </c>
      <c r="AU203" t="inlineStr">
        <is>
          <t>lang: it
Invoice Language: it
Do you need our ring sizer?: Yes
Popup Customer Country: IT</t>
        </is>
      </c>
      <c r="AW203" t="inlineStr">
        <is>
          <t>PayPal Express Checkout</t>
        </is>
      </c>
      <c r="AX203" t="inlineStr">
        <is>
          <t>r14f7WqpyGmPAt0AUwsdFbaeJ</t>
        </is>
      </c>
      <c r="AY203" t="n">
        <v>0</v>
      </c>
      <c r="AZ203" t="inlineStr">
        <is>
          <t>LIL Milan</t>
        </is>
      </c>
      <c r="BA203" t="n">
        <v>0</v>
      </c>
      <c r="BC203" t="inlineStr">
        <is>
          <t>Firgun House</t>
        </is>
      </c>
      <c r="BE203" t="n">
        <v>6297086722397</v>
      </c>
      <c r="BG203" t="inlineStr">
        <is>
          <t>Low</t>
        </is>
      </c>
      <c r="BH203" t="inlineStr">
        <is>
          <t>web</t>
        </is>
      </c>
      <c r="BI203" t="n">
        <v>0</v>
      </c>
      <c r="BJ203" t="inlineStr">
        <is>
          <t>IT IVA 22%</t>
        </is>
      </c>
      <c r="BK203" t="n">
        <v>16.23</v>
      </c>
      <c r="BW203" t="inlineStr">
        <is>
          <t>Milan</t>
        </is>
      </c>
      <c r="BX203" t="inlineStr">
        <is>
          <t>Milan</t>
        </is>
      </c>
      <c r="BY203" t="inlineStr">
        <is>
          <t>r14f7WqpyGmPAt0AUwsdFbaeJ</t>
        </is>
      </c>
      <c r="CB203" t="inlineStr">
        <is>
          <t>r14f7WqpyGmPAt0AUwsdFbaeJ</t>
        </is>
      </c>
      <c r="CC203" t="inlineStr">
        <is>
          <t>Ordini LIL</t>
        </is>
      </c>
    </row>
    <row r="204">
      <c r="A204" t="inlineStr">
        <is>
          <t>#41652</t>
        </is>
      </c>
      <c r="B204" t="inlineStr">
        <is>
          <t>bonjonet@hotmail.it</t>
        </is>
      </c>
      <c r="C204" t="inlineStr">
        <is>
          <t>paid</t>
        </is>
      </c>
      <c r="D204" t="inlineStr">
        <is>
          <t>2024-09-11 00:08:04 +0200</t>
        </is>
      </c>
      <c r="E204" t="inlineStr">
        <is>
          <t>2024-09-11</t>
        </is>
      </c>
      <c r="F204" t="inlineStr">
        <is>
          <t>fulfilled</t>
        </is>
      </c>
      <c r="G204" t="inlineStr">
        <is>
          <t>2024-09-14 18:49:23 +0200</t>
        </is>
      </c>
      <c r="H204" t="inlineStr">
        <is>
          <t>yes</t>
        </is>
      </c>
      <c r="I204" t="inlineStr">
        <is>
          <t>EUR</t>
        </is>
      </c>
      <c r="J204" t="n">
        <v>175</v>
      </c>
      <c r="K204" t="n">
        <v>0</v>
      </c>
      <c r="L204" t="n">
        <v>31.55</v>
      </c>
      <c r="M204" t="n">
        <v>175</v>
      </c>
      <c r="O204" t="n">
        <v>0</v>
      </c>
      <c r="P204" t="inlineStr">
        <is>
          <t>Firgun House</t>
        </is>
      </c>
      <c r="Q204" t="inlineStr">
        <is>
          <t>2024-09-11 00:08:04 +0200</t>
        </is>
      </c>
      <c r="R204" t="n">
        <v>1</v>
      </c>
      <c r="S204" t="inlineStr">
        <is>
          <t>Luxury Pack</t>
        </is>
      </c>
      <c r="T204" t="n">
        <v>5</v>
      </c>
      <c r="V204" t="inlineStr">
        <is>
          <t>015790000687</t>
        </is>
      </c>
      <c r="W204" t="b">
        <v>1</v>
      </c>
      <c r="X204" t="b">
        <v>1</v>
      </c>
      <c r="Y204" t="inlineStr">
        <is>
          <t>fulfilled</t>
        </is>
      </c>
      <c r="Z204" t="inlineStr">
        <is>
          <t>Andrea Bongiovanni</t>
        </is>
      </c>
      <c r="AA204" t="inlineStr">
        <is>
          <t>Via Sandro Botticelli 2</t>
        </is>
      </c>
      <c r="AB204" t="inlineStr">
        <is>
          <t>Via Sandro Botticelli 2</t>
        </is>
      </c>
      <c r="AE204" t="inlineStr">
        <is>
          <t>Lainate</t>
        </is>
      </c>
      <c r="AF204" t="inlineStr">
        <is>
          <t>'20020</t>
        </is>
      </c>
      <c r="AG204" t="inlineStr">
        <is>
          <t>MI</t>
        </is>
      </c>
      <c r="AH204" t="inlineStr">
        <is>
          <t>IT</t>
        </is>
      </c>
      <c r="AR204" t="inlineStr">
        <is>
          <t>IT</t>
        </is>
      </c>
      <c r="AU204" t="inlineStr">
        <is>
          <t>lang: it
Invoice Language: it
Do you need our ring sizer?: No
Popup Customer Country: IT</t>
        </is>
      </c>
      <c r="AW204" t="inlineStr">
        <is>
          <t>PayPal Express Checkout</t>
        </is>
      </c>
      <c r="AX204" t="inlineStr">
        <is>
          <t>rhqOAKyRj0a7oeouTD7sPdOCf</t>
        </is>
      </c>
      <c r="AY204" t="n">
        <v>0</v>
      </c>
      <c r="AZ204" t="inlineStr">
        <is>
          <t>LIL Milan</t>
        </is>
      </c>
      <c r="BA204" t="n">
        <v>0</v>
      </c>
      <c r="BC204" t="inlineStr">
        <is>
          <t>Firgun House</t>
        </is>
      </c>
      <c r="BE204" t="n">
        <v>6297101009245</v>
      </c>
      <c r="BG204" t="inlineStr">
        <is>
          <t>Low</t>
        </is>
      </c>
      <c r="BH204" t="inlineStr">
        <is>
          <t>web</t>
        </is>
      </c>
      <c r="BI204" t="n">
        <v>0</v>
      </c>
      <c r="BJ204" t="inlineStr">
        <is>
          <t>IT IVA 22%</t>
        </is>
      </c>
      <c r="BK204" t="n">
        <v>31.55</v>
      </c>
      <c r="BW204" t="inlineStr">
        <is>
          <t>Milan</t>
        </is>
      </c>
      <c r="BY204" t="inlineStr">
        <is>
          <t>rhqOAKyRj0a7oeouTD7sPdOCf</t>
        </is>
      </c>
      <c r="CB204" t="inlineStr">
        <is>
          <t>rhqOAKyRj0a7oeouTD7sPdOCf</t>
        </is>
      </c>
      <c r="CC204" t="inlineStr">
        <is>
          <t>Ordini LIL</t>
        </is>
      </c>
    </row>
    <row r="205">
      <c r="A205" t="inlineStr">
        <is>
          <t>#41652</t>
        </is>
      </c>
      <c r="B205" t="inlineStr">
        <is>
          <t>bonjonet@hotmail.it</t>
        </is>
      </c>
      <c r="C205" t="inlineStr">
        <is>
          <t>paid</t>
        </is>
      </c>
      <c r="D205" t="inlineStr">
        <is>
          <t>2024-09-11 00:08:04 +0200</t>
        </is>
      </c>
      <c r="E205" t="inlineStr">
        <is>
          <t>2024-09-11</t>
        </is>
      </c>
      <c r="F205" t="inlineStr">
        <is>
          <t>fulfilled</t>
        </is>
      </c>
      <c r="G205" t="inlineStr">
        <is>
          <t>2024-09-14 18:49:23 +0200</t>
        </is>
      </c>
      <c r="H205" t="inlineStr">
        <is>
          <t>yes</t>
        </is>
      </c>
      <c r="I205" t="inlineStr">
        <is>
          <t>EUR</t>
        </is>
      </c>
      <c r="J205" t="n">
        <v>175</v>
      </c>
      <c r="K205" t="n">
        <v>0</v>
      </c>
      <c r="L205" t="n">
        <v>31.55</v>
      </c>
      <c r="O205" t="n">
        <v>0</v>
      </c>
      <c r="P205" t="inlineStr">
        <is>
          <t>Firgun House</t>
        </is>
      </c>
      <c r="Q205" t="inlineStr">
        <is>
          <t>2024-09-11 00:08:04 +0200</t>
        </is>
      </c>
      <c r="R205" t="n">
        <v>1</v>
      </c>
      <c r="S205" t="inlineStr">
        <is>
          <t>Baby - Yellow</t>
        </is>
      </c>
      <c r="T205" t="n">
        <v>160</v>
      </c>
      <c r="V205" t="inlineStr">
        <is>
          <t>015790001199</t>
        </is>
      </c>
      <c r="W205" t="b">
        <v>1</v>
      </c>
      <c r="X205" t="b">
        <v>1</v>
      </c>
      <c r="Y205" t="inlineStr">
        <is>
          <t>fulfilled</t>
        </is>
      </c>
      <c r="Z205" t="inlineStr">
        <is>
          <t>Andrea Bongiovanni</t>
        </is>
      </c>
      <c r="AA205" t="inlineStr">
        <is>
          <t>Via Sandro Botticelli 2</t>
        </is>
      </c>
      <c r="AB205" t="inlineStr">
        <is>
          <t>Via Sandro Botticelli 2</t>
        </is>
      </c>
      <c r="AE205" t="inlineStr">
        <is>
          <t>Lainate</t>
        </is>
      </c>
      <c r="AF205" t="inlineStr">
        <is>
          <t>'20020</t>
        </is>
      </c>
      <c r="AG205" t="inlineStr">
        <is>
          <t>MI</t>
        </is>
      </c>
      <c r="AH205" t="inlineStr">
        <is>
          <t>IT</t>
        </is>
      </c>
      <c r="AR205" t="inlineStr">
        <is>
          <t>IT</t>
        </is>
      </c>
      <c r="AU205" t="inlineStr">
        <is>
          <t>lang: it
Invoice Language: it
Do you need our ring sizer?: No
Popup Customer Country: IT</t>
        </is>
      </c>
      <c r="AW205" t="inlineStr">
        <is>
          <t>PayPal Express Checkout</t>
        </is>
      </c>
      <c r="AX205" t="inlineStr">
        <is>
          <t>rhqOAKyRj0a7oeouTD7sPdOCf</t>
        </is>
      </c>
      <c r="AY205" t="n">
        <v>0</v>
      </c>
      <c r="AZ205" t="inlineStr">
        <is>
          <t>LIL Milan</t>
        </is>
      </c>
      <c r="BA205" t="n">
        <v>0</v>
      </c>
      <c r="BC205" t="inlineStr">
        <is>
          <t>Firgun House</t>
        </is>
      </c>
      <c r="BE205" t="n">
        <v>6297101009245</v>
      </c>
      <c r="BG205" t="inlineStr">
        <is>
          <t>Low</t>
        </is>
      </c>
      <c r="BH205" t="inlineStr">
        <is>
          <t>web</t>
        </is>
      </c>
      <c r="BI205" t="n">
        <v>0</v>
      </c>
      <c r="BJ205" t="inlineStr">
        <is>
          <t>IT IVA 22%</t>
        </is>
      </c>
      <c r="BK205" t="n">
        <v>31.55</v>
      </c>
      <c r="BW205" t="inlineStr">
        <is>
          <t>Milan</t>
        </is>
      </c>
      <c r="BY205" t="inlineStr">
        <is>
          <t>rhqOAKyRj0a7oeouTD7sPdOCf</t>
        </is>
      </c>
      <c r="CB205" t="inlineStr">
        <is>
          <t>rhqOAKyRj0a7oeouTD7sPdOCf</t>
        </is>
      </c>
      <c r="CC205" t="inlineStr">
        <is>
          <t>Ordini LIL</t>
        </is>
      </c>
    </row>
    <row r="206">
      <c r="A206" t="inlineStr">
        <is>
          <t>#41652</t>
        </is>
      </c>
      <c r="B206" t="inlineStr">
        <is>
          <t>bonjonet@hotmail.it</t>
        </is>
      </c>
      <c r="C206" t="inlineStr">
        <is>
          <t>paid</t>
        </is>
      </c>
      <c r="D206" t="inlineStr">
        <is>
          <t>2024-09-11 00:08:04 +0200</t>
        </is>
      </c>
      <c r="E206" t="inlineStr">
        <is>
          <t>2024-09-11</t>
        </is>
      </c>
      <c r="F206" t="inlineStr">
        <is>
          <t>fulfilled</t>
        </is>
      </c>
      <c r="G206" t="inlineStr">
        <is>
          <t>2024-09-14 18:49:23 +0200</t>
        </is>
      </c>
      <c r="H206" t="inlineStr">
        <is>
          <t>yes</t>
        </is>
      </c>
      <c r="I206" t="inlineStr">
        <is>
          <t>EUR</t>
        </is>
      </c>
      <c r="J206" t="n">
        <v>175</v>
      </c>
      <c r="K206" t="n">
        <v>0</v>
      </c>
      <c r="L206" t="n">
        <v>31.55</v>
      </c>
      <c r="O206" t="n">
        <v>0</v>
      </c>
      <c r="P206" t="inlineStr">
        <is>
          <t>Firgun House</t>
        </is>
      </c>
      <c r="Q206" t="inlineStr">
        <is>
          <t>2024-09-11 00:08:04 +0200</t>
        </is>
      </c>
      <c r="R206" t="n">
        <v>1</v>
      </c>
      <c r="S206" t="inlineStr">
        <is>
          <t>Engraving</t>
        </is>
      </c>
      <c r="T206" t="n">
        <v>10</v>
      </c>
      <c r="V206" t="inlineStr">
        <is>
          <t>015790001247</t>
        </is>
      </c>
      <c r="W206" t="b">
        <v>0</v>
      </c>
      <c r="X206" t="b">
        <v>1</v>
      </c>
      <c r="Y206" t="inlineStr">
        <is>
          <t>fulfilled</t>
        </is>
      </c>
      <c r="Z206" t="inlineStr">
        <is>
          <t>Andrea Bongiovanni</t>
        </is>
      </c>
      <c r="AA206" t="inlineStr">
        <is>
          <t>Via Sandro Botticelli 2</t>
        </is>
      </c>
      <c r="AB206" t="inlineStr">
        <is>
          <t>Via Sandro Botticelli 2</t>
        </is>
      </c>
      <c r="AE206" t="inlineStr">
        <is>
          <t>Lainate</t>
        </is>
      </c>
      <c r="AF206" t="inlineStr">
        <is>
          <t>'20020</t>
        </is>
      </c>
      <c r="AG206" t="inlineStr">
        <is>
          <t>MI</t>
        </is>
      </c>
      <c r="AH206" t="inlineStr">
        <is>
          <t>IT</t>
        </is>
      </c>
      <c r="AR206" t="inlineStr">
        <is>
          <t>IT</t>
        </is>
      </c>
      <c r="AU206" t="inlineStr">
        <is>
          <t>lang: it
Invoice Language: it
Do you need our ring sizer?: No
Popup Customer Country: IT</t>
        </is>
      </c>
      <c r="AW206" t="inlineStr">
        <is>
          <t>PayPal Express Checkout</t>
        </is>
      </c>
      <c r="AX206" t="inlineStr">
        <is>
          <t>rhqOAKyRj0a7oeouTD7sPdOCf</t>
        </is>
      </c>
      <c r="AY206" t="n">
        <v>0</v>
      </c>
      <c r="AZ206" t="inlineStr">
        <is>
          <t>LIL Milan</t>
        </is>
      </c>
      <c r="BA206" t="n">
        <v>0</v>
      </c>
      <c r="BC206" t="inlineStr">
        <is>
          <t>Firgun House</t>
        </is>
      </c>
      <c r="BE206" t="n">
        <v>6297101009245</v>
      </c>
      <c r="BG206" t="inlineStr">
        <is>
          <t>Low</t>
        </is>
      </c>
      <c r="BH206" t="inlineStr">
        <is>
          <t>web</t>
        </is>
      </c>
      <c r="BI206" t="n">
        <v>0</v>
      </c>
      <c r="BJ206" t="inlineStr">
        <is>
          <t>IT IVA 22%</t>
        </is>
      </c>
      <c r="BK206" t="n">
        <v>31.55</v>
      </c>
      <c r="BW206" t="inlineStr">
        <is>
          <t>Milan</t>
        </is>
      </c>
      <c r="BY206" t="inlineStr">
        <is>
          <t>rhqOAKyRj0a7oeouTD7sPdOCf</t>
        </is>
      </c>
      <c r="CB206" t="inlineStr">
        <is>
          <t>rhqOAKyRj0a7oeouTD7sPdOCf</t>
        </is>
      </c>
      <c r="CC206" t="inlineStr">
        <is>
          <t>Ordini LIL</t>
        </is>
      </c>
    </row>
    <row r="207">
      <c r="A207" t="inlineStr">
        <is>
          <t>#41653</t>
        </is>
      </c>
      <c r="B207" t="inlineStr">
        <is>
          <t>alyssawm@hotmail.com</t>
        </is>
      </c>
      <c r="C207" t="inlineStr">
        <is>
          <t>refunded</t>
        </is>
      </c>
      <c r="D207" t="inlineStr">
        <is>
          <t>2024-09-11 09:07:49 +0200</t>
        </is>
      </c>
      <c r="E207" t="inlineStr">
        <is>
          <t>2024-09-11</t>
        </is>
      </c>
      <c r="F207" t="inlineStr">
        <is>
          <t>unfulfilled</t>
        </is>
      </c>
      <c r="H207" t="inlineStr">
        <is>
          <t>yes</t>
        </is>
      </c>
      <c r="I207" t="inlineStr">
        <is>
          <t>EUR</t>
        </is>
      </c>
      <c r="J207" t="n">
        <v>200</v>
      </c>
      <c r="K207" t="n">
        <v>0</v>
      </c>
      <c r="L207" t="n">
        <v>34.71</v>
      </c>
      <c r="M207" t="n">
        <v>0</v>
      </c>
      <c r="O207" t="n">
        <v>0</v>
      </c>
      <c r="P207" t="inlineStr">
        <is>
          <t>UPS Standard International</t>
        </is>
      </c>
      <c r="Q207" t="inlineStr">
        <is>
          <t>2024-09-11 09:07:48 +0200</t>
        </is>
      </c>
      <c r="R207" t="n">
        <v>0</v>
      </c>
      <c r="S207" t="inlineStr">
        <is>
          <t>Glimmer Ring - Yellow / 16 / Blue Sapphire</t>
        </is>
      </c>
      <c r="T207" t="n">
        <v>200</v>
      </c>
      <c r="V207" t="inlineStr">
        <is>
          <t>015790001371</t>
        </is>
      </c>
      <c r="W207" t="b">
        <v>1</v>
      </c>
      <c r="X207" t="b">
        <v>1</v>
      </c>
      <c r="Y207" t="inlineStr">
        <is>
          <t>pending</t>
        </is>
      </c>
      <c r="Z207" t="inlineStr">
        <is>
          <t>Alyssa Martin</t>
        </is>
      </c>
      <c r="AA207" t="inlineStr">
        <is>
          <t>Bibliotheekstraat, 6 bus 001</t>
        </is>
      </c>
      <c r="AB207" t="inlineStr">
        <is>
          <t>Bibliotheekstraat</t>
        </is>
      </c>
      <c r="AC207" t="inlineStr">
        <is>
          <t>6 bus 001</t>
        </is>
      </c>
      <c r="AE207" t="inlineStr">
        <is>
          <t>Gent</t>
        </is>
      </c>
      <c r="AF207" t="inlineStr">
        <is>
          <t>'9000</t>
        </is>
      </c>
      <c r="AH207" t="inlineStr">
        <is>
          <t>BE</t>
        </is>
      </c>
      <c r="AI207" t="inlineStr">
        <is>
          <t>32476706242</t>
        </is>
      </c>
      <c r="AJ207" t="inlineStr">
        <is>
          <t>Alyssa Martin</t>
        </is>
      </c>
      <c r="AK207" t="inlineStr">
        <is>
          <t>Bibliotheekstraat, 6 bus 001</t>
        </is>
      </c>
      <c r="AL207" t="inlineStr">
        <is>
          <t>Bibliotheekstraat</t>
        </is>
      </c>
      <c r="AM207" t="inlineStr">
        <is>
          <t>6 bus 001</t>
        </is>
      </c>
      <c r="AO207" t="inlineStr">
        <is>
          <t>Gent</t>
        </is>
      </c>
      <c r="AP207" t="inlineStr">
        <is>
          <t>'9000</t>
        </is>
      </c>
      <c r="AR207" t="inlineStr">
        <is>
          <t>BE</t>
        </is>
      </c>
      <c r="AS207" t="inlineStr">
        <is>
          <t>32476706242</t>
        </is>
      </c>
      <c r="AU207" t="inlineStr">
        <is>
          <t>lang: it
Invoice Language: it
Do you need our ring sizer?: Yes
Popup Customer Country: IT</t>
        </is>
      </c>
      <c r="AV207" t="inlineStr">
        <is>
          <t>2024-09-11 11:39:26 +0200</t>
        </is>
      </c>
      <c r="AW207" t="inlineStr">
        <is>
          <t>PayPal Express Checkout</t>
        </is>
      </c>
      <c r="AX207" t="inlineStr">
        <is>
          <t>rXFaWvKTX9R4oK9703fHJJwm5</t>
        </is>
      </c>
      <c r="AY207" t="n">
        <v>200</v>
      </c>
      <c r="AZ207" t="inlineStr">
        <is>
          <t>LIL Milan</t>
        </is>
      </c>
      <c r="BA207" t="n">
        <v>0</v>
      </c>
      <c r="BC207" t="inlineStr">
        <is>
          <t>Firgun House</t>
        </is>
      </c>
      <c r="BE207" t="n">
        <v>6297308922205</v>
      </c>
      <c r="BG207" t="inlineStr">
        <is>
          <t>Low</t>
        </is>
      </c>
      <c r="BH207" t="inlineStr">
        <is>
          <t>web</t>
        </is>
      </c>
      <c r="BI207" t="n">
        <v>0</v>
      </c>
      <c r="BJ207" t="inlineStr">
        <is>
          <t>BE TVA 21%</t>
        </is>
      </c>
      <c r="BK207" t="n">
        <v>34.71</v>
      </c>
      <c r="BY207" t="inlineStr">
        <is>
          <t>rXFaWvKTX9R4oK9703fHJJwm5</t>
        </is>
      </c>
      <c r="CB207" t="inlineStr">
        <is>
          <t>rXFaWvKTX9R4oK9703fHJJwm5 + #41653.2</t>
        </is>
      </c>
      <c r="CC207" t="inlineStr">
        <is>
          <t>Ordini LIL</t>
        </is>
      </c>
    </row>
    <row r="208">
      <c r="A208" t="inlineStr">
        <is>
          <t>#41654</t>
        </is>
      </c>
      <c r="B208" t="inlineStr">
        <is>
          <t>cristianameloni@gmail.com</t>
        </is>
      </c>
      <c r="C208" t="inlineStr">
        <is>
          <t>paid</t>
        </is>
      </c>
      <c r="D208" t="inlineStr">
        <is>
          <t>2024-09-11 09:25:16 +0200</t>
        </is>
      </c>
      <c r="E208" t="inlineStr">
        <is>
          <t>2024-09-11</t>
        </is>
      </c>
      <c r="F208" t="inlineStr">
        <is>
          <t>fulfilled</t>
        </is>
      </c>
      <c r="G208" t="inlineStr">
        <is>
          <t>2024-09-12 08:17:04 +0200</t>
        </is>
      </c>
      <c r="H208" t="inlineStr">
        <is>
          <t>no</t>
        </is>
      </c>
      <c r="I208" t="inlineStr">
        <is>
          <t>EUR</t>
        </is>
      </c>
      <c r="J208" t="n">
        <v>5</v>
      </c>
      <c r="K208" t="n">
        <v>0</v>
      </c>
      <c r="L208" t="n">
        <v>0.9</v>
      </c>
      <c r="M208" t="n">
        <v>5</v>
      </c>
      <c r="O208" t="n">
        <v>0</v>
      </c>
      <c r="P208" t="inlineStr">
        <is>
          <t>Ups Standard Shipping</t>
        </is>
      </c>
      <c r="Q208" t="inlineStr">
        <is>
          <t>2024-09-11 09:25:15 +0200</t>
        </is>
      </c>
      <c r="R208" t="n">
        <v>1</v>
      </c>
      <c r="S208" t="inlineStr">
        <is>
          <t>Whatever Tote</t>
        </is>
      </c>
      <c r="T208" t="n">
        <v>5</v>
      </c>
      <c r="V208" t="inlineStr">
        <is>
          <t>015790000914</t>
        </is>
      </c>
      <c r="W208" t="b">
        <v>1</v>
      </c>
      <c r="X208" t="b">
        <v>1</v>
      </c>
      <c r="Y208" t="inlineStr">
        <is>
          <t>fulfilled</t>
        </is>
      </c>
      <c r="Z208" t="inlineStr">
        <is>
          <t>Cristiana Meloni</t>
        </is>
      </c>
      <c r="AA208" t="inlineStr">
        <is>
          <t>Via Gallia 21, Interno 14</t>
        </is>
      </c>
      <c r="AB208" t="inlineStr">
        <is>
          <t>Via Gallia 21</t>
        </is>
      </c>
      <c r="AC208" t="inlineStr">
        <is>
          <t>Interno 14</t>
        </is>
      </c>
      <c r="AE208" t="inlineStr">
        <is>
          <t>Roma</t>
        </is>
      </c>
      <c r="AF208" t="inlineStr">
        <is>
          <t>'00183</t>
        </is>
      </c>
      <c r="AG208" t="inlineStr">
        <is>
          <t>RM</t>
        </is>
      </c>
      <c r="AH208" t="inlineStr">
        <is>
          <t>IT</t>
        </is>
      </c>
      <c r="AI208" t="inlineStr">
        <is>
          <t>+393288212445</t>
        </is>
      </c>
      <c r="AJ208" t="inlineStr">
        <is>
          <t>Cristiana Meloni</t>
        </is>
      </c>
      <c r="AK208" t="inlineStr">
        <is>
          <t>Via Gallia 21, Interno 14</t>
        </is>
      </c>
      <c r="AL208" t="inlineStr">
        <is>
          <t>Via Gallia 21</t>
        </is>
      </c>
      <c r="AM208" t="inlineStr">
        <is>
          <t>Interno 14</t>
        </is>
      </c>
      <c r="AO208" t="inlineStr">
        <is>
          <t>Roma</t>
        </is>
      </c>
      <c r="AP208" t="inlineStr">
        <is>
          <t>'00183</t>
        </is>
      </c>
      <c r="AQ208" t="inlineStr">
        <is>
          <t>RM</t>
        </is>
      </c>
      <c r="AR208" t="inlineStr">
        <is>
          <t>IT</t>
        </is>
      </c>
      <c r="AS208" t="inlineStr">
        <is>
          <t>+393288212445</t>
        </is>
      </c>
      <c r="AU208" t="inlineStr">
        <is>
          <t>lang: it
Invoice Language: it
Do you need our ring sizer?: Yes
Popup Customer Country: IT</t>
        </is>
      </c>
      <c r="AW208" t="inlineStr">
        <is>
          <t>PayPal Express Checkout</t>
        </is>
      </c>
      <c r="AX208" t="inlineStr">
        <is>
          <t>rtlPDqnOU0oPpzZV3moEZyjvY</t>
        </is>
      </c>
      <c r="AY208" t="n">
        <v>0</v>
      </c>
      <c r="AZ208" t="inlineStr">
        <is>
          <t>LIL Milan</t>
        </is>
      </c>
      <c r="BA208" t="n">
        <v>0</v>
      </c>
      <c r="BC208" t="inlineStr">
        <is>
          <t>Firgun House</t>
        </is>
      </c>
      <c r="BE208" t="n">
        <v>6297326256477</v>
      </c>
      <c r="BG208" t="inlineStr">
        <is>
          <t>Low</t>
        </is>
      </c>
      <c r="BH208" t="inlineStr">
        <is>
          <t>web</t>
        </is>
      </c>
      <c r="BI208" t="n">
        <v>0</v>
      </c>
      <c r="BJ208" t="inlineStr">
        <is>
          <t>IT IVA 22%</t>
        </is>
      </c>
      <c r="BK208" t="n">
        <v>0.9</v>
      </c>
      <c r="BW208" t="inlineStr">
        <is>
          <t>Rome</t>
        </is>
      </c>
      <c r="BX208" t="inlineStr">
        <is>
          <t>Rome</t>
        </is>
      </c>
      <c r="BY208" t="inlineStr">
        <is>
          <t>rtlPDqnOU0oPpzZV3moEZyjvY</t>
        </is>
      </c>
      <c r="CB208" t="inlineStr">
        <is>
          <t>rtlPDqnOU0oPpzZV3moEZyjvY</t>
        </is>
      </c>
      <c r="CC208" t="inlineStr">
        <is>
          <t>Ordini LIL</t>
        </is>
      </c>
    </row>
    <row r="209">
      <c r="A209" t="inlineStr">
        <is>
          <t>#41655</t>
        </is>
      </c>
      <c r="B209" t="inlineStr">
        <is>
          <t>gem.renella@gmail.com</t>
        </is>
      </c>
      <c r="C209" t="inlineStr">
        <is>
          <t>paid</t>
        </is>
      </c>
      <c r="D209" t="inlineStr">
        <is>
          <t>2024-09-11 10:13:12 +0200</t>
        </is>
      </c>
      <c r="E209" t="inlineStr">
        <is>
          <t>2024-09-11</t>
        </is>
      </c>
      <c r="F209" t="inlineStr">
        <is>
          <t>fulfilled</t>
        </is>
      </c>
      <c r="G209" t="inlineStr">
        <is>
          <t>2024-09-12 08:18:45 +0200</t>
        </is>
      </c>
      <c r="H209" t="inlineStr">
        <is>
          <t>yes</t>
        </is>
      </c>
      <c r="I209" t="inlineStr">
        <is>
          <t>EUR</t>
        </is>
      </c>
      <c r="J209" t="n">
        <v>108</v>
      </c>
      <c r="K209" t="n">
        <v>0</v>
      </c>
      <c r="L209" t="n">
        <v>19.48</v>
      </c>
      <c r="M209" t="n">
        <v>108</v>
      </c>
      <c r="N209" t="inlineStr">
        <is>
          <t>BACK10</t>
        </is>
      </c>
      <c r="O209" t="n">
        <v>12</v>
      </c>
      <c r="P209" t="inlineStr">
        <is>
          <t>Ups Standard Shipping</t>
        </is>
      </c>
      <c r="Q209" t="inlineStr">
        <is>
          <t>2024-09-11 10:13:11 +0200</t>
        </is>
      </c>
      <c r="R209" t="n">
        <v>1</v>
      </c>
      <c r="S209" t="inlineStr">
        <is>
          <t>Blink XXL Ring - Yellow / 19</t>
        </is>
      </c>
      <c r="T209" t="n">
        <v>120</v>
      </c>
      <c r="V209" t="inlineStr">
        <is>
          <t>015790001127</t>
        </is>
      </c>
      <c r="W209" t="b">
        <v>1</v>
      </c>
      <c r="X209" t="b">
        <v>1</v>
      </c>
      <c r="Y209" t="inlineStr">
        <is>
          <t>fulfilled</t>
        </is>
      </c>
      <c r="Z209" t="inlineStr">
        <is>
          <t>Gemma Renella</t>
        </is>
      </c>
      <c r="AA209" t="inlineStr">
        <is>
          <t>Via caio menio basso 3</t>
        </is>
      </c>
      <c r="AB209" t="inlineStr">
        <is>
          <t>Via caio menio basso 3</t>
        </is>
      </c>
      <c r="AE209" t="inlineStr">
        <is>
          <t>Venafro</t>
        </is>
      </c>
      <c r="AF209" t="inlineStr">
        <is>
          <t>'86079</t>
        </is>
      </c>
      <c r="AG209" t="inlineStr">
        <is>
          <t>IS</t>
        </is>
      </c>
      <c r="AH209" t="inlineStr">
        <is>
          <t>IT</t>
        </is>
      </c>
      <c r="AI209" t="inlineStr">
        <is>
          <t>320 824 4978</t>
        </is>
      </c>
      <c r="AJ209" t="inlineStr">
        <is>
          <t>Gemma Renella</t>
        </is>
      </c>
      <c r="AK209" t="inlineStr">
        <is>
          <t>Via caio menio basso 3</t>
        </is>
      </c>
      <c r="AL209" t="inlineStr">
        <is>
          <t>Via caio menio basso 3</t>
        </is>
      </c>
      <c r="AO209" t="inlineStr">
        <is>
          <t>Venafro</t>
        </is>
      </c>
      <c r="AP209" t="inlineStr">
        <is>
          <t>'86079</t>
        </is>
      </c>
      <c r="AQ209" t="inlineStr">
        <is>
          <t>IS</t>
        </is>
      </c>
      <c r="AR209" t="inlineStr">
        <is>
          <t>IT</t>
        </is>
      </c>
      <c r="AS209" t="inlineStr">
        <is>
          <t>320 824 4978</t>
        </is>
      </c>
      <c r="AU209" t="inlineStr">
        <is>
          <t>lang: it
Invoice Language: it
Do you need our ring sizer?: No
Popup Customer Country: IT</t>
        </is>
      </c>
      <c r="AW209" t="inlineStr">
        <is>
          <t>Shopify Payments</t>
        </is>
      </c>
      <c r="AX209" t="inlineStr">
        <is>
          <t>rOGJKsbA6iBgd75HwWua8KHsj</t>
        </is>
      </c>
      <c r="AY209" t="n">
        <v>0</v>
      </c>
      <c r="AZ209" t="inlineStr">
        <is>
          <t>LIL Milan</t>
        </is>
      </c>
      <c r="BA209" t="n">
        <v>0</v>
      </c>
      <c r="BC209" t="inlineStr">
        <is>
          <t>Firgun House</t>
        </is>
      </c>
      <c r="BE209" t="n">
        <v>6297380323677</v>
      </c>
      <c r="BG209" t="inlineStr">
        <is>
          <t>Low</t>
        </is>
      </c>
      <c r="BH209" t="inlineStr">
        <is>
          <t>web</t>
        </is>
      </c>
      <c r="BI209" t="n">
        <v>0</v>
      </c>
      <c r="BJ209" t="inlineStr">
        <is>
          <t>IT IVA 22%</t>
        </is>
      </c>
      <c r="BK209" t="n">
        <v>19.48</v>
      </c>
      <c r="BW209" t="inlineStr">
        <is>
          <t>Isernia</t>
        </is>
      </c>
      <c r="BX209" t="inlineStr">
        <is>
          <t>Isernia</t>
        </is>
      </c>
      <c r="BY209" t="inlineStr">
        <is>
          <t>rOGJKsbA6iBgd75HwWua8KHsj</t>
        </is>
      </c>
      <c r="CB209" t="inlineStr">
        <is>
          <t>rOGJKsbA6iBgd75HwWua8KHsj</t>
        </is>
      </c>
      <c r="CC209" t="inlineStr">
        <is>
          <t>Ordini LIL</t>
        </is>
      </c>
    </row>
    <row r="210">
      <c r="A210" t="inlineStr">
        <is>
          <t>#41657</t>
        </is>
      </c>
      <c r="B210" t="inlineStr">
        <is>
          <t>sst@teknologisk.dk</t>
        </is>
      </c>
      <c r="C210" t="inlineStr">
        <is>
          <t>paid</t>
        </is>
      </c>
      <c r="D210" t="inlineStr">
        <is>
          <t>2024-09-11 11:42:08 +0200</t>
        </is>
      </c>
      <c r="E210" t="inlineStr">
        <is>
          <t>2024-09-11</t>
        </is>
      </c>
      <c r="F210" t="inlineStr">
        <is>
          <t>fulfilled</t>
        </is>
      </c>
      <c r="G210" t="inlineStr">
        <is>
          <t>2024-09-13 08:47:45 +0200</t>
        </is>
      </c>
      <c r="H210" t="inlineStr">
        <is>
          <t>yes</t>
        </is>
      </c>
      <c r="I210" t="inlineStr">
        <is>
          <t>EUR</t>
        </is>
      </c>
      <c r="J210" t="n">
        <v>637.76</v>
      </c>
      <c r="K210" t="n">
        <v>0</v>
      </c>
      <c r="L210" t="n">
        <v>127.56</v>
      </c>
      <c r="M210" t="n">
        <v>637.76</v>
      </c>
      <c r="O210" t="n">
        <v>0</v>
      </c>
      <c r="P210" t="inlineStr">
        <is>
          <t>UPS Standard International</t>
        </is>
      </c>
      <c r="Q210" t="inlineStr">
        <is>
          <t>2024-09-11 11:42:08 +0200</t>
        </is>
      </c>
      <c r="R210" t="n">
        <v>1</v>
      </c>
      <c r="S210" t="inlineStr">
        <is>
          <t>Luxury Pack</t>
        </is>
      </c>
      <c r="T210" t="n">
        <v>5.23</v>
      </c>
      <c r="V210" t="inlineStr">
        <is>
          <t>015790000687</t>
        </is>
      </c>
      <c r="W210" t="b">
        <v>1</v>
      </c>
      <c r="X210" t="b">
        <v>1</v>
      </c>
      <c r="Y210" t="inlineStr">
        <is>
          <t>fulfilled</t>
        </is>
      </c>
      <c r="Z210" t="inlineStr">
        <is>
          <t>Susanne Støier</t>
        </is>
      </c>
      <c r="AA210" t="inlineStr">
        <is>
          <t>Betty Nansens Alle 29, 29, 1.tv</t>
        </is>
      </c>
      <c r="AB210" t="inlineStr">
        <is>
          <t>Betty Nansens Alle 29</t>
        </is>
      </c>
      <c r="AC210" t="inlineStr">
        <is>
          <t>29, 1.tv</t>
        </is>
      </c>
      <c r="AE210" t="inlineStr">
        <is>
          <t>Frederiksberg</t>
        </is>
      </c>
      <c r="AF210" t="inlineStr">
        <is>
          <t>'2000</t>
        </is>
      </c>
      <c r="AH210" t="inlineStr">
        <is>
          <t>DK</t>
        </is>
      </c>
      <c r="AI210" t="inlineStr">
        <is>
          <t>+4572202718</t>
        </is>
      </c>
      <c r="AJ210" t="inlineStr">
        <is>
          <t>Susanne Støier</t>
        </is>
      </c>
      <c r="AK210" t="inlineStr">
        <is>
          <t>Betty Nansens Alle 29, 29, 1.tv</t>
        </is>
      </c>
      <c r="AL210" t="inlineStr">
        <is>
          <t>Betty Nansens Alle 29</t>
        </is>
      </c>
      <c r="AM210" t="inlineStr">
        <is>
          <t>29, 1.tv</t>
        </is>
      </c>
      <c r="AO210" t="inlineStr">
        <is>
          <t>Frederiksberg</t>
        </is>
      </c>
      <c r="AP210" t="inlineStr">
        <is>
          <t>'2000</t>
        </is>
      </c>
      <c r="AR210" t="inlineStr">
        <is>
          <t>DK</t>
        </is>
      </c>
      <c r="AS210" t="inlineStr">
        <is>
          <t>+4572202718</t>
        </is>
      </c>
      <c r="AU210" t="inlineStr">
        <is>
          <t>lang: it
Invoice Language: it
Do you need our ring sizer?: Yes
Popup Customer Country: IT</t>
        </is>
      </c>
      <c r="AW210" t="inlineStr">
        <is>
          <t>Shopify Payments</t>
        </is>
      </c>
      <c r="AX210" t="inlineStr">
        <is>
          <t>rD1ccoYLnt9LpeVAScfKf4Ij4</t>
        </is>
      </c>
      <c r="AY210" t="n">
        <v>0</v>
      </c>
      <c r="AZ210" t="inlineStr">
        <is>
          <t>LIL Milan</t>
        </is>
      </c>
      <c r="BA210" t="n">
        <v>0</v>
      </c>
      <c r="BC210" t="inlineStr">
        <is>
          <t>Firgun House</t>
        </is>
      </c>
      <c r="BE210" t="n">
        <v>6297774358877</v>
      </c>
      <c r="BG210" t="inlineStr">
        <is>
          <t>Low</t>
        </is>
      </c>
      <c r="BH210" t="inlineStr">
        <is>
          <t>web</t>
        </is>
      </c>
      <c r="BI210" t="n">
        <v>0</v>
      </c>
      <c r="BJ210" t="inlineStr">
        <is>
          <t>DK Moms 25%</t>
        </is>
      </c>
      <c r="BK210" t="n">
        <v>127.56</v>
      </c>
      <c r="BY210" t="inlineStr">
        <is>
          <t>rD1ccoYLnt9LpeVAScfKf4Ij4</t>
        </is>
      </c>
      <c r="CB210" t="inlineStr">
        <is>
          <t>rD1ccoYLnt9LpeVAScfKf4Ij4</t>
        </is>
      </c>
      <c r="CC210" t="inlineStr">
        <is>
          <t>Ordini LIL</t>
        </is>
      </c>
    </row>
    <row r="211">
      <c r="A211" t="inlineStr">
        <is>
          <t>#41657</t>
        </is>
      </c>
      <c r="B211" t="inlineStr">
        <is>
          <t>sst@teknologisk.dk</t>
        </is>
      </c>
      <c r="C211" t="inlineStr">
        <is>
          <t>paid</t>
        </is>
      </c>
      <c r="D211" t="inlineStr">
        <is>
          <t>2024-09-11 11:42:08 +0200</t>
        </is>
      </c>
      <c r="E211" t="inlineStr">
        <is>
          <t>2024-09-11</t>
        </is>
      </c>
      <c r="F211" t="inlineStr">
        <is>
          <t>fulfilled</t>
        </is>
      </c>
      <c r="G211" t="inlineStr">
        <is>
          <t>2024-09-13 08:47:45 +0200</t>
        </is>
      </c>
      <c r="H211" t="inlineStr">
        <is>
          <t>yes</t>
        </is>
      </c>
      <c r="I211" t="inlineStr">
        <is>
          <t>EUR</t>
        </is>
      </c>
      <c r="J211" t="n">
        <v>637.76</v>
      </c>
      <c r="K211" t="n">
        <v>0</v>
      </c>
      <c r="L211" t="n">
        <v>127.56</v>
      </c>
      <c r="O211" t="n">
        <v>0</v>
      </c>
      <c r="P211" t="inlineStr">
        <is>
          <t>UPS Standard International</t>
        </is>
      </c>
      <c r="Q211" t="inlineStr">
        <is>
          <t>2024-09-11 11:42:08 +0200</t>
        </is>
      </c>
      <c r="R211" t="n">
        <v>1</v>
      </c>
      <c r="S211" t="inlineStr">
        <is>
          <t>Stardust Necklace - White</t>
        </is>
      </c>
      <c r="T211" t="n">
        <v>632.53</v>
      </c>
      <c r="V211" t="inlineStr">
        <is>
          <t>015790001303</t>
        </is>
      </c>
      <c r="W211" t="b">
        <v>1</v>
      </c>
      <c r="X211" t="b">
        <v>1</v>
      </c>
      <c r="Y211" t="inlineStr">
        <is>
          <t>fulfilled</t>
        </is>
      </c>
      <c r="Z211" t="inlineStr">
        <is>
          <t>Susanne Støier</t>
        </is>
      </c>
      <c r="AA211" t="inlineStr">
        <is>
          <t>Betty Nansens Alle 29, 29, 1.tv</t>
        </is>
      </c>
      <c r="AB211" t="inlineStr">
        <is>
          <t>Betty Nansens Alle 29</t>
        </is>
      </c>
      <c r="AC211" t="inlineStr">
        <is>
          <t>29, 1.tv</t>
        </is>
      </c>
      <c r="AE211" t="inlineStr">
        <is>
          <t>Frederiksberg</t>
        </is>
      </c>
      <c r="AF211" t="inlineStr">
        <is>
          <t>'2000</t>
        </is>
      </c>
      <c r="AH211" t="inlineStr">
        <is>
          <t>DK</t>
        </is>
      </c>
      <c r="AI211" t="inlineStr">
        <is>
          <t>+4572202718</t>
        </is>
      </c>
      <c r="AJ211" t="inlineStr">
        <is>
          <t>Susanne Støier</t>
        </is>
      </c>
      <c r="AK211" t="inlineStr">
        <is>
          <t>Betty Nansens Alle 29, 29, 1.tv</t>
        </is>
      </c>
      <c r="AL211" t="inlineStr">
        <is>
          <t>Betty Nansens Alle 29</t>
        </is>
      </c>
      <c r="AM211" t="inlineStr">
        <is>
          <t>29, 1.tv</t>
        </is>
      </c>
      <c r="AO211" t="inlineStr">
        <is>
          <t>Frederiksberg</t>
        </is>
      </c>
      <c r="AP211" t="inlineStr">
        <is>
          <t>'2000</t>
        </is>
      </c>
      <c r="AR211" t="inlineStr">
        <is>
          <t>DK</t>
        </is>
      </c>
      <c r="AS211" t="inlineStr">
        <is>
          <t>+4572202718</t>
        </is>
      </c>
      <c r="AU211" t="inlineStr">
        <is>
          <t>lang: it
Invoice Language: it
Do you need our ring sizer?: Yes
Popup Customer Country: IT</t>
        </is>
      </c>
      <c r="AW211" t="inlineStr">
        <is>
          <t>Shopify Payments</t>
        </is>
      </c>
      <c r="AX211" t="inlineStr">
        <is>
          <t>rD1ccoYLnt9LpeVAScfKf4Ij4</t>
        </is>
      </c>
      <c r="AY211" t="n">
        <v>0</v>
      </c>
      <c r="AZ211" t="inlineStr">
        <is>
          <t>LIL Milan</t>
        </is>
      </c>
      <c r="BA211" t="n">
        <v>0</v>
      </c>
      <c r="BC211" t="inlineStr">
        <is>
          <t>Firgun House</t>
        </is>
      </c>
      <c r="BE211" t="n">
        <v>6297774358877</v>
      </c>
      <c r="BG211" t="inlineStr">
        <is>
          <t>Low</t>
        </is>
      </c>
      <c r="BH211" t="inlineStr">
        <is>
          <t>web</t>
        </is>
      </c>
      <c r="BI211" t="n">
        <v>0</v>
      </c>
      <c r="BJ211" t="inlineStr">
        <is>
          <t>DK Moms 25%</t>
        </is>
      </c>
      <c r="BK211" t="n">
        <v>127.56</v>
      </c>
      <c r="BY211" t="inlineStr">
        <is>
          <t>rD1ccoYLnt9LpeVAScfKf4Ij4</t>
        </is>
      </c>
      <c r="CB211" t="inlineStr">
        <is>
          <t>rD1ccoYLnt9LpeVAScfKf4Ij4</t>
        </is>
      </c>
      <c r="CC211" t="inlineStr">
        <is>
          <t>Ordini LIL</t>
        </is>
      </c>
    </row>
    <row r="212">
      <c r="A212" t="inlineStr">
        <is>
          <t>#41658</t>
        </is>
      </c>
      <c r="B212" t="inlineStr">
        <is>
          <t>alyssawm@hotmail.com</t>
        </is>
      </c>
      <c r="C212" t="inlineStr">
        <is>
          <t>paid</t>
        </is>
      </c>
      <c r="D212" t="inlineStr">
        <is>
          <t>2024-09-11 11:42:27 +0200</t>
        </is>
      </c>
      <c r="E212" t="inlineStr">
        <is>
          <t>2024-09-11</t>
        </is>
      </c>
      <c r="F212" t="inlineStr">
        <is>
          <t>fulfilled</t>
        </is>
      </c>
      <c r="G212" t="inlineStr">
        <is>
          <t>2024-09-12 08:23:51 +0200</t>
        </is>
      </c>
      <c r="H212" t="inlineStr">
        <is>
          <t>yes</t>
        </is>
      </c>
      <c r="I212" t="inlineStr">
        <is>
          <t>EUR</t>
        </is>
      </c>
      <c r="J212" t="n">
        <v>180</v>
      </c>
      <c r="K212" t="n">
        <v>0</v>
      </c>
      <c r="L212" t="n">
        <v>31.24</v>
      </c>
      <c r="M212" t="n">
        <v>180</v>
      </c>
      <c r="N212" t="inlineStr">
        <is>
          <t>LILGIRL</t>
        </is>
      </c>
      <c r="O212" t="n">
        <v>20</v>
      </c>
      <c r="P212" t="inlineStr">
        <is>
          <t>UPS Standard International</t>
        </is>
      </c>
      <c r="Q212" t="inlineStr">
        <is>
          <t>2024-09-11 11:42:27 +0200</t>
        </is>
      </c>
      <c r="R212" t="n">
        <v>1</v>
      </c>
      <c r="S212" t="inlineStr">
        <is>
          <t>Glimmer Ring - Yellow / 16 / Blue Sapphire</t>
        </is>
      </c>
      <c r="T212" t="n">
        <v>200</v>
      </c>
      <c r="V212" t="inlineStr">
        <is>
          <t>015790001371</t>
        </is>
      </c>
      <c r="W212" t="b">
        <v>1</v>
      </c>
      <c r="X212" t="b">
        <v>1</v>
      </c>
      <c r="Y212" t="inlineStr">
        <is>
          <t>fulfilled</t>
        </is>
      </c>
      <c r="Z212" t="inlineStr">
        <is>
          <t>Alyssa Martin</t>
        </is>
      </c>
      <c r="AA212" t="inlineStr">
        <is>
          <t>Bibliotheekstraat, 6 Bus 001</t>
        </is>
      </c>
      <c r="AB212" t="inlineStr">
        <is>
          <t>Bibliotheekstraat</t>
        </is>
      </c>
      <c r="AC212" t="inlineStr">
        <is>
          <t>6 Bus 001</t>
        </is>
      </c>
      <c r="AE212" t="inlineStr">
        <is>
          <t>Gent</t>
        </is>
      </c>
      <c r="AF212" t="inlineStr">
        <is>
          <t>'9000</t>
        </is>
      </c>
      <c r="AH212" t="inlineStr">
        <is>
          <t>BE</t>
        </is>
      </c>
      <c r="AI212" t="inlineStr">
        <is>
          <t>+32476706242</t>
        </is>
      </c>
      <c r="AJ212" t="inlineStr">
        <is>
          <t>Alyssa Martin</t>
        </is>
      </c>
      <c r="AK212" t="inlineStr">
        <is>
          <t>Bibliotheekstraat, 6 Bus 001</t>
        </is>
      </c>
      <c r="AL212" t="inlineStr">
        <is>
          <t>Bibliotheekstraat</t>
        </is>
      </c>
      <c r="AM212" t="inlineStr">
        <is>
          <t>6 Bus 001</t>
        </is>
      </c>
      <c r="AO212" t="inlineStr">
        <is>
          <t>Gent</t>
        </is>
      </c>
      <c r="AP212" t="inlineStr">
        <is>
          <t>'9000</t>
        </is>
      </c>
      <c r="AR212" t="inlineStr">
        <is>
          <t>BE</t>
        </is>
      </c>
      <c r="AS212" t="inlineStr">
        <is>
          <t>+32476706242</t>
        </is>
      </c>
      <c r="AU212" t="inlineStr">
        <is>
          <t>lang: en
Invoice Language: en
Do you need our ring sizer?: No
Popup Customer Country: IT</t>
        </is>
      </c>
      <c r="AW212" t="inlineStr">
        <is>
          <t>PayPal Express Checkout</t>
        </is>
      </c>
      <c r="AX212" t="inlineStr">
        <is>
          <t>rcEgTssUP48W6SpEqQ0aSbfWz</t>
        </is>
      </c>
      <c r="AY212" t="n">
        <v>0</v>
      </c>
      <c r="AZ212" t="inlineStr">
        <is>
          <t>LIL Milan</t>
        </is>
      </c>
      <c r="BA212" t="n">
        <v>0</v>
      </c>
      <c r="BC212" t="inlineStr">
        <is>
          <t>Firgun House</t>
        </is>
      </c>
      <c r="BE212" t="n">
        <v>6297781764445</v>
      </c>
      <c r="BG212" t="inlineStr">
        <is>
          <t>Low</t>
        </is>
      </c>
      <c r="BH212" t="inlineStr">
        <is>
          <t>web</t>
        </is>
      </c>
      <c r="BI212" t="n">
        <v>0</v>
      </c>
      <c r="BJ212" t="inlineStr">
        <is>
          <t>BE TVA 21%</t>
        </is>
      </c>
      <c r="BK212" t="n">
        <v>31.24</v>
      </c>
      <c r="BY212" t="inlineStr">
        <is>
          <t>rcEgTssUP48W6SpEqQ0aSbfWz</t>
        </is>
      </c>
      <c r="CB212" t="inlineStr">
        <is>
          <t>rcEgTssUP48W6SpEqQ0aSbfWz</t>
        </is>
      </c>
      <c r="CC212" t="inlineStr">
        <is>
          <t>Ordini LIL</t>
        </is>
      </c>
    </row>
    <row r="213">
      <c r="A213" t="inlineStr">
        <is>
          <t>#41659</t>
        </is>
      </c>
      <c r="B213" t="inlineStr">
        <is>
          <t>reggiani.g@gmail.com</t>
        </is>
      </c>
      <c r="C213" t="inlineStr">
        <is>
          <t>paid</t>
        </is>
      </c>
      <c r="D213" t="inlineStr">
        <is>
          <t>2024-09-11 11:43:01 +0200</t>
        </is>
      </c>
      <c r="E213" t="inlineStr">
        <is>
          <t>2024-09-11</t>
        </is>
      </c>
      <c r="F213" t="inlineStr">
        <is>
          <t>fulfilled</t>
        </is>
      </c>
      <c r="G213" t="inlineStr">
        <is>
          <t>2024-09-12 08:25:34 +0200</t>
        </is>
      </c>
      <c r="H213" t="inlineStr">
        <is>
          <t>yes</t>
        </is>
      </c>
      <c r="I213" t="inlineStr">
        <is>
          <t>EUR</t>
        </is>
      </c>
      <c r="J213" t="n">
        <v>100</v>
      </c>
      <c r="K213" t="n">
        <v>0</v>
      </c>
      <c r="L213" t="n">
        <v>18.03</v>
      </c>
      <c r="M213" t="n">
        <v>100</v>
      </c>
      <c r="O213" t="n">
        <v>0</v>
      </c>
      <c r="P213" t="inlineStr">
        <is>
          <t>Ups Standard Shipping</t>
        </is>
      </c>
      <c r="Q213" t="inlineStr">
        <is>
          <t>2024-09-11 11:43:00 +0200</t>
        </is>
      </c>
      <c r="R213" t="n">
        <v>1</v>
      </c>
      <c r="S213" t="inlineStr">
        <is>
          <t>Pensavo fosse amore - Yellow / P</t>
        </is>
      </c>
      <c r="T213" t="n">
        <v>100</v>
      </c>
      <c r="V213" t="inlineStr">
        <is>
          <t>015790001014</t>
        </is>
      </c>
      <c r="W213" t="b">
        <v>1</v>
      </c>
      <c r="X213" t="b">
        <v>1</v>
      </c>
      <c r="Y213" t="inlineStr">
        <is>
          <t>fulfilled</t>
        </is>
      </c>
      <c r="Z213" t="inlineStr">
        <is>
          <t>Giulia Reggiani</t>
        </is>
      </c>
      <c r="AA213" t="inlineStr">
        <is>
          <t>Via dei Servi 22</t>
        </is>
      </c>
      <c r="AB213" t="inlineStr">
        <is>
          <t>Via dei Servi 22</t>
        </is>
      </c>
      <c r="AD213" t="inlineStr">
        <is>
          <t>Ventisette Digital Communication</t>
        </is>
      </c>
      <c r="AE213" t="inlineStr">
        <is>
          <t>Modena</t>
        </is>
      </c>
      <c r="AF213" t="inlineStr">
        <is>
          <t>'41121</t>
        </is>
      </c>
      <c r="AG213" t="inlineStr">
        <is>
          <t>MO</t>
        </is>
      </c>
      <c r="AH213" t="inlineStr">
        <is>
          <t>IT</t>
        </is>
      </c>
      <c r="AI213" t="inlineStr">
        <is>
          <t>3402612573</t>
        </is>
      </c>
      <c r="AJ213" t="inlineStr">
        <is>
          <t>Giulia Reggiani</t>
        </is>
      </c>
      <c r="AK213" t="inlineStr">
        <is>
          <t>Via dei Servi 22</t>
        </is>
      </c>
      <c r="AL213" t="inlineStr">
        <is>
          <t>Via dei Servi 22</t>
        </is>
      </c>
      <c r="AN213" t="inlineStr">
        <is>
          <t>Ventisette Digital Communication</t>
        </is>
      </c>
      <c r="AO213" t="inlineStr">
        <is>
          <t>Modena</t>
        </is>
      </c>
      <c r="AP213" t="inlineStr">
        <is>
          <t>'41121</t>
        </is>
      </c>
      <c r="AQ213" t="inlineStr">
        <is>
          <t>MO</t>
        </is>
      </c>
      <c r="AR213" t="inlineStr">
        <is>
          <t>IT</t>
        </is>
      </c>
      <c r="AS213" t="inlineStr">
        <is>
          <t>3402612573</t>
        </is>
      </c>
      <c r="AU213" t="inlineStr">
        <is>
          <t>lang: it
Invoice Language: it
Do you need our ring sizer?: No
Popup Customer Country: IT</t>
        </is>
      </c>
      <c r="AW213" t="inlineStr">
        <is>
          <t>PayPal Express Checkout</t>
        </is>
      </c>
      <c r="AX213" t="inlineStr">
        <is>
          <t>rdPQ4IkXBNLEGSSqFGKP8t3GW</t>
        </is>
      </c>
      <c r="AY213" t="n">
        <v>0</v>
      </c>
      <c r="AZ213" t="inlineStr">
        <is>
          <t>LIL Milan</t>
        </is>
      </c>
      <c r="BA213" t="n">
        <v>0</v>
      </c>
      <c r="BC213" t="inlineStr">
        <is>
          <t>Firgun House</t>
        </is>
      </c>
      <c r="BE213" t="n">
        <v>6297793954141</v>
      </c>
      <c r="BG213" t="inlineStr">
        <is>
          <t>Low</t>
        </is>
      </c>
      <c r="BH213" t="inlineStr">
        <is>
          <t>web</t>
        </is>
      </c>
      <c r="BI213" t="n">
        <v>0</v>
      </c>
      <c r="BJ213" t="inlineStr">
        <is>
          <t>IT IVA 22%</t>
        </is>
      </c>
      <c r="BK213" t="n">
        <v>18.03</v>
      </c>
      <c r="BW213" t="inlineStr">
        <is>
          <t>Modena</t>
        </is>
      </c>
      <c r="BX213" t="inlineStr">
        <is>
          <t>Modena</t>
        </is>
      </c>
      <c r="BY213" t="inlineStr">
        <is>
          <t>rdPQ4IkXBNLEGSSqFGKP8t3GW</t>
        </is>
      </c>
      <c r="CB213" t="inlineStr">
        <is>
          <t>rdPQ4IkXBNLEGSSqFGKP8t3GW</t>
        </is>
      </c>
      <c r="CC213" t="inlineStr">
        <is>
          <t>Ordini LIL</t>
        </is>
      </c>
    </row>
    <row r="214">
      <c r="A214" t="inlineStr">
        <is>
          <t>#41660</t>
        </is>
      </c>
      <c r="B214" t="inlineStr">
        <is>
          <t>franciwombat@gmail.com</t>
        </is>
      </c>
      <c r="C214" t="inlineStr">
        <is>
          <t>paid</t>
        </is>
      </c>
      <c r="D214" t="inlineStr">
        <is>
          <t>2024-09-11 11:50:28 +0200</t>
        </is>
      </c>
      <c r="E214" t="inlineStr">
        <is>
          <t>2024-09-11</t>
        </is>
      </c>
      <c r="F214" t="inlineStr">
        <is>
          <t>fulfilled</t>
        </is>
      </c>
      <c r="G214" t="inlineStr">
        <is>
          <t>2024-09-13 08:50:49 +0200</t>
        </is>
      </c>
      <c r="H214" t="inlineStr">
        <is>
          <t>yes</t>
        </is>
      </c>
      <c r="I214" t="inlineStr">
        <is>
          <t>EUR</t>
        </is>
      </c>
      <c r="J214" t="n">
        <v>95</v>
      </c>
      <c r="K214" t="n">
        <v>0</v>
      </c>
      <c r="L214" t="n">
        <v>17.13</v>
      </c>
      <c r="M214" t="n">
        <v>95</v>
      </c>
      <c r="N214" t="inlineStr">
        <is>
          <t>SARAG10</t>
        </is>
      </c>
      <c r="O214" t="n">
        <v>10</v>
      </c>
      <c r="P214" t="inlineStr">
        <is>
          <t>Ups Standard Shipping</t>
        </is>
      </c>
      <c r="Q214" t="inlineStr">
        <is>
          <t>2024-09-11 11:50:27 +0200</t>
        </is>
      </c>
      <c r="R214" t="n">
        <v>1</v>
      </c>
      <c r="S214" t="inlineStr">
        <is>
          <t>Luxury Pack</t>
        </is>
      </c>
      <c r="T214" t="n">
        <v>5</v>
      </c>
      <c r="V214" t="inlineStr">
        <is>
          <t>015790000687</t>
        </is>
      </c>
      <c r="W214" t="b">
        <v>1</v>
      </c>
      <c r="X214" t="b">
        <v>1</v>
      </c>
      <c r="Y214" t="inlineStr">
        <is>
          <t>fulfilled</t>
        </is>
      </c>
      <c r="Z214" t="inlineStr">
        <is>
          <t>Francesca Lorenzo</t>
        </is>
      </c>
      <c r="AA214" t="inlineStr">
        <is>
          <t>Via Cesare Pavese 23, LORENZO-BIAGETTI</t>
        </is>
      </c>
      <c r="AB214" t="inlineStr">
        <is>
          <t>Via Cesare Pavese 23</t>
        </is>
      </c>
      <c r="AC214" t="inlineStr">
        <is>
          <t>LORENZO-BIAGETTI</t>
        </is>
      </c>
      <c r="AE214" t="inlineStr">
        <is>
          <t>Cuneo</t>
        </is>
      </c>
      <c r="AF214" t="inlineStr">
        <is>
          <t>'12100</t>
        </is>
      </c>
      <c r="AG214" t="inlineStr">
        <is>
          <t>CN</t>
        </is>
      </c>
      <c r="AH214" t="inlineStr">
        <is>
          <t>IT</t>
        </is>
      </c>
      <c r="AI214" t="inlineStr">
        <is>
          <t>333 126 0247</t>
        </is>
      </c>
      <c r="AJ214" t="inlineStr">
        <is>
          <t>Francesca Lorenzo</t>
        </is>
      </c>
      <c r="AK214" t="inlineStr">
        <is>
          <t>Via Cesare Pavese 23, LORENZO-BIAGETTI</t>
        </is>
      </c>
      <c r="AL214" t="inlineStr">
        <is>
          <t>Via Cesare Pavese 23</t>
        </is>
      </c>
      <c r="AM214" t="inlineStr">
        <is>
          <t>LORENZO-BIAGETTI</t>
        </is>
      </c>
      <c r="AO214" t="inlineStr">
        <is>
          <t>Cuneo</t>
        </is>
      </c>
      <c r="AP214" t="inlineStr">
        <is>
          <t>'12100</t>
        </is>
      </c>
      <c r="AQ214" t="inlineStr">
        <is>
          <t>CN</t>
        </is>
      </c>
      <c r="AR214" t="inlineStr">
        <is>
          <t>IT</t>
        </is>
      </c>
      <c r="AS214" t="inlineStr">
        <is>
          <t>333 126 0247</t>
        </is>
      </c>
      <c r="AU214" t="inlineStr">
        <is>
          <t>lang: it
Invoice Language: it
Do you need our ring sizer?: No
Popup Customer Country: IT</t>
        </is>
      </c>
      <c r="AW214" t="inlineStr">
        <is>
          <t>PayPal Express Checkout</t>
        </is>
      </c>
      <c r="AX214" t="inlineStr">
        <is>
          <t>rFK0bpqqv8MqtH4laLHW92AuA</t>
        </is>
      </c>
      <c r="AY214" t="n">
        <v>0</v>
      </c>
      <c r="AZ214" t="inlineStr">
        <is>
          <t>LIL Milan</t>
        </is>
      </c>
      <c r="BA214" t="n">
        <v>0</v>
      </c>
      <c r="BC214" t="inlineStr">
        <is>
          <t>Firgun House</t>
        </is>
      </c>
      <c r="BE214" t="n">
        <v>6297955631453</v>
      </c>
      <c r="BG214" t="inlineStr">
        <is>
          <t>Low</t>
        </is>
      </c>
      <c r="BH214" t="inlineStr">
        <is>
          <t>web</t>
        </is>
      </c>
      <c r="BI214" t="n">
        <v>0</v>
      </c>
      <c r="BJ214" t="inlineStr">
        <is>
          <t>IT IVA 22%</t>
        </is>
      </c>
      <c r="BK214" t="n">
        <v>17.13</v>
      </c>
      <c r="BW214" t="inlineStr">
        <is>
          <t>Cuneo</t>
        </is>
      </c>
      <c r="BX214" t="inlineStr">
        <is>
          <t>Cuneo</t>
        </is>
      </c>
      <c r="BY214" t="inlineStr">
        <is>
          <t>rFK0bpqqv8MqtH4laLHW92AuA</t>
        </is>
      </c>
      <c r="CB214" t="inlineStr">
        <is>
          <t>rFK0bpqqv8MqtH4laLHW92AuA</t>
        </is>
      </c>
      <c r="CC214" t="inlineStr">
        <is>
          <t>Ordini LIL</t>
        </is>
      </c>
    </row>
    <row r="215">
      <c r="A215" t="inlineStr">
        <is>
          <t>#41660</t>
        </is>
      </c>
      <c r="B215" t="inlineStr">
        <is>
          <t>franciwombat@gmail.com</t>
        </is>
      </c>
      <c r="C215" t="inlineStr">
        <is>
          <t>paid</t>
        </is>
      </c>
      <c r="D215" t="inlineStr">
        <is>
          <t>2024-09-11 11:50:28 +0200</t>
        </is>
      </c>
      <c r="E215" t="inlineStr">
        <is>
          <t>2024-09-11</t>
        </is>
      </c>
      <c r="F215" t="inlineStr">
        <is>
          <t>fulfilled</t>
        </is>
      </c>
      <c r="G215" t="inlineStr">
        <is>
          <t>2024-09-13 08:50:49 +0200</t>
        </is>
      </c>
      <c r="H215" t="inlineStr">
        <is>
          <t>yes</t>
        </is>
      </c>
      <c r="I215" t="inlineStr">
        <is>
          <t>EUR</t>
        </is>
      </c>
      <c r="J215" t="n">
        <v>95</v>
      </c>
      <c r="K215" t="n">
        <v>0</v>
      </c>
      <c r="L215" t="n">
        <v>17.13</v>
      </c>
      <c r="N215" t="inlineStr">
        <is>
          <t>SARAG10</t>
        </is>
      </c>
      <c r="O215" t="n">
        <v>10</v>
      </c>
      <c r="P215" t="inlineStr">
        <is>
          <t>Ups Standard Shipping</t>
        </is>
      </c>
      <c r="Q215" t="inlineStr">
        <is>
          <t>2024-09-11 11:50:27 +0200</t>
        </is>
      </c>
      <c r="R215" t="n">
        <v>1</v>
      </c>
      <c r="S215" t="inlineStr">
        <is>
          <t>Pensavo fosse amore - Yellow / M</t>
        </is>
      </c>
      <c r="T215" t="n">
        <v>100</v>
      </c>
      <c r="V215" t="inlineStr">
        <is>
          <t>015790001011</t>
        </is>
      </c>
      <c r="W215" t="b">
        <v>1</v>
      </c>
      <c r="X215" t="b">
        <v>1</v>
      </c>
      <c r="Y215" t="inlineStr">
        <is>
          <t>fulfilled</t>
        </is>
      </c>
      <c r="Z215" t="inlineStr">
        <is>
          <t>Francesca Lorenzo</t>
        </is>
      </c>
      <c r="AA215" t="inlineStr">
        <is>
          <t>Via Cesare Pavese 23, LORENZO-BIAGETTI</t>
        </is>
      </c>
      <c r="AB215" t="inlineStr">
        <is>
          <t>Via Cesare Pavese 23</t>
        </is>
      </c>
      <c r="AC215" t="inlineStr">
        <is>
          <t>LORENZO-BIAGETTI</t>
        </is>
      </c>
      <c r="AE215" t="inlineStr">
        <is>
          <t>Cuneo</t>
        </is>
      </c>
      <c r="AF215" t="inlineStr">
        <is>
          <t>'12100</t>
        </is>
      </c>
      <c r="AG215" t="inlineStr">
        <is>
          <t>CN</t>
        </is>
      </c>
      <c r="AH215" t="inlineStr">
        <is>
          <t>IT</t>
        </is>
      </c>
      <c r="AI215" t="inlineStr">
        <is>
          <t>333 126 0247</t>
        </is>
      </c>
      <c r="AJ215" t="inlineStr">
        <is>
          <t>Francesca Lorenzo</t>
        </is>
      </c>
      <c r="AK215" t="inlineStr">
        <is>
          <t>Via Cesare Pavese 23, LORENZO-BIAGETTI</t>
        </is>
      </c>
      <c r="AL215" t="inlineStr">
        <is>
          <t>Via Cesare Pavese 23</t>
        </is>
      </c>
      <c r="AM215" t="inlineStr">
        <is>
          <t>LORENZO-BIAGETTI</t>
        </is>
      </c>
      <c r="AO215" t="inlineStr">
        <is>
          <t>Cuneo</t>
        </is>
      </c>
      <c r="AP215" t="inlineStr">
        <is>
          <t>'12100</t>
        </is>
      </c>
      <c r="AQ215" t="inlineStr">
        <is>
          <t>CN</t>
        </is>
      </c>
      <c r="AR215" t="inlineStr">
        <is>
          <t>IT</t>
        </is>
      </c>
      <c r="AS215" t="inlineStr">
        <is>
          <t>333 126 0247</t>
        </is>
      </c>
      <c r="AU215" t="inlineStr">
        <is>
          <t>lang: it
Invoice Language: it
Do you need our ring sizer?: No
Popup Customer Country: IT</t>
        </is>
      </c>
      <c r="AW215" t="inlineStr">
        <is>
          <t>PayPal Express Checkout</t>
        </is>
      </c>
      <c r="AX215" t="inlineStr">
        <is>
          <t>rFK0bpqqv8MqtH4laLHW92AuA</t>
        </is>
      </c>
      <c r="AY215" t="n">
        <v>0</v>
      </c>
      <c r="AZ215" t="inlineStr">
        <is>
          <t>LIL Milan</t>
        </is>
      </c>
      <c r="BA215" t="n">
        <v>0</v>
      </c>
      <c r="BC215" t="inlineStr">
        <is>
          <t>Firgun House</t>
        </is>
      </c>
      <c r="BE215" t="n">
        <v>6297955631453</v>
      </c>
      <c r="BG215" t="inlineStr">
        <is>
          <t>Low</t>
        </is>
      </c>
      <c r="BH215" t="inlineStr">
        <is>
          <t>web</t>
        </is>
      </c>
      <c r="BI215" t="n">
        <v>0</v>
      </c>
      <c r="BJ215" t="inlineStr">
        <is>
          <t>IT IVA 22%</t>
        </is>
      </c>
      <c r="BK215" t="n">
        <v>17.13</v>
      </c>
      <c r="BW215" t="inlineStr">
        <is>
          <t>Cuneo</t>
        </is>
      </c>
      <c r="BX215" t="inlineStr">
        <is>
          <t>Cuneo</t>
        </is>
      </c>
      <c r="BY215" t="inlineStr">
        <is>
          <t>rFK0bpqqv8MqtH4laLHW92AuA</t>
        </is>
      </c>
      <c r="CB215" t="inlineStr">
        <is>
          <t>rFK0bpqqv8MqtH4laLHW92AuA</t>
        </is>
      </c>
      <c r="CC215" t="inlineStr">
        <is>
          <t>Ordini LIL</t>
        </is>
      </c>
    </row>
    <row r="216">
      <c r="A216" t="inlineStr">
        <is>
          <t>#41662</t>
        </is>
      </c>
      <c r="B216" t="inlineStr">
        <is>
          <t>alessandrapaderni@yahoo.it</t>
        </is>
      </c>
      <c r="C216" t="inlineStr">
        <is>
          <t>paid</t>
        </is>
      </c>
      <c r="D216" t="inlineStr">
        <is>
          <t>2024-09-11 12:45:03 +0200</t>
        </is>
      </c>
      <c r="E216" t="inlineStr">
        <is>
          <t>2024-09-11</t>
        </is>
      </c>
      <c r="F216" t="inlineStr">
        <is>
          <t>fulfilled</t>
        </is>
      </c>
      <c r="G216" t="inlineStr">
        <is>
          <t>2024-09-12 08:29:03 +0200</t>
        </is>
      </c>
      <c r="H216" t="inlineStr">
        <is>
          <t>yes</t>
        </is>
      </c>
      <c r="I216" t="inlineStr">
        <is>
          <t>EUR</t>
        </is>
      </c>
      <c r="J216" t="n">
        <v>160</v>
      </c>
      <c r="K216" t="n">
        <v>0</v>
      </c>
      <c r="L216" t="n">
        <v>28.85</v>
      </c>
      <c r="M216" t="n">
        <v>160</v>
      </c>
      <c r="O216" t="n">
        <v>0</v>
      </c>
      <c r="P216" t="inlineStr">
        <is>
          <t>Ups Standard Shipping</t>
        </is>
      </c>
      <c r="Q216" t="inlineStr">
        <is>
          <t>2024-09-11 12:45:03 +0200</t>
        </is>
      </c>
      <c r="R216" t="n">
        <v>2</v>
      </c>
      <c r="S216" t="inlineStr">
        <is>
          <t>Giotto Ring - Yellow / 18</t>
        </is>
      </c>
      <c r="T216" t="n">
        <v>80</v>
      </c>
      <c r="V216" t="inlineStr">
        <is>
          <t>015790000152</t>
        </is>
      </c>
      <c r="W216" t="b">
        <v>1</v>
      </c>
      <c r="X216" t="b">
        <v>1</v>
      </c>
      <c r="Y216" t="inlineStr">
        <is>
          <t>fulfilled</t>
        </is>
      </c>
      <c r="Z216" t="inlineStr">
        <is>
          <t>Alessandra paderni</t>
        </is>
      </c>
      <c r="AA216" t="inlineStr">
        <is>
          <t>Via dal bagno  6</t>
        </is>
      </c>
      <c r="AB216" t="inlineStr">
        <is>
          <t>Via dal bagno  6</t>
        </is>
      </c>
      <c r="AE216" t="inlineStr">
        <is>
          <t>Castelfranco Emilia</t>
        </is>
      </c>
      <c r="AF216" t="inlineStr">
        <is>
          <t>'41013</t>
        </is>
      </c>
      <c r="AG216" t="inlineStr">
        <is>
          <t>MO</t>
        </is>
      </c>
      <c r="AH216" t="inlineStr">
        <is>
          <t>IT</t>
        </is>
      </c>
      <c r="AI216" t="inlineStr">
        <is>
          <t>+393341023531</t>
        </is>
      </c>
      <c r="AJ216" t="inlineStr">
        <is>
          <t>Alessandra paderni</t>
        </is>
      </c>
      <c r="AK216" t="inlineStr">
        <is>
          <t>Via dal bagno  6</t>
        </is>
      </c>
      <c r="AL216" t="inlineStr">
        <is>
          <t>Via dal bagno  6</t>
        </is>
      </c>
      <c r="AO216" t="inlineStr">
        <is>
          <t>Castelfranco Emilia</t>
        </is>
      </c>
      <c r="AP216" t="inlineStr">
        <is>
          <t>'41013</t>
        </is>
      </c>
      <c r="AQ216" t="inlineStr">
        <is>
          <t>MO</t>
        </is>
      </c>
      <c r="AR216" t="inlineStr">
        <is>
          <t>IT</t>
        </is>
      </c>
      <c r="AS216" t="inlineStr">
        <is>
          <t>+393341023531</t>
        </is>
      </c>
      <c r="AU216" t="inlineStr">
        <is>
          <t>lang: it
Invoice Language: it
Do you need our ring sizer?: Yes
Popup Customer Country: IT</t>
        </is>
      </c>
      <c r="AW216" t="inlineStr">
        <is>
          <t>PayPal Express Checkout</t>
        </is>
      </c>
      <c r="AX216" t="inlineStr">
        <is>
          <t>rioGiPpEOmyX76zYL0OPoIrws</t>
        </is>
      </c>
      <c r="AY216" t="n">
        <v>0</v>
      </c>
      <c r="AZ216" t="inlineStr">
        <is>
          <t>LIL Milan</t>
        </is>
      </c>
      <c r="BA216" t="n">
        <v>0</v>
      </c>
      <c r="BC216" t="inlineStr">
        <is>
          <t>Firgun House</t>
        </is>
      </c>
      <c r="BE216" t="n">
        <v>6298607452509</v>
      </c>
      <c r="BG216" t="inlineStr">
        <is>
          <t>Low</t>
        </is>
      </c>
      <c r="BH216" t="inlineStr">
        <is>
          <t>web</t>
        </is>
      </c>
      <c r="BI216" t="n">
        <v>0</v>
      </c>
      <c r="BJ216" t="inlineStr">
        <is>
          <t>IT IVA 22%</t>
        </is>
      </c>
      <c r="BK216" t="n">
        <v>28.85</v>
      </c>
      <c r="BW216" t="inlineStr">
        <is>
          <t>Modena</t>
        </is>
      </c>
      <c r="BX216" t="inlineStr">
        <is>
          <t>Modena</t>
        </is>
      </c>
      <c r="BY216" t="inlineStr">
        <is>
          <t>rioGiPpEOmyX76zYL0OPoIrws</t>
        </is>
      </c>
      <c r="CB216" t="inlineStr">
        <is>
          <t>rioGiPpEOmyX76zYL0OPoIrws</t>
        </is>
      </c>
      <c r="CC216" t="inlineStr">
        <is>
          <t>Ordini LIL</t>
        </is>
      </c>
    </row>
    <row r="217">
      <c r="A217" t="inlineStr">
        <is>
          <t>#41664</t>
        </is>
      </c>
      <c r="B217" t="inlineStr">
        <is>
          <t>vittoria.barisan26@gmail.com</t>
        </is>
      </c>
      <c r="C217" t="inlineStr">
        <is>
          <t>paid</t>
        </is>
      </c>
      <c r="D217" t="inlineStr">
        <is>
          <t>2024-09-11 14:17:37 +0200</t>
        </is>
      </c>
      <c r="E217" t="inlineStr">
        <is>
          <t>2024-09-11</t>
        </is>
      </c>
      <c r="F217" t="inlineStr">
        <is>
          <t>fulfilled</t>
        </is>
      </c>
      <c r="G217" t="inlineStr">
        <is>
          <t>2024-09-12 08:54:18 +0200</t>
        </is>
      </c>
      <c r="H217" t="inlineStr">
        <is>
          <t>yes</t>
        </is>
      </c>
      <c r="I217" t="inlineStr">
        <is>
          <t>EUR</t>
        </is>
      </c>
      <c r="J217" t="n">
        <v>627</v>
      </c>
      <c r="K217" t="n">
        <v>0</v>
      </c>
      <c r="L217" t="n">
        <v>113.07</v>
      </c>
      <c r="M217" t="n">
        <v>627</v>
      </c>
      <c r="O217" t="n">
        <v>0</v>
      </c>
      <c r="P217" t="inlineStr">
        <is>
          <t>Ups Standard Shipping</t>
        </is>
      </c>
      <c r="Q217" t="inlineStr">
        <is>
          <t>2024-09-11 14:17:37 +0200</t>
        </is>
      </c>
      <c r="R217" t="n">
        <v>1</v>
      </c>
      <c r="S217" t="inlineStr">
        <is>
          <t>Smiley Earring - Yellow / Single / White Sustainable Diamond</t>
        </is>
      </c>
      <c r="T217" t="n">
        <v>240</v>
      </c>
      <c r="V217" t="inlineStr">
        <is>
          <t>015790001491</t>
        </is>
      </c>
      <c r="W217" t="b">
        <v>1</v>
      </c>
      <c r="X217" t="b">
        <v>1</v>
      </c>
      <c r="Y217" t="inlineStr">
        <is>
          <t>fulfilled</t>
        </is>
      </c>
      <c r="Z217" t="inlineStr">
        <is>
          <t>Vittoria Barisan</t>
        </is>
      </c>
      <c r="AA217" t="inlineStr">
        <is>
          <t>Via Dante Alighieri 1</t>
        </is>
      </c>
      <c r="AB217" t="inlineStr">
        <is>
          <t>Via Dante Alighieri 1</t>
        </is>
      </c>
      <c r="AE217" t="inlineStr">
        <is>
          <t>Villar Perosa</t>
        </is>
      </c>
      <c r="AF217" t="inlineStr">
        <is>
          <t>'10069</t>
        </is>
      </c>
      <c r="AG217" t="inlineStr">
        <is>
          <t>TO</t>
        </is>
      </c>
      <c r="AH217" t="inlineStr">
        <is>
          <t>IT</t>
        </is>
      </c>
      <c r="AI217" t="inlineStr">
        <is>
          <t>+393409054118</t>
        </is>
      </c>
      <c r="AJ217" t="inlineStr">
        <is>
          <t>Vittoria Barisan</t>
        </is>
      </c>
      <c r="AK217" t="inlineStr">
        <is>
          <t>Via Dante Alighieri 1</t>
        </is>
      </c>
      <c r="AL217" t="inlineStr">
        <is>
          <t>Via Dante Alighieri 1</t>
        </is>
      </c>
      <c r="AO217" t="inlineStr">
        <is>
          <t>Villar Perosa</t>
        </is>
      </c>
      <c r="AP217" t="inlineStr">
        <is>
          <t>'10069</t>
        </is>
      </c>
      <c r="AQ217" t="inlineStr">
        <is>
          <t>TO</t>
        </is>
      </c>
      <c r="AR217" t="inlineStr">
        <is>
          <t>IT</t>
        </is>
      </c>
      <c r="AS217" t="inlineStr">
        <is>
          <t>+393409054118</t>
        </is>
      </c>
      <c r="AU217" t="inlineStr">
        <is>
          <t>lang: it
Invoice Language: it
Do you need our ring sizer?: No
Popup Customer Country: IT</t>
        </is>
      </c>
      <c r="AW217" t="inlineStr">
        <is>
          <t>Shopify Payments</t>
        </is>
      </c>
      <c r="AX217" t="inlineStr">
        <is>
          <t>r6RrZTiS1AcUsBY4IQHE9BqjY</t>
        </is>
      </c>
      <c r="AY217" t="n">
        <v>0</v>
      </c>
      <c r="AZ217" t="inlineStr">
        <is>
          <t>LIL Milan</t>
        </is>
      </c>
      <c r="BA217" t="n">
        <v>0</v>
      </c>
      <c r="BC217" t="inlineStr">
        <is>
          <t>Firgun House</t>
        </is>
      </c>
      <c r="BE217" t="n">
        <v>6298742161757</v>
      </c>
      <c r="BG217" t="inlineStr">
        <is>
          <t>Low</t>
        </is>
      </c>
      <c r="BH217" t="inlineStr">
        <is>
          <t>web</t>
        </is>
      </c>
      <c r="BI217" t="n">
        <v>0</v>
      </c>
      <c r="BJ217" t="inlineStr">
        <is>
          <t>IT IVA 22%</t>
        </is>
      </c>
      <c r="BK217" t="n">
        <v>113.07</v>
      </c>
      <c r="BW217" t="inlineStr">
        <is>
          <t>Turin</t>
        </is>
      </c>
      <c r="BX217" t="inlineStr">
        <is>
          <t>Turin</t>
        </is>
      </c>
      <c r="BY217" t="inlineStr">
        <is>
          <t>r6RrZTiS1AcUsBY4IQHE9BqjY</t>
        </is>
      </c>
      <c r="CB217" t="inlineStr">
        <is>
          <t>r6RrZTiS1AcUsBY4IQHE9BqjY</t>
        </is>
      </c>
      <c r="CC217" t="inlineStr">
        <is>
          <t>Ordini LIL</t>
        </is>
      </c>
    </row>
    <row r="218">
      <c r="A218" t="inlineStr">
        <is>
          <t>#41664</t>
        </is>
      </c>
      <c r="B218" t="inlineStr">
        <is>
          <t>vittoria.barisan26@gmail.com</t>
        </is>
      </c>
      <c r="C218" t="inlineStr">
        <is>
          <t>paid</t>
        </is>
      </c>
      <c r="D218" t="inlineStr">
        <is>
          <t>2024-09-11 14:17:37 +0200</t>
        </is>
      </c>
      <c r="E218" t="inlineStr">
        <is>
          <t>2024-09-11</t>
        </is>
      </c>
      <c r="F218" t="inlineStr">
        <is>
          <t>fulfilled</t>
        </is>
      </c>
      <c r="G218" t="inlineStr">
        <is>
          <t>2024-09-12 08:54:18 +0200</t>
        </is>
      </c>
      <c r="H218" t="inlineStr">
        <is>
          <t>yes</t>
        </is>
      </c>
      <c r="I218" t="inlineStr">
        <is>
          <t>EUR</t>
        </is>
      </c>
      <c r="J218" t="n">
        <v>627</v>
      </c>
      <c r="K218" t="n">
        <v>0</v>
      </c>
      <c r="L218" t="n">
        <v>113.07</v>
      </c>
      <c r="O218" t="n">
        <v>0</v>
      </c>
      <c r="P218" t="inlineStr">
        <is>
          <t>Ups Standard Shipping</t>
        </is>
      </c>
      <c r="Q218" t="inlineStr">
        <is>
          <t>2024-09-11 14:17:37 +0200</t>
        </is>
      </c>
      <c r="R218" t="n">
        <v>1</v>
      </c>
      <c r="S218" t="inlineStr">
        <is>
          <t>LIL Bag</t>
        </is>
      </c>
      <c r="T218" t="n">
        <v>2</v>
      </c>
      <c r="V218" t="inlineStr">
        <is>
          <t>015790000689</t>
        </is>
      </c>
      <c r="W218" t="b">
        <v>1</v>
      </c>
      <c r="X218" t="b">
        <v>1</v>
      </c>
      <c r="Y218" t="inlineStr">
        <is>
          <t>fulfilled</t>
        </is>
      </c>
      <c r="Z218" t="inlineStr">
        <is>
          <t>Vittoria Barisan</t>
        </is>
      </c>
      <c r="AA218" t="inlineStr">
        <is>
          <t>Via Dante Alighieri 1</t>
        </is>
      </c>
      <c r="AB218" t="inlineStr">
        <is>
          <t>Via Dante Alighieri 1</t>
        </is>
      </c>
      <c r="AE218" t="inlineStr">
        <is>
          <t>Villar Perosa</t>
        </is>
      </c>
      <c r="AF218" t="inlineStr">
        <is>
          <t>'10069</t>
        </is>
      </c>
      <c r="AG218" t="inlineStr">
        <is>
          <t>TO</t>
        </is>
      </c>
      <c r="AH218" t="inlineStr">
        <is>
          <t>IT</t>
        </is>
      </c>
      <c r="AI218" t="inlineStr">
        <is>
          <t>+393409054118</t>
        </is>
      </c>
      <c r="AJ218" t="inlineStr">
        <is>
          <t>Vittoria Barisan</t>
        </is>
      </c>
      <c r="AK218" t="inlineStr">
        <is>
          <t>Via Dante Alighieri 1</t>
        </is>
      </c>
      <c r="AL218" t="inlineStr">
        <is>
          <t>Via Dante Alighieri 1</t>
        </is>
      </c>
      <c r="AO218" t="inlineStr">
        <is>
          <t>Villar Perosa</t>
        </is>
      </c>
      <c r="AP218" t="inlineStr">
        <is>
          <t>'10069</t>
        </is>
      </c>
      <c r="AQ218" t="inlineStr">
        <is>
          <t>TO</t>
        </is>
      </c>
      <c r="AR218" t="inlineStr">
        <is>
          <t>IT</t>
        </is>
      </c>
      <c r="AS218" t="inlineStr">
        <is>
          <t>+393409054118</t>
        </is>
      </c>
      <c r="AU218" t="inlineStr">
        <is>
          <t>lang: it
Invoice Language: it
Do you need our ring sizer?: No
Popup Customer Country: IT</t>
        </is>
      </c>
      <c r="AW218" t="inlineStr">
        <is>
          <t>Shopify Payments</t>
        </is>
      </c>
      <c r="AX218" t="inlineStr">
        <is>
          <t>r6RrZTiS1AcUsBY4IQHE9BqjY</t>
        </is>
      </c>
      <c r="AY218" t="n">
        <v>0</v>
      </c>
      <c r="AZ218" t="inlineStr">
        <is>
          <t>LIL Milan</t>
        </is>
      </c>
      <c r="BA218" t="n">
        <v>0</v>
      </c>
      <c r="BC218" t="inlineStr">
        <is>
          <t>Firgun House</t>
        </is>
      </c>
      <c r="BE218" t="n">
        <v>6298742161757</v>
      </c>
      <c r="BG218" t="inlineStr">
        <is>
          <t>Low</t>
        </is>
      </c>
      <c r="BH218" t="inlineStr">
        <is>
          <t>web</t>
        </is>
      </c>
      <c r="BI218" t="n">
        <v>0</v>
      </c>
      <c r="BJ218" t="inlineStr">
        <is>
          <t>IT IVA 22%</t>
        </is>
      </c>
      <c r="BK218" t="n">
        <v>113.07</v>
      </c>
      <c r="BW218" t="inlineStr">
        <is>
          <t>Turin</t>
        </is>
      </c>
      <c r="BX218" t="inlineStr">
        <is>
          <t>Turin</t>
        </is>
      </c>
      <c r="BY218" t="inlineStr">
        <is>
          <t>r6RrZTiS1AcUsBY4IQHE9BqjY</t>
        </is>
      </c>
      <c r="CB218" t="inlineStr">
        <is>
          <t>r6RrZTiS1AcUsBY4IQHE9BqjY</t>
        </is>
      </c>
      <c r="CC218" t="inlineStr">
        <is>
          <t>Ordini LIL</t>
        </is>
      </c>
    </row>
    <row r="219">
      <c r="A219" t="inlineStr">
        <is>
          <t>#41664</t>
        </is>
      </c>
      <c r="B219" t="inlineStr">
        <is>
          <t>vittoria.barisan26@gmail.com</t>
        </is>
      </c>
      <c r="C219" t="inlineStr">
        <is>
          <t>paid</t>
        </is>
      </c>
      <c r="D219" t="inlineStr">
        <is>
          <t>2024-09-11 14:17:37 +0200</t>
        </is>
      </c>
      <c r="E219" t="inlineStr">
        <is>
          <t>2024-09-11</t>
        </is>
      </c>
      <c r="F219" t="inlineStr">
        <is>
          <t>fulfilled</t>
        </is>
      </c>
      <c r="G219" t="inlineStr">
        <is>
          <t>2024-09-12 08:54:18 +0200</t>
        </is>
      </c>
      <c r="H219" t="inlineStr">
        <is>
          <t>yes</t>
        </is>
      </c>
      <c r="I219" t="inlineStr">
        <is>
          <t>EUR</t>
        </is>
      </c>
      <c r="J219" t="n">
        <v>627</v>
      </c>
      <c r="K219" t="n">
        <v>0</v>
      </c>
      <c r="L219" t="n">
        <v>113.07</v>
      </c>
      <c r="O219" t="n">
        <v>0</v>
      </c>
      <c r="P219" t="inlineStr">
        <is>
          <t>Ups Standard Shipping</t>
        </is>
      </c>
      <c r="Q219" t="inlineStr">
        <is>
          <t>2024-09-11 14:17:37 +0200</t>
        </is>
      </c>
      <c r="R219" t="n">
        <v>1</v>
      </c>
      <c r="S219" t="inlineStr">
        <is>
          <t>Luxury Pack</t>
        </is>
      </c>
      <c r="T219" t="n">
        <v>5</v>
      </c>
      <c r="V219" t="inlineStr">
        <is>
          <t>015790000687</t>
        </is>
      </c>
      <c r="W219" t="b">
        <v>1</v>
      </c>
      <c r="X219" t="b">
        <v>1</v>
      </c>
      <c r="Y219" t="inlineStr">
        <is>
          <t>fulfilled</t>
        </is>
      </c>
      <c r="Z219" t="inlineStr">
        <is>
          <t>Vittoria Barisan</t>
        </is>
      </c>
      <c r="AA219" t="inlineStr">
        <is>
          <t>Via Dante Alighieri 1</t>
        </is>
      </c>
      <c r="AB219" t="inlineStr">
        <is>
          <t>Via Dante Alighieri 1</t>
        </is>
      </c>
      <c r="AE219" t="inlineStr">
        <is>
          <t>Villar Perosa</t>
        </is>
      </c>
      <c r="AF219" t="inlineStr">
        <is>
          <t>'10069</t>
        </is>
      </c>
      <c r="AG219" t="inlineStr">
        <is>
          <t>TO</t>
        </is>
      </c>
      <c r="AH219" t="inlineStr">
        <is>
          <t>IT</t>
        </is>
      </c>
      <c r="AI219" t="inlineStr">
        <is>
          <t>+393409054118</t>
        </is>
      </c>
      <c r="AJ219" t="inlineStr">
        <is>
          <t>Vittoria Barisan</t>
        </is>
      </c>
      <c r="AK219" t="inlineStr">
        <is>
          <t>Via Dante Alighieri 1</t>
        </is>
      </c>
      <c r="AL219" t="inlineStr">
        <is>
          <t>Via Dante Alighieri 1</t>
        </is>
      </c>
      <c r="AO219" t="inlineStr">
        <is>
          <t>Villar Perosa</t>
        </is>
      </c>
      <c r="AP219" t="inlineStr">
        <is>
          <t>'10069</t>
        </is>
      </c>
      <c r="AQ219" t="inlineStr">
        <is>
          <t>TO</t>
        </is>
      </c>
      <c r="AR219" t="inlineStr">
        <is>
          <t>IT</t>
        </is>
      </c>
      <c r="AS219" t="inlineStr">
        <is>
          <t>+393409054118</t>
        </is>
      </c>
      <c r="AU219" t="inlineStr">
        <is>
          <t>lang: it
Invoice Language: it
Do you need our ring sizer?: No
Popup Customer Country: IT</t>
        </is>
      </c>
      <c r="AW219" t="inlineStr">
        <is>
          <t>Shopify Payments</t>
        </is>
      </c>
      <c r="AX219" t="inlineStr">
        <is>
          <t>r6RrZTiS1AcUsBY4IQHE9BqjY</t>
        </is>
      </c>
      <c r="AY219" t="n">
        <v>0</v>
      </c>
      <c r="AZ219" t="inlineStr">
        <is>
          <t>LIL Milan</t>
        </is>
      </c>
      <c r="BA219" t="n">
        <v>0</v>
      </c>
      <c r="BC219" t="inlineStr">
        <is>
          <t>Firgun House</t>
        </is>
      </c>
      <c r="BE219" t="n">
        <v>6298742161757</v>
      </c>
      <c r="BG219" t="inlineStr">
        <is>
          <t>Low</t>
        </is>
      </c>
      <c r="BH219" t="inlineStr">
        <is>
          <t>web</t>
        </is>
      </c>
      <c r="BI219" t="n">
        <v>0</v>
      </c>
      <c r="BJ219" t="inlineStr">
        <is>
          <t>IT IVA 22%</t>
        </is>
      </c>
      <c r="BK219" t="n">
        <v>113.07</v>
      </c>
      <c r="BW219" t="inlineStr">
        <is>
          <t>Turin</t>
        </is>
      </c>
      <c r="BX219" t="inlineStr">
        <is>
          <t>Turin</t>
        </is>
      </c>
      <c r="BY219" t="inlineStr">
        <is>
          <t>r6RrZTiS1AcUsBY4IQHE9BqjY</t>
        </is>
      </c>
      <c r="CB219" t="inlineStr">
        <is>
          <t>r6RrZTiS1AcUsBY4IQHE9BqjY</t>
        </is>
      </c>
      <c r="CC219" t="inlineStr">
        <is>
          <t>Ordini LIL</t>
        </is>
      </c>
    </row>
    <row r="220">
      <c r="A220" t="inlineStr">
        <is>
          <t>#41664</t>
        </is>
      </c>
      <c r="B220" t="inlineStr">
        <is>
          <t>vittoria.barisan26@gmail.com</t>
        </is>
      </c>
      <c r="C220" t="inlineStr">
        <is>
          <t>paid</t>
        </is>
      </c>
      <c r="D220" t="inlineStr">
        <is>
          <t>2024-09-11 14:17:37 +0200</t>
        </is>
      </c>
      <c r="E220" t="inlineStr">
        <is>
          <t>2024-09-11</t>
        </is>
      </c>
      <c r="F220" t="inlineStr">
        <is>
          <t>fulfilled</t>
        </is>
      </c>
      <c r="G220" t="inlineStr">
        <is>
          <t>2024-09-12 08:54:18 +0200</t>
        </is>
      </c>
      <c r="H220" t="inlineStr">
        <is>
          <t>yes</t>
        </is>
      </c>
      <c r="I220" t="inlineStr">
        <is>
          <t>EUR</t>
        </is>
      </c>
      <c r="J220" t="n">
        <v>627</v>
      </c>
      <c r="K220" t="n">
        <v>0</v>
      </c>
      <c r="L220" t="n">
        <v>113.07</v>
      </c>
      <c r="O220" t="n">
        <v>0</v>
      </c>
      <c r="P220" t="inlineStr">
        <is>
          <t>Ups Standard Shipping</t>
        </is>
      </c>
      <c r="Q220" t="inlineStr">
        <is>
          <t>2024-09-11 14:17:37 +0200</t>
        </is>
      </c>
      <c r="R220" t="n">
        <v>1</v>
      </c>
      <c r="S220" t="inlineStr">
        <is>
          <t>Portami via Ring - Yellow / onesize</t>
        </is>
      </c>
      <c r="T220" t="n">
        <v>140</v>
      </c>
      <c r="V220" t="inlineStr">
        <is>
          <t>015790001027</t>
        </is>
      </c>
      <c r="W220" t="b">
        <v>1</v>
      </c>
      <c r="X220" t="b">
        <v>1</v>
      </c>
      <c r="Y220" t="inlineStr">
        <is>
          <t>fulfilled</t>
        </is>
      </c>
      <c r="Z220" t="inlineStr">
        <is>
          <t>Vittoria Barisan</t>
        </is>
      </c>
      <c r="AA220" t="inlineStr">
        <is>
          <t>Via Dante Alighieri 1</t>
        </is>
      </c>
      <c r="AB220" t="inlineStr">
        <is>
          <t>Via Dante Alighieri 1</t>
        </is>
      </c>
      <c r="AE220" t="inlineStr">
        <is>
          <t>Villar Perosa</t>
        </is>
      </c>
      <c r="AF220" t="inlineStr">
        <is>
          <t>'10069</t>
        </is>
      </c>
      <c r="AG220" t="inlineStr">
        <is>
          <t>TO</t>
        </is>
      </c>
      <c r="AH220" t="inlineStr">
        <is>
          <t>IT</t>
        </is>
      </c>
      <c r="AI220" t="inlineStr">
        <is>
          <t>+393409054118</t>
        </is>
      </c>
      <c r="AJ220" t="inlineStr">
        <is>
          <t>Vittoria Barisan</t>
        </is>
      </c>
      <c r="AK220" t="inlineStr">
        <is>
          <t>Via Dante Alighieri 1</t>
        </is>
      </c>
      <c r="AL220" t="inlineStr">
        <is>
          <t>Via Dante Alighieri 1</t>
        </is>
      </c>
      <c r="AO220" t="inlineStr">
        <is>
          <t>Villar Perosa</t>
        </is>
      </c>
      <c r="AP220" t="inlineStr">
        <is>
          <t>'10069</t>
        </is>
      </c>
      <c r="AQ220" t="inlineStr">
        <is>
          <t>TO</t>
        </is>
      </c>
      <c r="AR220" t="inlineStr">
        <is>
          <t>IT</t>
        </is>
      </c>
      <c r="AS220" t="inlineStr">
        <is>
          <t>+393409054118</t>
        </is>
      </c>
      <c r="AU220" t="inlineStr">
        <is>
          <t>lang: it
Invoice Language: it
Do you need our ring sizer?: No
Popup Customer Country: IT</t>
        </is>
      </c>
      <c r="AW220" t="inlineStr">
        <is>
          <t>Shopify Payments</t>
        </is>
      </c>
      <c r="AX220" t="inlineStr">
        <is>
          <t>r6RrZTiS1AcUsBY4IQHE9BqjY</t>
        </is>
      </c>
      <c r="AY220" t="n">
        <v>0</v>
      </c>
      <c r="AZ220" t="inlineStr">
        <is>
          <t>LIL Milan</t>
        </is>
      </c>
      <c r="BA220" t="n">
        <v>0</v>
      </c>
      <c r="BC220" t="inlineStr">
        <is>
          <t>Firgun House</t>
        </is>
      </c>
      <c r="BE220" t="n">
        <v>6298742161757</v>
      </c>
      <c r="BG220" t="inlineStr">
        <is>
          <t>Low</t>
        </is>
      </c>
      <c r="BH220" t="inlineStr">
        <is>
          <t>web</t>
        </is>
      </c>
      <c r="BI220" t="n">
        <v>0</v>
      </c>
      <c r="BJ220" t="inlineStr">
        <is>
          <t>IT IVA 22%</t>
        </is>
      </c>
      <c r="BK220" t="n">
        <v>113.07</v>
      </c>
      <c r="BW220" t="inlineStr">
        <is>
          <t>Turin</t>
        </is>
      </c>
      <c r="BX220" t="inlineStr">
        <is>
          <t>Turin</t>
        </is>
      </c>
      <c r="BY220" t="inlineStr">
        <is>
          <t>r6RrZTiS1AcUsBY4IQHE9BqjY</t>
        </is>
      </c>
      <c r="CB220" t="inlineStr">
        <is>
          <t>r6RrZTiS1AcUsBY4IQHE9BqjY</t>
        </is>
      </c>
      <c r="CC220" t="inlineStr">
        <is>
          <t>Ordini LIL</t>
        </is>
      </c>
    </row>
    <row r="221">
      <c r="A221" t="inlineStr">
        <is>
          <t>#41664</t>
        </is>
      </c>
      <c r="B221" t="inlineStr">
        <is>
          <t>vittoria.barisan26@gmail.com</t>
        </is>
      </c>
      <c r="C221" t="inlineStr">
        <is>
          <t>paid</t>
        </is>
      </c>
      <c r="D221" t="inlineStr">
        <is>
          <t>2024-09-11 14:17:37 +0200</t>
        </is>
      </c>
      <c r="E221" t="inlineStr">
        <is>
          <t>2024-09-11</t>
        </is>
      </c>
      <c r="F221" t="inlineStr">
        <is>
          <t>fulfilled</t>
        </is>
      </c>
      <c r="G221" t="inlineStr">
        <is>
          <t>2024-09-12 08:54:18 +0200</t>
        </is>
      </c>
      <c r="H221" t="inlineStr">
        <is>
          <t>yes</t>
        </is>
      </c>
      <c r="I221" t="inlineStr">
        <is>
          <t>EUR</t>
        </is>
      </c>
      <c r="J221" t="n">
        <v>627</v>
      </c>
      <c r="K221" t="n">
        <v>0</v>
      </c>
      <c r="L221" t="n">
        <v>113.07</v>
      </c>
      <c r="O221" t="n">
        <v>0</v>
      </c>
      <c r="P221" t="inlineStr">
        <is>
          <t>Ups Standard Shipping</t>
        </is>
      </c>
      <c r="Q221" t="inlineStr">
        <is>
          <t>2024-09-11 14:17:37 +0200</t>
        </is>
      </c>
      <c r="R221" t="n">
        <v>1</v>
      </c>
      <c r="S221" t="inlineStr">
        <is>
          <t>Portami a ballare Necklace - Yellow / onesize</t>
        </is>
      </c>
      <c r="T221" t="n">
        <v>240</v>
      </c>
      <c r="V221" t="inlineStr">
        <is>
          <t>015790001250</t>
        </is>
      </c>
      <c r="W221" t="b">
        <v>1</v>
      </c>
      <c r="X221" t="b">
        <v>1</v>
      </c>
      <c r="Y221" t="inlineStr">
        <is>
          <t>fulfilled</t>
        </is>
      </c>
      <c r="Z221" t="inlineStr">
        <is>
          <t>Vittoria Barisan</t>
        </is>
      </c>
      <c r="AA221" t="inlineStr">
        <is>
          <t>Via Dante Alighieri 1</t>
        </is>
      </c>
      <c r="AB221" t="inlineStr">
        <is>
          <t>Via Dante Alighieri 1</t>
        </is>
      </c>
      <c r="AE221" t="inlineStr">
        <is>
          <t>Villar Perosa</t>
        </is>
      </c>
      <c r="AF221" t="inlineStr">
        <is>
          <t>'10069</t>
        </is>
      </c>
      <c r="AG221" t="inlineStr">
        <is>
          <t>TO</t>
        </is>
      </c>
      <c r="AH221" t="inlineStr">
        <is>
          <t>IT</t>
        </is>
      </c>
      <c r="AI221" t="inlineStr">
        <is>
          <t>+393409054118</t>
        </is>
      </c>
      <c r="AJ221" t="inlineStr">
        <is>
          <t>Vittoria Barisan</t>
        </is>
      </c>
      <c r="AK221" t="inlineStr">
        <is>
          <t>Via Dante Alighieri 1</t>
        </is>
      </c>
      <c r="AL221" t="inlineStr">
        <is>
          <t>Via Dante Alighieri 1</t>
        </is>
      </c>
      <c r="AO221" t="inlineStr">
        <is>
          <t>Villar Perosa</t>
        </is>
      </c>
      <c r="AP221" t="inlineStr">
        <is>
          <t>'10069</t>
        </is>
      </c>
      <c r="AQ221" t="inlineStr">
        <is>
          <t>TO</t>
        </is>
      </c>
      <c r="AR221" t="inlineStr">
        <is>
          <t>IT</t>
        </is>
      </c>
      <c r="AS221" t="inlineStr">
        <is>
          <t>+393409054118</t>
        </is>
      </c>
      <c r="AU221" t="inlineStr">
        <is>
          <t>lang: it
Invoice Language: it
Do you need our ring sizer?: No
Popup Customer Country: IT</t>
        </is>
      </c>
      <c r="AW221" t="inlineStr">
        <is>
          <t>Shopify Payments</t>
        </is>
      </c>
      <c r="AX221" t="inlineStr">
        <is>
          <t>r6RrZTiS1AcUsBY4IQHE9BqjY</t>
        </is>
      </c>
      <c r="AY221" t="n">
        <v>0</v>
      </c>
      <c r="AZ221" t="inlineStr">
        <is>
          <t>LIL Milan</t>
        </is>
      </c>
      <c r="BA221" t="n">
        <v>0</v>
      </c>
      <c r="BC221" t="inlineStr">
        <is>
          <t>Firgun House</t>
        </is>
      </c>
      <c r="BE221" t="n">
        <v>6298742161757</v>
      </c>
      <c r="BG221" t="inlineStr">
        <is>
          <t>Low</t>
        </is>
      </c>
      <c r="BH221" t="inlineStr">
        <is>
          <t>web</t>
        </is>
      </c>
      <c r="BI221" t="n">
        <v>0</v>
      </c>
      <c r="BJ221" t="inlineStr">
        <is>
          <t>IT IVA 22%</t>
        </is>
      </c>
      <c r="BK221" t="n">
        <v>113.07</v>
      </c>
      <c r="BW221" t="inlineStr">
        <is>
          <t>Turin</t>
        </is>
      </c>
      <c r="BX221" t="inlineStr">
        <is>
          <t>Turin</t>
        </is>
      </c>
      <c r="BY221" t="inlineStr">
        <is>
          <t>r6RrZTiS1AcUsBY4IQHE9BqjY</t>
        </is>
      </c>
      <c r="CB221" t="inlineStr">
        <is>
          <t>r6RrZTiS1AcUsBY4IQHE9BqjY</t>
        </is>
      </c>
      <c r="CC221" t="inlineStr">
        <is>
          <t>Ordini LIL</t>
        </is>
      </c>
    </row>
    <row r="222">
      <c r="A222" t="inlineStr">
        <is>
          <t>#41666</t>
        </is>
      </c>
      <c r="B222" t="inlineStr">
        <is>
          <t>aleriga2003@gmail.com</t>
        </is>
      </c>
      <c r="C222" t="inlineStr">
        <is>
          <t>paid</t>
        </is>
      </c>
      <c r="D222" t="inlineStr">
        <is>
          <t>2024-09-11 16:12:25 +0200</t>
        </is>
      </c>
      <c r="E222" t="inlineStr">
        <is>
          <t>2024-09-11</t>
        </is>
      </c>
      <c r="F222" t="inlineStr">
        <is>
          <t>fulfilled</t>
        </is>
      </c>
      <c r="G222" t="inlineStr">
        <is>
          <t>2024-09-12 08:34:21 +0200</t>
        </is>
      </c>
      <c r="H222" t="inlineStr">
        <is>
          <t>yes</t>
        </is>
      </c>
      <c r="I222" t="inlineStr">
        <is>
          <t>EUR</t>
        </is>
      </c>
      <c r="J222" t="n">
        <v>105</v>
      </c>
      <c r="K222" t="n">
        <v>0</v>
      </c>
      <c r="L222" t="n">
        <v>18.93</v>
      </c>
      <c r="M222" t="n">
        <v>105</v>
      </c>
      <c r="O222" t="n">
        <v>0</v>
      </c>
      <c r="P222" t="inlineStr">
        <is>
          <t>Ups Standard Shipping</t>
        </is>
      </c>
      <c r="Q222" t="inlineStr">
        <is>
          <t>2024-09-11 16:12:24 +0200</t>
        </is>
      </c>
      <c r="R222" t="n">
        <v>1</v>
      </c>
      <c r="S222" t="inlineStr">
        <is>
          <t>Pensavo fosse amore - Yellow / B</t>
        </is>
      </c>
      <c r="T222" t="n">
        <v>100</v>
      </c>
      <c r="V222" t="inlineStr">
        <is>
          <t>015790001000</t>
        </is>
      </c>
      <c r="W222" t="b">
        <v>1</v>
      </c>
      <c r="X222" t="b">
        <v>1</v>
      </c>
      <c r="Y222" t="inlineStr">
        <is>
          <t>fulfilled</t>
        </is>
      </c>
      <c r="Z222" t="inlineStr">
        <is>
          <t>Alessandro Rigamonti</t>
        </is>
      </c>
      <c r="AA222" t="inlineStr">
        <is>
          <t>Via A. Vespucci 24b</t>
        </is>
      </c>
      <c r="AB222" t="inlineStr">
        <is>
          <t>Via A. Vespucci 24b</t>
        </is>
      </c>
      <c r="AE222" t="inlineStr">
        <is>
          <t>Stezzano</t>
        </is>
      </c>
      <c r="AF222" t="inlineStr">
        <is>
          <t>'24040</t>
        </is>
      </c>
      <c r="AG222" t="inlineStr">
        <is>
          <t>BG</t>
        </is>
      </c>
      <c r="AH222" t="inlineStr">
        <is>
          <t>IT</t>
        </is>
      </c>
      <c r="AI222" t="inlineStr">
        <is>
          <t>3384060727</t>
        </is>
      </c>
      <c r="AJ222" t="inlineStr">
        <is>
          <t>Alessandro Rigamonti</t>
        </is>
      </c>
      <c r="AK222" t="inlineStr">
        <is>
          <t>Via A. Vespucci 24b</t>
        </is>
      </c>
      <c r="AL222" t="inlineStr">
        <is>
          <t>Via A. Vespucci 24b</t>
        </is>
      </c>
      <c r="AO222" t="inlineStr">
        <is>
          <t>Stezzano</t>
        </is>
      </c>
      <c r="AP222" t="inlineStr">
        <is>
          <t>'24040</t>
        </is>
      </c>
      <c r="AQ222" t="inlineStr">
        <is>
          <t>BG</t>
        </is>
      </c>
      <c r="AR222" t="inlineStr">
        <is>
          <t>IT</t>
        </is>
      </c>
      <c r="AS222" t="inlineStr">
        <is>
          <t>3384060727</t>
        </is>
      </c>
      <c r="AU222" t="inlineStr">
        <is>
          <t>lang: it
Invoice Language: it
Do you need our ring sizer?: Yes
Popup Customer Country: IT</t>
        </is>
      </c>
      <c r="AW222" t="inlineStr">
        <is>
          <t>Shopify Payments</t>
        </is>
      </c>
      <c r="AX222" t="inlineStr">
        <is>
          <t>r4ZfwHb2SkPhCG1Sy9C1yHhYR</t>
        </is>
      </c>
      <c r="AY222" t="n">
        <v>0</v>
      </c>
      <c r="AZ222" t="inlineStr">
        <is>
          <t>LIL Milan</t>
        </is>
      </c>
      <c r="BA222" t="n">
        <v>0</v>
      </c>
      <c r="BC222" t="inlineStr">
        <is>
          <t>Firgun House</t>
        </is>
      </c>
      <c r="BE222" t="n">
        <v>6298922090845</v>
      </c>
      <c r="BG222" t="inlineStr">
        <is>
          <t>Low</t>
        </is>
      </c>
      <c r="BH222" t="inlineStr">
        <is>
          <t>web</t>
        </is>
      </c>
      <c r="BI222" t="n">
        <v>0</v>
      </c>
      <c r="BJ222" t="inlineStr">
        <is>
          <t>IT IVA 22%</t>
        </is>
      </c>
      <c r="BK222" t="n">
        <v>18.93</v>
      </c>
      <c r="BW222" t="inlineStr">
        <is>
          <t>Bergamo</t>
        </is>
      </c>
      <c r="BX222" t="inlineStr">
        <is>
          <t>Bergamo</t>
        </is>
      </c>
      <c r="BY222" t="inlineStr">
        <is>
          <t>r4ZfwHb2SkPhCG1Sy9C1yHhYR</t>
        </is>
      </c>
      <c r="CB222" t="inlineStr">
        <is>
          <t>r4ZfwHb2SkPhCG1Sy9C1yHhYR</t>
        </is>
      </c>
      <c r="CC222" t="inlineStr">
        <is>
          <t>Ordini LIL</t>
        </is>
      </c>
    </row>
    <row r="223">
      <c r="A223" t="inlineStr">
        <is>
          <t>#41666</t>
        </is>
      </c>
      <c r="B223" t="inlineStr">
        <is>
          <t>aleriga2003@gmail.com</t>
        </is>
      </c>
      <c r="C223" t="inlineStr">
        <is>
          <t>paid</t>
        </is>
      </c>
      <c r="D223" t="inlineStr">
        <is>
          <t>2024-09-11 16:12:25 +0200</t>
        </is>
      </c>
      <c r="E223" t="inlineStr">
        <is>
          <t>2024-09-11</t>
        </is>
      </c>
      <c r="F223" t="inlineStr">
        <is>
          <t>fulfilled</t>
        </is>
      </c>
      <c r="G223" t="inlineStr">
        <is>
          <t>2024-09-12 08:34:21 +0200</t>
        </is>
      </c>
      <c r="H223" t="inlineStr">
        <is>
          <t>yes</t>
        </is>
      </c>
      <c r="I223" t="inlineStr">
        <is>
          <t>EUR</t>
        </is>
      </c>
      <c r="J223" t="n">
        <v>105</v>
      </c>
      <c r="K223" t="n">
        <v>0</v>
      </c>
      <c r="L223" t="n">
        <v>18.93</v>
      </c>
      <c r="O223" t="n">
        <v>0</v>
      </c>
      <c r="P223" t="inlineStr">
        <is>
          <t>Ups Standard Shipping</t>
        </is>
      </c>
      <c r="Q223" t="inlineStr">
        <is>
          <t>2024-09-11 16:12:24 +0200</t>
        </is>
      </c>
      <c r="R223" t="n">
        <v>1</v>
      </c>
      <c r="S223" t="inlineStr">
        <is>
          <t>Luxury Pack</t>
        </is>
      </c>
      <c r="T223" t="n">
        <v>5</v>
      </c>
      <c r="V223" t="inlineStr">
        <is>
          <t>015790000687</t>
        </is>
      </c>
      <c r="W223" t="b">
        <v>1</v>
      </c>
      <c r="X223" t="b">
        <v>1</v>
      </c>
      <c r="Y223" t="inlineStr">
        <is>
          <t>fulfilled</t>
        </is>
      </c>
      <c r="Z223" t="inlineStr">
        <is>
          <t>Alessandro Rigamonti</t>
        </is>
      </c>
      <c r="AA223" t="inlineStr">
        <is>
          <t>Via A. Vespucci 24b</t>
        </is>
      </c>
      <c r="AB223" t="inlineStr">
        <is>
          <t>Via A. Vespucci 24b</t>
        </is>
      </c>
      <c r="AE223" t="inlineStr">
        <is>
          <t>Stezzano</t>
        </is>
      </c>
      <c r="AF223" t="inlineStr">
        <is>
          <t>'24040</t>
        </is>
      </c>
      <c r="AG223" t="inlineStr">
        <is>
          <t>BG</t>
        </is>
      </c>
      <c r="AH223" t="inlineStr">
        <is>
          <t>IT</t>
        </is>
      </c>
      <c r="AI223" t="inlineStr">
        <is>
          <t>3384060727</t>
        </is>
      </c>
      <c r="AJ223" t="inlineStr">
        <is>
          <t>Alessandro Rigamonti</t>
        </is>
      </c>
      <c r="AK223" t="inlineStr">
        <is>
          <t>Via A. Vespucci 24b</t>
        </is>
      </c>
      <c r="AL223" t="inlineStr">
        <is>
          <t>Via A. Vespucci 24b</t>
        </is>
      </c>
      <c r="AO223" t="inlineStr">
        <is>
          <t>Stezzano</t>
        </is>
      </c>
      <c r="AP223" t="inlineStr">
        <is>
          <t>'24040</t>
        </is>
      </c>
      <c r="AQ223" t="inlineStr">
        <is>
          <t>BG</t>
        </is>
      </c>
      <c r="AR223" t="inlineStr">
        <is>
          <t>IT</t>
        </is>
      </c>
      <c r="AS223" t="inlineStr">
        <is>
          <t>3384060727</t>
        </is>
      </c>
      <c r="AU223" t="inlineStr">
        <is>
          <t>lang: it
Invoice Language: it
Do you need our ring sizer?: Yes
Popup Customer Country: IT</t>
        </is>
      </c>
      <c r="AW223" t="inlineStr">
        <is>
          <t>Shopify Payments</t>
        </is>
      </c>
      <c r="AX223" t="inlineStr">
        <is>
          <t>r4ZfwHb2SkPhCG1Sy9C1yHhYR</t>
        </is>
      </c>
      <c r="AY223" t="n">
        <v>0</v>
      </c>
      <c r="AZ223" t="inlineStr">
        <is>
          <t>LIL Milan</t>
        </is>
      </c>
      <c r="BA223" t="n">
        <v>0</v>
      </c>
      <c r="BC223" t="inlineStr">
        <is>
          <t>Firgun House</t>
        </is>
      </c>
      <c r="BE223" t="n">
        <v>6298922090845</v>
      </c>
      <c r="BG223" t="inlineStr">
        <is>
          <t>Low</t>
        </is>
      </c>
      <c r="BH223" t="inlineStr">
        <is>
          <t>web</t>
        </is>
      </c>
      <c r="BI223" t="n">
        <v>0</v>
      </c>
      <c r="BJ223" t="inlineStr">
        <is>
          <t>IT IVA 22%</t>
        </is>
      </c>
      <c r="BK223" t="n">
        <v>18.93</v>
      </c>
      <c r="BW223" t="inlineStr">
        <is>
          <t>Bergamo</t>
        </is>
      </c>
      <c r="BX223" t="inlineStr">
        <is>
          <t>Bergamo</t>
        </is>
      </c>
      <c r="BY223" t="inlineStr">
        <is>
          <t>r4ZfwHb2SkPhCG1Sy9C1yHhYR</t>
        </is>
      </c>
      <c r="CB223" t="inlineStr">
        <is>
          <t>r4ZfwHb2SkPhCG1Sy9C1yHhYR</t>
        </is>
      </c>
      <c r="CC223" t="inlineStr">
        <is>
          <t>Ordini LIL</t>
        </is>
      </c>
    </row>
    <row r="224">
      <c r="A224" t="inlineStr">
        <is>
          <t>#41667</t>
        </is>
      </c>
      <c r="B224" t="inlineStr">
        <is>
          <t>viviana4783@gmail.com</t>
        </is>
      </c>
      <c r="C224" t="inlineStr">
        <is>
          <t>paid</t>
        </is>
      </c>
      <c r="D224" t="inlineStr">
        <is>
          <t>2024-09-11 16:31:33 +0200</t>
        </is>
      </c>
      <c r="E224" t="inlineStr">
        <is>
          <t>2024-09-11</t>
        </is>
      </c>
      <c r="F224" t="inlineStr">
        <is>
          <t>fulfilled</t>
        </is>
      </c>
      <c r="G224" t="inlineStr">
        <is>
          <t>2024-09-12 08:36:30 +0200</t>
        </is>
      </c>
      <c r="H224" t="inlineStr">
        <is>
          <t>yes</t>
        </is>
      </c>
      <c r="I224" t="inlineStr">
        <is>
          <t>EUR</t>
        </is>
      </c>
      <c r="J224" t="n">
        <v>234</v>
      </c>
      <c r="K224" t="n">
        <v>0</v>
      </c>
      <c r="L224" t="n">
        <v>42.2</v>
      </c>
      <c r="M224" t="n">
        <v>234</v>
      </c>
      <c r="N224" t="inlineStr">
        <is>
          <t>BACK10</t>
        </is>
      </c>
      <c r="O224" t="n">
        <v>26</v>
      </c>
      <c r="P224" t="inlineStr">
        <is>
          <t>Ups Standard Shipping</t>
        </is>
      </c>
      <c r="Q224" t="inlineStr">
        <is>
          <t>2024-09-11 16:31:32 +0200</t>
        </is>
      </c>
      <c r="R224" t="n">
        <v>1</v>
      </c>
      <c r="S224" t="inlineStr">
        <is>
          <t>Breeze - Yellow / 60cm</t>
        </is>
      </c>
      <c r="T224" t="n">
        <v>260</v>
      </c>
      <c r="V224" t="inlineStr">
        <is>
          <t>015790001390</t>
        </is>
      </c>
      <c r="W224" t="b">
        <v>1</v>
      </c>
      <c r="X224" t="b">
        <v>1</v>
      </c>
      <c r="Y224" t="inlineStr">
        <is>
          <t>fulfilled</t>
        </is>
      </c>
      <c r="Z224" t="inlineStr">
        <is>
          <t>Viviana Marciani</t>
        </is>
      </c>
      <c r="AA224" t="inlineStr">
        <is>
          <t>Via Gioiello 61/4</t>
        </is>
      </c>
      <c r="AB224" t="inlineStr">
        <is>
          <t>Via Gioiello 61/4</t>
        </is>
      </c>
      <c r="AE224" t="inlineStr">
        <is>
          <t>Cogoleto</t>
        </is>
      </c>
      <c r="AF224" t="inlineStr">
        <is>
          <t>'16016</t>
        </is>
      </c>
      <c r="AG224" t="inlineStr">
        <is>
          <t>GE</t>
        </is>
      </c>
      <c r="AH224" t="inlineStr">
        <is>
          <t>IT</t>
        </is>
      </c>
      <c r="AI224" t="inlineStr">
        <is>
          <t>+393496355446</t>
        </is>
      </c>
      <c r="AJ224" t="inlineStr">
        <is>
          <t>Viviana Marciani</t>
        </is>
      </c>
      <c r="AK224" t="inlineStr">
        <is>
          <t>Via Gioiello 61/4</t>
        </is>
      </c>
      <c r="AL224" t="inlineStr">
        <is>
          <t>Via Gioiello 61/4</t>
        </is>
      </c>
      <c r="AO224" t="inlineStr">
        <is>
          <t>Cogoleto</t>
        </is>
      </c>
      <c r="AP224" t="inlineStr">
        <is>
          <t>'16016</t>
        </is>
      </c>
      <c r="AQ224" t="inlineStr">
        <is>
          <t>GE</t>
        </is>
      </c>
      <c r="AR224" t="inlineStr">
        <is>
          <t>IT</t>
        </is>
      </c>
      <c r="AS224" t="inlineStr">
        <is>
          <t>+393496355446</t>
        </is>
      </c>
      <c r="AU224" t="inlineStr">
        <is>
          <t>lang: it
Invoice Language: it
Do you need our ring sizer?: No
Popup Customer Country: IT</t>
        </is>
      </c>
      <c r="AW224" t="inlineStr">
        <is>
          <t>PayPal Express Checkout</t>
        </is>
      </c>
      <c r="AX224" t="inlineStr">
        <is>
          <t>rlQcAJZxsHNwCMXPltjffJkel</t>
        </is>
      </c>
      <c r="AY224" t="n">
        <v>0</v>
      </c>
      <c r="AZ224" t="inlineStr">
        <is>
          <t>LIL Milan</t>
        </is>
      </c>
      <c r="BA224" t="n">
        <v>0</v>
      </c>
      <c r="BC224" t="inlineStr">
        <is>
          <t>Firgun House</t>
        </is>
      </c>
      <c r="BE224" t="n">
        <v>6298953482589</v>
      </c>
      <c r="BG224" t="inlineStr">
        <is>
          <t>Low</t>
        </is>
      </c>
      <c r="BH224" t="inlineStr">
        <is>
          <t>web</t>
        </is>
      </c>
      <c r="BI224" t="n">
        <v>0</v>
      </c>
      <c r="BJ224" t="inlineStr">
        <is>
          <t>IT IVA 22%</t>
        </is>
      </c>
      <c r="BK224" t="n">
        <v>42.2</v>
      </c>
      <c r="BW224" t="inlineStr">
        <is>
          <t>Genoa</t>
        </is>
      </c>
      <c r="BX224" t="inlineStr">
        <is>
          <t>Genoa</t>
        </is>
      </c>
      <c r="BY224" t="inlineStr">
        <is>
          <t>rlQcAJZxsHNwCMXPltjffJkel</t>
        </is>
      </c>
      <c r="CB224" t="inlineStr">
        <is>
          <t>rlQcAJZxsHNwCMXPltjffJkel</t>
        </is>
      </c>
      <c r="CC224" t="inlineStr">
        <is>
          <t>Ordini LIL</t>
        </is>
      </c>
    </row>
    <row r="225">
      <c r="A225" t="inlineStr">
        <is>
          <t>#41668</t>
        </is>
      </c>
      <c r="B225" t="inlineStr">
        <is>
          <t>minardi.davide@gmail.com</t>
        </is>
      </c>
      <c r="C225" t="inlineStr">
        <is>
          <t>paid</t>
        </is>
      </c>
      <c r="D225" t="inlineStr">
        <is>
          <t>2024-09-11 16:39:26 +0200</t>
        </is>
      </c>
      <c r="E225" t="inlineStr">
        <is>
          <t>2024-09-11</t>
        </is>
      </c>
      <c r="F225" t="inlineStr">
        <is>
          <t>fulfilled</t>
        </is>
      </c>
      <c r="G225" t="inlineStr">
        <is>
          <t>2024-09-13 08:51:59 +0200</t>
        </is>
      </c>
      <c r="H225" t="inlineStr">
        <is>
          <t>yes</t>
        </is>
      </c>
      <c r="I225" t="inlineStr">
        <is>
          <t>EUR</t>
        </is>
      </c>
      <c r="J225" t="n">
        <v>105</v>
      </c>
      <c r="K225" t="n">
        <v>0</v>
      </c>
      <c r="L225" t="n">
        <v>18.93</v>
      </c>
      <c r="M225" t="n">
        <v>105</v>
      </c>
      <c r="O225" t="n">
        <v>0</v>
      </c>
      <c r="P225" t="inlineStr">
        <is>
          <t>UBM - Eco Bike Delivery</t>
        </is>
      </c>
      <c r="Q225" t="inlineStr">
        <is>
          <t>2024-09-11 16:39:26 +0200</t>
        </is>
      </c>
      <c r="R225" t="n">
        <v>1</v>
      </c>
      <c r="S225" t="inlineStr">
        <is>
          <t>Luxury Pack</t>
        </is>
      </c>
      <c r="T225" t="n">
        <v>5</v>
      </c>
      <c r="V225" t="inlineStr">
        <is>
          <t>015790000687</t>
        </is>
      </c>
      <c r="W225" t="b">
        <v>1</v>
      </c>
      <c r="X225" t="b">
        <v>1</v>
      </c>
      <c r="Y225" t="inlineStr">
        <is>
          <t>fulfilled</t>
        </is>
      </c>
      <c r="Z225" t="inlineStr">
        <is>
          <t>Davide Minardi</t>
        </is>
      </c>
      <c r="AA225" t="inlineStr">
        <is>
          <t>Via Gentilino 9, Citofonare Listen Agency</t>
        </is>
      </c>
      <c r="AB225" t="inlineStr">
        <is>
          <t>Via Gentilino 9</t>
        </is>
      </c>
      <c r="AC225" t="inlineStr">
        <is>
          <t>Citofonare Listen Agency</t>
        </is>
      </c>
      <c r="AD225" t="inlineStr">
        <is>
          <t>Listen Agency</t>
        </is>
      </c>
      <c r="AE225" t="inlineStr">
        <is>
          <t>Milano</t>
        </is>
      </c>
      <c r="AF225" t="inlineStr">
        <is>
          <t>'20136</t>
        </is>
      </c>
      <c r="AG225" t="inlineStr">
        <is>
          <t>MI</t>
        </is>
      </c>
      <c r="AH225" t="inlineStr">
        <is>
          <t>IT</t>
        </is>
      </c>
      <c r="AI225" t="inlineStr">
        <is>
          <t>3931122945</t>
        </is>
      </c>
      <c r="AJ225" t="inlineStr">
        <is>
          <t>Davide Minardi</t>
        </is>
      </c>
      <c r="AK225" t="inlineStr">
        <is>
          <t>Via Gentilino 9, Citofonare Listen Agency</t>
        </is>
      </c>
      <c r="AL225" t="inlineStr">
        <is>
          <t>Via Gentilino 9</t>
        </is>
      </c>
      <c r="AM225" t="inlineStr">
        <is>
          <t>Citofonare Listen Agency</t>
        </is>
      </c>
      <c r="AN225" t="inlineStr">
        <is>
          <t>Listen Agency</t>
        </is>
      </c>
      <c r="AO225" t="inlineStr">
        <is>
          <t>Milano</t>
        </is>
      </c>
      <c r="AP225" t="inlineStr">
        <is>
          <t>'20136</t>
        </is>
      </c>
      <c r="AQ225" t="inlineStr">
        <is>
          <t>MI</t>
        </is>
      </c>
      <c r="AR225" t="inlineStr">
        <is>
          <t>IT</t>
        </is>
      </c>
      <c r="AS225" t="inlineStr">
        <is>
          <t>3931122945</t>
        </is>
      </c>
      <c r="AU225" t="inlineStr">
        <is>
          <t>lang: it
Invoice Language: it
Do you need our ring sizer?: No
Popup Customer Country: IT</t>
        </is>
      </c>
      <c r="AW225" t="inlineStr">
        <is>
          <t>PayPal Express Checkout</t>
        </is>
      </c>
      <c r="AX225" t="inlineStr">
        <is>
          <t>rI2wgEdBycIZVXv4d7g6smhT4</t>
        </is>
      </c>
      <c r="AY225" t="n">
        <v>0</v>
      </c>
      <c r="AZ225" t="inlineStr">
        <is>
          <t>LIL Milan</t>
        </is>
      </c>
      <c r="BA225" t="n">
        <v>0</v>
      </c>
      <c r="BC225" t="inlineStr">
        <is>
          <t>Firgun House</t>
        </is>
      </c>
      <c r="BE225" t="n">
        <v>6298965606749</v>
      </c>
      <c r="BG225" t="inlineStr">
        <is>
          <t>Low</t>
        </is>
      </c>
      <c r="BH225" t="inlineStr">
        <is>
          <t>web</t>
        </is>
      </c>
      <c r="BI225" t="n">
        <v>0</v>
      </c>
      <c r="BJ225" t="inlineStr">
        <is>
          <t>IT IVA 22%</t>
        </is>
      </c>
      <c r="BK225" t="n">
        <v>18.93</v>
      </c>
      <c r="BW225" t="inlineStr">
        <is>
          <t>Milan</t>
        </is>
      </c>
      <c r="BX225" t="inlineStr">
        <is>
          <t>Milan</t>
        </is>
      </c>
      <c r="BY225" t="inlineStr">
        <is>
          <t>rI2wgEdBycIZVXv4d7g6smhT4</t>
        </is>
      </c>
      <c r="CB225" t="inlineStr">
        <is>
          <t>rI2wgEdBycIZVXv4d7g6smhT4</t>
        </is>
      </c>
      <c r="CC225" t="inlineStr">
        <is>
          <t>Ordini LIL</t>
        </is>
      </c>
    </row>
    <row r="226">
      <c r="A226" t="inlineStr">
        <is>
          <t>#41668</t>
        </is>
      </c>
      <c r="B226" t="inlineStr">
        <is>
          <t>minardi.davide@gmail.com</t>
        </is>
      </c>
      <c r="C226" t="inlineStr">
        <is>
          <t>paid</t>
        </is>
      </c>
      <c r="D226" t="inlineStr">
        <is>
          <t>2024-09-11 16:39:26 +0200</t>
        </is>
      </c>
      <c r="E226" t="inlineStr">
        <is>
          <t>2024-09-11</t>
        </is>
      </c>
      <c r="F226" t="inlineStr">
        <is>
          <t>fulfilled</t>
        </is>
      </c>
      <c r="G226" t="inlineStr">
        <is>
          <t>2024-09-13 08:51:59 +0200</t>
        </is>
      </c>
      <c r="H226" t="inlineStr">
        <is>
          <t>yes</t>
        </is>
      </c>
      <c r="I226" t="inlineStr">
        <is>
          <t>EUR</t>
        </is>
      </c>
      <c r="J226" t="n">
        <v>105</v>
      </c>
      <c r="K226" t="n">
        <v>0</v>
      </c>
      <c r="L226" t="n">
        <v>18.93</v>
      </c>
      <c r="O226" t="n">
        <v>0</v>
      </c>
      <c r="P226" t="inlineStr">
        <is>
          <t>UBM - Eco Bike Delivery</t>
        </is>
      </c>
      <c r="Q226" t="inlineStr">
        <is>
          <t>2024-09-11 16:39:26 +0200</t>
        </is>
      </c>
      <c r="R226" t="n">
        <v>1</v>
      </c>
      <c r="S226" t="inlineStr">
        <is>
          <t>Pensavo fosse amore - Yellow / C</t>
        </is>
      </c>
      <c r="T226" t="n">
        <v>100</v>
      </c>
      <c r="V226" t="inlineStr">
        <is>
          <t>015790001001</t>
        </is>
      </c>
      <c r="W226" t="b">
        <v>1</v>
      </c>
      <c r="X226" t="b">
        <v>1</v>
      </c>
      <c r="Y226" t="inlineStr">
        <is>
          <t>fulfilled</t>
        </is>
      </c>
      <c r="Z226" t="inlineStr">
        <is>
          <t>Davide Minardi</t>
        </is>
      </c>
      <c r="AA226" t="inlineStr">
        <is>
          <t>Via Gentilino 9, Citofonare Listen Agency</t>
        </is>
      </c>
      <c r="AB226" t="inlineStr">
        <is>
          <t>Via Gentilino 9</t>
        </is>
      </c>
      <c r="AC226" t="inlineStr">
        <is>
          <t>Citofonare Listen Agency</t>
        </is>
      </c>
      <c r="AD226" t="inlineStr">
        <is>
          <t>Listen Agency</t>
        </is>
      </c>
      <c r="AE226" t="inlineStr">
        <is>
          <t>Milano</t>
        </is>
      </c>
      <c r="AF226" t="inlineStr">
        <is>
          <t>'20136</t>
        </is>
      </c>
      <c r="AG226" t="inlineStr">
        <is>
          <t>MI</t>
        </is>
      </c>
      <c r="AH226" t="inlineStr">
        <is>
          <t>IT</t>
        </is>
      </c>
      <c r="AI226" t="inlineStr">
        <is>
          <t>3931122945</t>
        </is>
      </c>
      <c r="AJ226" t="inlineStr">
        <is>
          <t>Davide Minardi</t>
        </is>
      </c>
      <c r="AK226" t="inlineStr">
        <is>
          <t>Via Gentilino 9, Citofonare Listen Agency</t>
        </is>
      </c>
      <c r="AL226" t="inlineStr">
        <is>
          <t>Via Gentilino 9</t>
        </is>
      </c>
      <c r="AM226" t="inlineStr">
        <is>
          <t>Citofonare Listen Agency</t>
        </is>
      </c>
      <c r="AN226" t="inlineStr">
        <is>
          <t>Listen Agency</t>
        </is>
      </c>
      <c r="AO226" t="inlineStr">
        <is>
          <t>Milano</t>
        </is>
      </c>
      <c r="AP226" t="inlineStr">
        <is>
          <t>'20136</t>
        </is>
      </c>
      <c r="AQ226" t="inlineStr">
        <is>
          <t>MI</t>
        </is>
      </c>
      <c r="AR226" t="inlineStr">
        <is>
          <t>IT</t>
        </is>
      </c>
      <c r="AS226" t="inlineStr">
        <is>
          <t>3931122945</t>
        </is>
      </c>
      <c r="AU226" t="inlineStr">
        <is>
          <t>lang: it
Invoice Language: it
Do you need our ring sizer?: No
Popup Customer Country: IT</t>
        </is>
      </c>
      <c r="AW226" t="inlineStr">
        <is>
          <t>PayPal Express Checkout</t>
        </is>
      </c>
      <c r="AX226" t="inlineStr">
        <is>
          <t>rI2wgEdBycIZVXv4d7g6smhT4</t>
        </is>
      </c>
      <c r="AY226" t="n">
        <v>0</v>
      </c>
      <c r="AZ226" t="inlineStr">
        <is>
          <t>LIL Milan</t>
        </is>
      </c>
      <c r="BA226" t="n">
        <v>0</v>
      </c>
      <c r="BC226" t="inlineStr">
        <is>
          <t>Firgun House</t>
        </is>
      </c>
      <c r="BE226" t="n">
        <v>6298965606749</v>
      </c>
      <c r="BG226" t="inlineStr">
        <is>
          <t>Low</t>
        </is>
      </c>
      <c r="BH226" t="inlineStr">
        <is>
          <t>web</t>
        </is>
      </c>
      <c r="BI226" t="n">
        <v>0</v>
      </c>
      <c r="BJ226" t="inlineStr">
        <is>
          <t>IT IVA 22%</t>
        </is>
      </c>
      <c r="BK226" t="n">
        <v>18.93</v>
      </c>
      <c r="BW226" t="inlineStr">
        <is>
          <t>Milan</t>
        </is>
      </c>
      <c r="BX226" t="inlineStr">
        <is>
          <t>Milan</t>
        </is>
      </c>
      <c r="BY226" t="inlineStr">
        <is>
          <t>rI2wgEdBycIZVXv4d7g6smhT4</t>
        </is>
      </c>
      <c r="CB226" t="inlineStr">
        <is>
          <t>rI2wgEdBycIZVXv4d7g6smhT4</t>
        </is>
      </c>
      <c r="CC226" t="inlineStr">
        <is>
          <t>Ordini LIL</t>
        </is>
      </c>
    </row>
    <row r="227">
      <c r="A227" t="inlineStr">
        <is>
          <t>#41671</t>
        </is>
      </c>
      <c r="B227" t="inlineStr">
        <is>
          <t>gloria.zuccarelli@gmail.com</t>
        </is>
      </c>
      <c r="C227" t="inlineStr">
        <is>
          <t>paid</t>
        </is>
      </c>
      <c r="D227" t="inlineStr">
        <is>
          <t>2024-09-11 17:16:56 +0200</t>
        </is>
      </c>
      <c r="E227" t="inlineStr">
        <is>
          <t>2024-09-11</t>
        </is>
      </c>
      <c r="F227" t="inlineStr">
        <is>
          <t>fulfilled</t>
        </is>
      </c>
      <c r="G227" t="inlineStr">
        <is>
          <t>2024-09-12 08:38:25 +0200</t>
        </is>
      </c>
      <c r="H227" t="inlineStr">
        <is>
          <t>yes</t>
        </is>
      </c>
      <c r="I227" t="inlineStr">
        <is>
          <t>EUR</t>
        </is>
      </c>
      <c r="J227" t="n">
        <v>120</v>
      </c>
      <c r="K227" t="n">
        <v>0</v>
      </c>
      <c r="L227" t="n">
        <v>21.64</v>
      </c>
      <c r="M227" t="n">
        <v>120</v>
      </c>
      <c r="O227" t="n">
        <v>0</v>
      </c>
      <c r="P227" t="inlineStr">
        <is>
          <t>Ups Standard Shipping</t>
        </is>
      </c>
      <c r="Q227" t="inlineStr">
        <is>
          <t>2024-09-11 17:16:56 +0200</t>
        </is>
      </c>
      <c r="R227" t="n">
        <v>1</v>
      </c>
      <c r="S227" t="inlineStr">
        <is>
          <t>Rainbow Earring - Yellow / Single / None</t>
        </is>
      </c>
      <c r="T227" t="n">
        <v>120</v>
      </c>
      <c r="V227" t="inlineStr">
        <is>
          <t>015790000616</t>
        </is>
      </c>
      <c r="W227" t="b">
        <v>1</v>
      </c>
      <c r="X227" t="b">
        <v>1</v>
      </c>
      <c r="Y227" t="inlineStr">
        <is>
          <t>fulfilled</t>
        </is>
      </c>
      <c r="Z227" t="inlineStr">
        <is>
          <t>Gloria Zuccarelli</t>
        </is>
      </c>
      <c r="AA227" t="inlineStr">
        <is>
          <t>Via Solferino 15</t>
        </is>
      </c>
      <c r="AB227" t="inlineStr">
        <is>
          <t>Via Solferino 15</t>
        </is>
      </c>
      <c r="AE227" t="inlineStr">
        <is>
          <t>Novi Ligure</t>
        </is>
      </c>
      <c r="AF227" t="inlineStr">
        <is>
          <t>'15067</t>
        </is>
      </c>
      <c r="AG227" t="inlineStr">
        <is>
          <t>AL</t>
        </is>
      </c>
      <c r="AH227" t="inlineStr">
        <is>
          <t>IT</t>
        </is>
      </c>
      <c r="AI227" t="inlineStr">
        <is>
          <t>3405417667</t>
        </is>
      </c>
      <c r="AJ227" t="inlineStr">
        <is>
          <t>Gloria Zuccarelli</t>
        </is>
      </c>
      <c r="AK227" t="inlineStr">
        <is>
          <t>Via Solferino 15</t>
        </is>
      </c>
      <c r="AL227" t="inlineStr">
        <is>
          <t>Via Solferino 15</t>
        </is>
      </c>
      <c r="AO227" t="inlineStr">
        <is>
          <t>Novi Ligure</t>
        </is>
      </c>
      <c r="AP227" t="inlineStr">
        <is>
          <t>'15067</t>
        </is>
      </c>
      <c r="AQ227" t="inlineStr">
        <is>
          <t>AL</t>
        </is>
      </c>
      <c r="AR227" t="inlineStr">
        <is>
          <t>IT</t>
        </is>
      </c>
      <c r="AS227" t="inlineStr">
        <is>
          <t>3405417667</t>
        </is>
      </c>
      <c r="AU227" t="inlineStr">
        <is>
          <t>lang: it
Invoice Language: it
Do you need our ring sizer?: No
Popup Customer Country: IT</t>
        </is>
      </c>
      <c r="AW227" t="inlineStr">
        <is>
          <t>PayPal Express Checkout</t>
        </is>
      </c>
      <c r="AX227" t="inlineStr">
        <is>
          <t>rAJhIwVfOKfoKVmhPFpaHeeBy</t>
        </is>
      </c>
      <c r="AY227" t="n">
        <v>0</v>
      </c>
      <c r="AZ227" t="inlineStr">
        <is>
          <t>LIL Milan</t>
        </is>
      </c>
      <c r="BA227" t="n">
        <v>0</v>
      </c>
      <c r="BC227" t="inlineStr">
        <is>
          <t>Firgun House</t>
        </is>
      </c>
      <c r="BE227" t="n">
        <v>6299596882269</v>
      </c>
      <c r="BG227" t="inlineStr">
        <is>
          <t>Low</t>
        </is>
      </c>
      <c r="BH227" t="inlineStr">
        <is>
          <t>web</t>
        </is>
      </c>
      <c r="BI227" t="n">
        <v>0</v>
      </c>
      <c r="BJ227" t="inlineStr">
        <is>
          <t>IT IVA 22%</t>
        </is>
      </c>
      <c r="BK227" t="n">
        <v>21.64</v>
      </c>
      <c r="BW227" t="inlineStr">
        <is>
          <t>Alessandria</t>
        </is>
      </c>
      <c r="BX227" t="inlineStr">
        <is>
          <t>Alessandria</t>
        </is>
      </c>
      <c r="BY227" t="inlineStr">
        <is>
          <t>rAJhIwVfOKfoKVmhPFpaHeeBy</t>
        </is>
      </c>
      <c r="CB227" t="inlineStr">
        <is>
          <t>rAJhIwVfOKfoKVmhPFpaHeeBy</t>
        </is>
      </c>
      <c r="CC227" t="inlineStr">
        <is>
          <t>Ordini LIL</t>
        </is>
      </c>
    </row>
    <row r="228">
      <c r="A228" t="inlineStr">
        <is>
          <t>#41673</t>
        </is>
      </c>
      <c r="B228" t="inlineStr">
        <is>
          <t>gaiasiri.ge@gmail.com</t>
        </is>
      </c>
      <c r="C228" t="inlineStr">
        <is>
          <t>paid</t>
        </is>
      </c>
      <c r="D228" t="inlineStr">
        <is>
          <t>2024-09-11 18:36:43 +0200</t>
        </is>
      </c>
      <c r="E228" t="inlineStr">
        <is>
          <t>2024-09-11</t>
        </is>
      </c>
      <c r="F228" t="inlineStr">
        <is>
          <t>fulfilled</t>
        </is>
      </c>
      <c r="G228" t="inlineStr">
        <is>
          <t>2024-09-11 18:36:43 +0200</t>
        </is>
      </c>
      <c r="H228" t="inlineStr">
        <is>
          <t>yes</t>
        </is>
      </c>
      <c r="I228" t="inlineStr">
        <is>
          <t>EUR</t>
        </is>
      </c>
      <c r="J228" t="n">
        <v>100</v>
      </c>
      <c r="K228" t="n">
        <v>0</v>
      </c>
      <c r="L228" t="n">
        <v>18.03</v>
      </c>
      <c r="M228" t="n">
        <v>100</v>
      </c>
      <c r="O228" t="n">
        <v>0</v>
      </c>
      <c r="Q228" t="inlineStr">
        <is>
          <t>2024-09-11 18:36:42 +0200</t>
        </is>
      </c>
      <c r="R228" t="n">
        <v>1</v>
      </c>
      <c r="S228" t="inlineStr">
        <is>
          <t>Girls Tears Ring - Yellow / 14</t>
        </is>
      </c>
      <c r="T228" t="n">
        <v>100</v>
      </c>
      <c r="V228" t="inlineStr">
        <is>
          <t>015790000956</t>
        </is>
      </c>
      <c r="W228" t="b">
        <v>1</v>
      </c>
      <c r="X228" t="b">
        <v>1</v>
      </c>
      <c r="Y228" t="inlineStr">
        <is>
          <t>fulfilled</t>
        </is>
      </c>
      <c r="Z228" t="inlineStr">
        <is>
          <t>Gaia Siri</t>
        </is>
      </c>
      <c r="AR228" t="inlineStr">
        <is>
          <t>IT</t>
        </is>
      </c>
      <c r="AW228" t="inlineStr">
        <is>
          <t>Qromo</t>
        </is>
      </c>
      <c r="AX228" t="inlineStr">
        <is>
          <t>rDZLpyZ9ArYbUYm7P5N2MRdAD</t>
        </is>
      </c>
      <c r="AY228" t="n">
        <v>0</v>
      </c>
      <c r="AZ228" t="inlineStr">
        <is>
          <t>LIL Milan</t>
        </is>
      </c>
      <c r="BA228" t="n">
        <v>0</v>
      </c>
      <c r="BB228" t="inlineStr">
        <is>
          <t>Veronica Varetta</t>
        </is>
      </c>
      <c r="BC228" t="inlineStr">
        <is>
          <t>LIL House</t>
        </is>
      </c>
      <c r="BD228" t="n">
        <v>22</v>
      </c>
      <c r="BE228" t="n">
        <v>6300070904157</v>
      </c>
      <c r="BG228" t="inlineStr">
        <is>
          <t>Low</t>
        </is>
      </c>
      <c r="BH228" t="inlineStr">
        <is>
          <t>pos</t>
        </is>
      </c>
      <c r="BI228" t="n">
        <v>0</v>
      </c>
      <c r="BJ228" t="inlineStr">
        <is>
          <t>IT IVA 22%</t>
        </is>
      </c>
      <c r="BK228" t="n">
        <v>18.03</v>
      </c>
      <c r="BU228" t="inlineStr">
        <is>
          <t>22-2490</t>
        </is>
      </c>
      <c r="BY228" t="inlineStr">
        <is>
          <t>rDZLpyZ9ArYbUYm7P5N2MRdAD</t>
        </is>
      </c>
      <c r="CB228" t="inlineStr">
        <is>
          <t>rDZLpyZ9ArYbUYm7P5N2MRdAD</t>
        </is>
      </c>
      <c r="CC228" t="inlineStr">
        <is>
          <t>Ordini LIL</t>
        </is>
      </c>
    </row>
    <row r="229">
      <c r="A229" t="inlineStr">
        <is>
          <t>#41674</t>
        </is>
      </c>
      <c r="B229" t="inlineStr">
        <is>
          <t>tostifiammetta@gmail.com</t>
        </is>
      </c>
      <c r="C229" t="inlineStr">
        <is>
          <t>paid</t>
        </is>
      </c>
      <c r="D229" t="inlineStr">
        <is>
          <t>2024-09-11 18:41:52 +0200</t>
        </is>
      </c>
      <c r="E229" t="inlineStr">
        <is>
          <t>2024-09-11</t>
        </is>
      </c>
      <c r="F229" t="inlineStr">
        <is>
          <t>fulfilled</t>
        </is>
      </c>
      <c r="G229" t="inlineStr">
        <is>
          <t>2024-09-18 09:04:09 +0200</t>
        </is>
      </c>
      <c r="H229" t="inlineStr">
        <is>
          <t>no</t>
        </is>
      </c>
      <c r="I229" t="inlineStr">
        <is>
          <t>EUR</t>
        </is>
      </c>
      <c r="J229" t="n">
        <v>320</v>
      </c>
      <c r="K229" t="n">
        <v>0</v>
      </c>
      <c r="L229" t="n">
        <v>57.71</v>
      </c>
      <c r="M229" t="n">
        <v>320</v>
      </c>
      <c r="O229" t="n">
        <v>0</v>
      </c>
      <c r="P229" t="inlineStr">
        <is>
          <t>Ups Standard Shipping</t>
        </is>
      </c>
      <c r="Q229" t="inlineStr">
        <is>
          <t>2024-09-11 18:41:51 +0200</t>
        </is>
      </c>
      <c r="R229" t="n">
        <v>1</v>
      </c>
      <c r="S229" t="inlineStr">
        <is>
          <t>Breeze - Yellow / 40cm</t>
        </is>
      </c>
      <c r="T229" t="n">
        <v>200</v>
      </c>
      <c r="V229" t="inlineStr">
        <is>
          <t>015790001389</t>
        </is>
      </c>
      <c r="W229" t="b">
        <v>1</v>
      </c>
      <c r="X229" t="b">
        <v>1</v>
      </c>
      <c r="Y229" t="inlineStr">
        <is>
          <t>fulfilled</t>
        </is>
      </c>
      <c r="Z229" t="inlineStr">
        <is>
          <t>Fiammetta Tosti</t>
        </is>
      </c>
      <c r="AA229" t="inlineStr">
        <is>
          <t>Viale Industria 3, Area3 Associati</t>
        </is>
      </c>
      <c r="AB229" t="inlineStr">
        <is>
          <t>Viale Industria 3</t>
        </is>
      </c>
      <c r="AC229" t="inlineStr">
        <is>
          <t>Area3 Associati</t>
        </is>
      </c>
      <c r="AE229" t="inlineStr">
        <is>
          <t>Alba</t>
        </is>
      </c>
      <c r="AF229" t="inlineStr">
        <is>
          <t>'12051</t>
        </is>
      </c>
      <c r="AG229" t="inlineStr">
        <is>
          <t>CN</t>
        </is>
      </c>
      <c r="AH229" t="inlineStr">
        <is>
          <t>IT</t>
        </is>
      </c>
      <c r="AI229" t="inlineStr">
        <is>
          <t>3334517677</t>
        </is>
      </c>
      <c r="AJ229" t="inlineStr">
        <is>
          <t>Fiammetta Tosti</t>
        </is>
      </c>
      <c r="AK229" t="inlineStr">
        <is>
          <t>Viale Industria 3, Area3 Associati</t>
        </is>
      </c>
      <c r="AL229" t="inlineStr">
        <is>
          <t>Viale Industria 3</t>
        </is>
      </c>
      <c r="AM229" t="inlineStr">
        <is>
          <t>Area3 Associati</t>
        </is>
      </c>
      <c r="AO229" t="inlineStr">
        <is>
          <t>Alba</t>
        </is>
      </c>
      <c r="AP229" t="inlineStr">
        <is>
          <t>'12051</t>
        </is>
      </c>
      <c r="AQ229" t="inlineStr">
        <is>
          <t>CN</t>
        </is>
      </c>
      <c r="AR229" t="inlineStr">
        <is>
          <t>IT</t>
        </is>
      </c>
      <c r="AS229" t="inlineStr">
        <is>
          <t>3334517677</t>
        </is>
      </c>
      <c r="AU229" t="inlineStr">
        <is>
          <t>lang: en
Invoice Language: en
Do you need our ring sizer?: No
Popup Customer Country: IT</t>
        </is>
      </c>
      <c r="AW229" t="inlineStr">
        <is>
          <t>PayPal Express Checkout</t>
        </is>
      </c>
      <c r="AX229" t="inlineStr">
        <is>
          <t>rkFQZvFtc6l9hFZtGTKUOaJxF</t>
        </is>
      </c>
      <c r="AY229" t="n">
        <v>0</v>
      </c>
      <c r="AZ229" t="inlineStr">
        <is>
          <t>LIL Milan</t>
        </is>
      </c>
      <c r="BA229" t="n">
        <v>0</v>
      </c>
      <c r="BC229" t="inlineStr">
        <is>
          <t>Firgun House</t>
        </is>
      </c>
      <c r="BE229" t="n">
        <v>6300078866781</v>
      </c>
      <c r="BG229" t="inlineStr">
        <is>
          <t>Low</t>
        </is>
      </c>
      <c r="BH229" t="inlineStr">
        <is>
          <t>web</t>
        </is>
      </c>
      <c r="BI229" t="n">
        <v>0</v>
      </c>
      <c r="BJ229" t="inlineStr">
        <is>
          <t>IT IVA 22%</t>
        </is>
      </c>
      <c r="BK229" t="n">
        <v>57.71</v>
      </c>
      <c r="BW229" t="inlineStr">
        <is>
          <t>Cuneo</t>
        </is>
      </c>
      <c r="BX229" t="inlineStr">
        <is>
          <t>Cuneo</t>
        </is>
      </c>
      <c r="BY229" t="inlineStr">
        <is>
          <t>rkFQZvFtc6l9hFZtGTKUOaJxF</t>
        </is>
      </c>
      <c r="CB229" t="inlineStr">
        <is>
          <t>rkFQZvFtc6l9hFZtGTKUOaJxF</t>
        </is>
      </c>
      <c r="CC229" t="inlineStr">
        <is>
          <t>Ordini LIL</t>
        </is>
      </c>
    </row>
    <row r="230">
      <c r="A230" t="inlineStr">
        <is>
          <t>#41674</t>
        </is>
      </c>
      <c r="B230" t="inlineStr">
        <is>
          <t>tostifiammetta@gmail.com</t>
        </is>
      </c>
      <c r="C230" t="inlineStr">
        <is>
          <t>paid</t>
        </is>
      </c>
      <c r="D230" t="inlineStr">
        <is>
          <t>2024-09-11 18:41:52 +0200</t>
        </is>
      </c>
      <c r="E230" t="inlineStr">
        <is>
          <t>2024-09-11</t>
        </is>
      </c>
      <c r="F230" t="inlineStr">
        <is>
          <t>fulfilled</t>
        </is>
      </c>
      <c r="G230" t="inlineStr">
        <is>
          <t>2024-09-18 09:04:09 +0200</t>
        </is>
      </c>
      <c r="H230" t="inlineStr">
        <is>
          <t>no</t>
        </is>
      </c>
      <c r="I230" t="inlineStr">
        <is>
          <t>EUR</t>
        </is>
      </c>
      <c r="J230" t="n">
        <v>320</v>
      </c>
      <c r="K230" t="n">
        <v>0</v>
      </c>
      <c r="L230" t="n">
        <v>57.71</v>
      </c>
      <c r="O230" t="n">
        <v>0</v>
      </c>
      <c r="P230" t="inlineStr">
        <is>
          <t>Ups Standard Shipping</t>
        </is>
      </c>
      <c r="Q230" t="inlineStr">
        <is>
          <t>2024-09-11 18:41:51 +0200</t>
        </is>
      </c>
      <c r="R230" t="n">
        <v>1</v>
      </c>
      <c r="S230" t="inlineStr">
        <is>
          <t>Pensavo fosse amore - Yellow / 2</t>
        </is>
      </c>
      <c r="T230" t="n">
        <v>120</v>
      </c>
      <c r="V230" t="inlineStr">
        <is>
          <t>015790001163</t>
        </is>
      </c>
      <c r="W230" t="b">
        <v>1</v>
      </c>
      <c r="X230" t="b">
        <v>1</v>
      </c>
      <c r="Y230" t="inlineStr">
        <is>
          <t>fulfilled</t>
        </is>
      </c>
      <c r="Z230" t="inlineStr">
        <is>
          <t>Fiammetta Tosti</t>
        </is>
      </c>
      <c r="AA230" t="inlineStr">
        <is>
          <t>Viale Industria 3, Area3 Associati</t>
        </is>
      </c>
      <c r="AB230" t="inlineStr">
        <is>
          <t>Viale Industria 3</t>
        </is>
      </c>
      <c r="AC230" t="inlineStr">
        <is>
          <t>Area3 Associati</t>
        </is>
      </c>
      <c r="AE230" t="inlineStr">
        <is>
          <t>Alba</t>
        </is>
      </c>
      <c r="AF230" t="inlineStr">
        <is>
          <t>'12051</t>
        </is>
      </c>
      <c r="AG230" t="inlineStr">
        <is>
          <t>CN</t>
        </is>
      </c>
      <c r="AH230" t="inlineStr">
        <is>
          <t>IT</t>
        </is>
      </c>
      <c r="AI230" t="inlineStr">
        <is>
          <t>3334517677</t>
        </is>
      </c>
      <c r="AJ230" t="inlineStr">
        <is>
          <t>Fiammetta Tosti</t>
        </is>
      </c>
      <c r="AK230" t="inlineStr">
        <is>
          <t>Viale Industria 3, Area3 Associati</t>
        </is>
      </c>
      <c r="AL230" t="inlineStr">
        <is>
          <t>Viale Industria 3</t>
        </is>
      </c>
      <c r="AM230" t="inlineStr">
        <is>
          <t>Area3 Associati</t>
        </is>
      </c>
      <c r="AO230" t="inlineStr">
        <is>
          <t>Alba</t>
        </is>
      </c>
      <c r="AP230" t="inlineStr">
        <is>
          <t>'12051</t>
        </is>
      </c>
      <c r="AQ230" t="inlineStr">
        <is>
          <t>CN</t>
        </is>
      </c>
      <c r="AR230" t="inlineStr">
        <is>
          <t>IT</t>
        </is>
      </c>
      <c r="AS230" t="inlineStr">
        <is>
          <t>3334517677</t>
        </is>
      </c>
      <c r="AU230" t="inlineStr">
        <is>
          <t>lang: en
Invoice Language: en
Do you need our ring sizer?: No
Popup Customer Country: IT</t>
        </is>
      </c>
      <c r="AW230" t="inlineStr">
        <is>
          <t>PayPal Express Checkout</t>
        </is>
      </c>
      <c r="AX230" t="inlineStr">
        <is>
          <t>rkFQZvFtc6l9hFZtGTKUOaJxF</t>
        </is>
      </c>
      <c r="AY230" t="n">
        <v>0</v>
      </c>
      <c r="AZ230" t="inlineStr">
        <is>
          <t>LIL Milan</t>
        </is>
      </c>
      <c r="BA230" t="n">
        <v>0</v>
      </c>
      <c r="BC230" t="inlineStr">
        <is>
          <t>Firgun House</t>
        </is>
      </c>
      <c r="BE230" t="n">
        <v>6300078866781</v>
      </c>
      <c r="BG230" t="inlineStr">
        <is>
          <t>Low</t>
        </is>
      </c>
      <c r="BH230" t="inlineStr">
        <is>
          <t>web</t>
        </is>
      </c>
      <c r="BI230" t="n">
        <v>0</v>
      </c>
      <c r="BJ230" t="inlineStr">
        <is>
          <t>IT IVA 22%</t>
        </is>
      </c>
      <c r="BK230" t="n">
        <v>57.71</v>
      </c>
      <c r="BW230" t="inlineStr">
        <is>
          <t>Cuneo</t>
        </is>
      </c>
      <c r="BX230" t="inlineStr">
        <is>
          <t>Cuneo</t>
        </is>
      </c>
      <c r="BY230" t="inlineStr">
        <is>
          <t>rkFQZvFtc6l9hFZtGTKUOaJxF</t>
        </is>
      </c>
      <c r="CB230" t="inlineStr">
        <is>
          <t>rkFQZvFtc6l9hFZtGTKUOaJxF</t>
        </is>
      </c>
      <c r="CC230" t="inlineStr">
        <is>
          <t>Ordini LIL</t>
        </is>
      </c>
    </row>
    <row r="231">
      <c r="A231" t="inlineStr">
        <is>
          <t>#41675</t>
        </is>
      </c>
      <c r="B231" t="inlineStr">
        <is>
          <t>defrancesco-mario@libero.it</t>
        </is>
      </c>
      <c r="C231" t="inlineStr">
        <is>
          <t>paid</t>
        </is>
      </c>
      <c r="D231" t="inlineStr">
        <is>
          <t>2024-09-11 18:48:47 +0200</t>
        </is>
      </c>
      <c r="E231" t="inlineStr">
        <is>
          <t>2024-09-11</t>
        </is>
      </c>
      <c r="F231" t="inlineStr">
        <is>
          <t>fulfilled</t>
        </is>
      </c>
      <c r="G231" t="inlineStr">
        <is>
          <t>2024-09-12 18:19:50 +0200</t>
        </is>
      </c>
      <c r="H231" t="inlineStr">
        <is>
          <t>no</t>
        </is>
      </c>
      <c r="I231" t="inlineStr">
        <is>
          <t>EUR</t>
        </is>
      </c>
      <c r="J231" t="n">
        <v>320</v>
      </c>
      <c r="K231" t="n">
        <v>0</v>
      </c>
      <c r="L231" t="n">
        <v>57.72</v>
      </c>
      <c r="M231" t="n">
        <v>160</v>
      </c>
      <c r="O231" t="n">
        <v>0</v>
      </c>
      <c r="Q231" t="inlineStr">
        <is>
          <t>2024-09-11 18:48:47 +0200</t>
        </is>
      </c>
      <c r="R231" t="n">
        <v>1</v>
      </c>
      <c r="S231" t="inlineStr">
        <is>
          <t>Giotto Ring - White / 11</t>
        </is>
      </c>
      <c r="T231" t="n">
        <v>80</v>
      </c>
      <c r="V231" t="inlineStr">
        <is>
          <t>015790000156</t>
        </is>
      </c>
      <c r="W231" t="b">
        <v>1</v>
      </c>
      <c r="X231" t="b">
        <v>1</v>
      </c>
      <c r="Y231" t="inlineStr">
        <is>
          <t>pending</t>
        </is>
      </c>
      <c r="Z231" t="inlineStr">
        <is>
          <t>Mario De Francesco</t>
        </is>
      </c>
      <c r="AR231" t="inlineStr">
        <is>
          <t>IT</t>
        </is>
      </c>
      <c r="AW231" t="inlineStr">
        <is>
          <t>Qromo</t>
        </is>
      </c>
      <c r="AX231" t="inlineStr">
        <is>
          <t>rfzxzpLXNAh2KaOYYvozHLLc4</t>
        </is>
      </c>
      <c r="AY231" t="n">
        <v>0</v>
      </c>
      <c r="AZ231" t="inlineStr">
        <is>
          <t>LIL Milan</t>
        </is>
      </c>
      <c r="BA231" t="n">
        <v>160</v>
      </c>
      <c r="BB231" t="inlineStr">
        <is>
          <t>Veronica Varetta</t>
        </is>
      </c>
      <c r="BC231" t="inlineStr">
        <is>
          <t>LIL House</t>
        </is>
      </c>
      <c r="BD231" t="n">
        <v>22</v>
      </c>
      <c r="BE231" t="n">
        <v>6300088107357</v>
      </c>
      <c r="BG231" t="inlineStr">
        <is>
          <t>Low</t>
        </is>
      </c>
      <c r="BH231" t="inlineStr">
        <is>
          <t>pos</t>
        </is>
      </c>
      <c r="BI231" t="n">
        <v>0</v>
      </c>
      <c r="BJ231" t="inlineStr">
        <is>
          <t>IT IVA 22%</t>
        </is>
      </c>
      <c r="BK231" t="n">
        <v>57.72</v>
      </c>
      <c r="BU231" t="inlineStr">
        <is>
          <t>22-2491</t>
        </is>
      </c>
      <c r="BY231" t="inlineStr">
        <is>
          <t>rfzxzpLXNAh2KaOYYvozHLLc4</t>
        </is>
      </c>
      <c r="CB231" t="inlineStr">
        <is>
          <t>rfzxzpLXNAh2KaOYYvozHLLc4</t>
        </is>
      </c>
      <c r="CC231" t="inlineStr">
        <is>
          <t>Ordini LIL</t>
        </is>
      </c>
    </row>
    <row r="232">
      <c r="A232" t="inlineStr">
        <is>
          <t>#41675</t>
        </is>
      </c>
      <c r="B232" t="inlineStr">
        <is>
          <t>defrancesco-mario@libero.it</t>
        </is>
      </c>
      <c r="C232" t="inlineStr">
        <is>
          <t>paid</t>
        </is>
      </c>
      <c r="D232" t="inlineStr">
        <is>
          <t>2024-09-11 18:48:47 +0200</t>
        </is>
      </c>
      <c r="E232" t="inlineStr">
        <is>
          <t>2024-09-11</t>
        </is>
      </c>
      <c r="F232" t="inlineStr">
        <is>
          <t>fulfilled</t>
        </is>
      </c>
      <c r="G232" t="inlineStr">
        <is>
          <t>2024-09-12 18:19:50 +0200</t>
        </is>
      </c>
      <c r="H232" t="inlineStr">
        <is>
          <t>no</t>
        </is>
      </c>
      <c r="I232" t="inlineStr">
        <is>
          <t>EUR</t>
        </is>
      </c>
      <c r="J232" t="n">
        <v>320</v>
      </c>
      <c r="K232" t="n">
        <v>0</v>
      </c>
      <c r="L232" t="n">
        <v>57.72</v>
      </c>
      <c r="O232" t="n">
        <v>0</v>
      </c>
      <c r="Q232" t="inlineStr">
        <is>
          <t>2024-09-11 18:48:47 +0200</t>
        </is>
      </c>
      <c r="R232" t="n">
        <v>1</v>
      </c>
      <c r="S232" t="inlineStr">
        <is>
          <t>Nude Ring - White / 10</t>
        </is>
      </c>
      <c r="T232" t="n">
        <v>80</v>
      </c>
      <c r="V232" t="inlineStr">
        <is>
          <t>015790000224</t>
        </is>
      </c>
      <c r="W232" t="b">
        <v>1</v>
      </c>
      <c r="X232" t="b">
        <v>1</v>
      </c>
      <c r="Y232" t="inlineStr">
        <is>
          <t>fulfilled</t>
        </is>
      </c>
      <c r="Z232" t="inlineStr">
        <is>
          <t>Mario De Francesco</t>
        </is>
      </c>
      <c r="AR232" t="inlineStr">
        <is>
          <t>IT</t>
        </is>
      </c>
      <c r="AW232" t="inlineStr">
        <is>
          <t>Qromo</t>
        </is>
      </c>
      <c r="AX232" t="inlineStr">
        <is>
          <t>rfzxzpLXNAh2KaOYYvozHLLc4</t>
        </is>
      </c>
      <c r="AY232" t="n">
        <v>0</v>
      </c>
      <c r="AZ232" t="inlineStr">
        <is>
          <t>LIL Milan</t>
        </is>
      </c>
      <c r="BA232" t="n">
        <v>160</v>
      </c>
      <c r="BB232" t="inlineStr">
        <is>
          <t>Veronica Varetta</t>
        </is>
      </c>
      <c r="BC232" t="inlineStr">
        <is>
          <t>LIL House</t>
        </is>
      </c>
      <c r="BD232" t="n">
        <v>22</v>
      </c>
      <c r="BE232" t="n">
        <v>6300088107357</v>
      </c>
      <c r="BG232" t="inlineStr">
        <is>
          <t>Low</t>
        </is>
      </c>
      <c r="BH232" t="inlineStr">
        <is>
          <t>pos</t>
        </is>
      </c>
      <c r="BI232" t="n">
        <v>0</v>
      </c>
      <c r="BJ232" t="inlineStr">
        <is>
          <t>IT IVA 22%</t>
        </is>
      </c>
      <c r="BK232" t="n">
        <v>57.72</v>
      </c>
      <c r="BU232" t="inlineStr">
        <is>
          <t>22-2491</t>
        </is>
      </c>
      <c r="BY232" t="inlineStr">
        <is>
          <t>rfzxzpLXNAh2KaOYYvozHLLc4</t>
        </is>
      </c>
      <c r="CB232" t="inlineStr">
        <is>
          <t>rfzxzpLXNAh2KaOYYvozHLLc4</t>
        </is>
      </c>
      <c r="CC232" t="inlineStr">
        <is>
          <t>Ordini LIL</t>
        </is>
      </c>
    </row>
    <row r="233">
      <c r="A233" t="inlineStr">
        <is>
          <t>#41675</t>
        </is>
      </c>
      <c r="B233" t="inlineStr">
        <is>
          <t>defrancesco-mario@libero.it</t>
        </is>
      </c>
      <c r="C233" t="inlineStr">
        <is>
          <t>paid</t>
        </is>
      </c>
      <c r="D233" t="inlineStr">
        <is>
          <t>2024-09-11 18:48:47 +0200</t>
        </is>
      </c>
      <c r="E233" t="inlineStr">
        <is>
          <t>2024-09-11</t>
        </is>
      </c>
      <c r="F233" t="inlineStr">
        <is>
          <t>fulfilled</t>
        </is>
      </c>
      <c r="G233" t="inlineStr">
        <is>
          <t>2024-09-12 18:19:50 +0200</t>
        </is>
      </c>
      <c r="H233" t="inlineStr">
        <is>
          <t>no</t>
        </is>
      </c>
      <c r="I233" t="inlineStr">
        <is>
          <t>EUR</t>
        </is>
      </c>
      <c r="J233" t="n">
        <v>320</v>
      </c>
      <c r="K233" t="n">
        <v>0</v>
      </c>
      <c r="L233" t="n">
        <v>57.72</v>
      </c>
      <c r="O233" t="n">
        <v>0</v>
      </c>
      <c r="Q233" t="inlineStr">
        <is>
          <t>2024-09-11 18:48:47 +0200</t>
        </is>
      </c>
      <c r="R233" t="n">
        <v>1</v>
      </c>
      <c r="S233" t="inlineStr">
        <is>
          <t>Giotto Ring - White / 12</t>
        </is>
      </c>
      <c r="T233" t="n">
        <v>80</v>
      </c>
      <c r="U233" t="n">
        <v>0</v>
      </c>
      <c r="V233" t="inlineStr">
        <is>
          <t>015790000157</t>
        </is>
      </c>
      <c r="W233" t="b">
        <v>1</v>
      </c>
      <c r="X233" t="b">
        <v>1</v>
      </c>
      <c r="Y233" t="inlineStr">
        <is>
          <t>fulfilled</t>
        </is>
      </c>
      <c r="Z233" t="inlineStr">
        <is>
          <t>Mario De Francesco</t>
        </is>
      </c>
      <c r="AR233" t="inlineStr">
        <is>
          <t>IT</t>
        </is>
      </c>
      <c r="AW233" t="inlineStr">
        <is>
          <t>Qromo</t>
        </is>
      </c>
      <c r="AX233" t="inlineStr">
        <is>
          <t>rfzxzpLXNAh2KaOYYvozHLLc4</t>
        </is>
      </c>
      <c r="AY233" t="n">
        <v>0</v>
      </c>
      <c r="AZ233" t="inlineStr">
        <is>
          <t>LIL Milan</t>
        </is>
      </c>
      <c r="BA233" t="n">
        <v>160</v>
      </c>
      <c r="BB233" t="inlineStr">
        <is>
          <t>Veronica Varetta</t>
        </is>
      </c>
      <c r="BC233" t="inlineStr">
        <is>
          <t>LIL House</t>
        </is>
      </c>
      <c r="BD233" t="n">
        <v>22</v>
      </c>
      <c r="BE233" t="n">
        <v>6300088107357</v>
      </c>
      <c r="BG233" t="inlineStr">
        <is>
          <t>Low</t>
        </is>
      </c>
      <c r="BH233" t="inlineStr">
        <is>
          <t>pos</t>
        </is>
      </c>
      <c r="BI233" t="n">
        <v>0</v>
      </c>
      <c r="BJ233" t="inlineStr">
        <is>
          <t>IT IVA 22%</t>
        </is>
      </c>
      <c r="BK233" t="n">
        <v>57.72</v>
      </c>
      <c r="BU233" t="inlineStr">
        <is>
          <t>22-2491</t>
        </is>
      </c>
      <c r="BY233" t="inlineStr">
        <is>
          <t>rfzxzpLXNAh2KaOYYvozHLLc4</t>
        </is>
      </c>
      <c r="CB233" t="inlineStr">
        <is>
          <t>rfzxzpLXNAh2KaOYYvozHLLc4</t>
        </is>
      </c>
      <c r="CC233" t="inlineStr">
        <is>
          <t>Ordini LIL</t>
        </is>
      </c>
    </row>
    <row r="234">
      <c r="A234" t="inlineStr">
        <is>
          <t>#41675</t>
        </is>
      </c>
      <c r="B234" t="inlineStr">
        <is>
          <t>defrancesco-mario@libero.it</t>
        </is>
      </c>
      <c r="C234" t="inlineStr">
        <is>
          <t>paid</t>
        </is>
      </c>
      <c r="D234" t="inlineStr">
        <is>
          <t>2024-09-11 18:48:47 +0200</t>
        </is>
      </c>
      <c r="E234" t="inlineStr">
        <is>
          <t>2024-09-11</t>
        </is>
      </c>
      <c r="F234" t="inlineStr">
        <is>
          <t>fulfilled</t>
        </is>
      </c>
      <c r="G234" t="inlineStr">
        <is>
          <t>2024-09-12 18:19:50 +0200</t>
        </is>
      </c>
      <c r="H234" t="inlineStr">
        <is>
          <t>no</t>
        </is>
      </c>
      <c r="I234" t="inlineStr">
        <is>
          <t>EUR</t>
        </is>
      </c>
      <c r="J234" t="n">
        <v>320</v>
      </c>
      <c r="K234" t="n">
        <v>0</v>
      </c>
      <c r="L234" t="n">
        <v>57.72</v>
      </c>
      <c r="O234" t="n">
        <v>0</v>
      </c>
      <c r="Q234" t="inlineStr">
        <is>
          <t>2024-09-11 18:48:47 +0200</t>
        </is>
      </c>
      <c r="R234" t="n">
        <v>1</v>
      </c>
      <c r="S234" t="inlineStr">
        <is>
          <t>Giotto Ring - Yellow / 12</t>
        </is>
      </c>
      <c r="T234" t="n">
        <v>80</v>
      </c>
      <c r="U234" t="n">
        <v>0</v>
      </c>
      <c r="V234" t="inlineStr">
        <is>
          <t>015790000146</t>
        </is>
      </c>
      <c r="W234" t="b">
        <v>1</v>
      </c>
      <c r="X234" t="b">
        <v>1</v>
      </c>
      <c r="Y234" t="inlineStr">
        <is>
          <t>pending</t>
        </is>
      </c>
      <c r="Z234" t="inlineStr">
        <is>
          <t>Mario De Francesco</t>
        </is>
      </c>
      <c r="AR234" t="inlineStr">
        <is>
          <t>IT</t>
        </is>
      </c>
      <c r="AW234" t="inlineStr">
        <is>
          <t>Qromo</t>
        </is>
      </c>
      <c r="AX234" t="inlineStr">
        <is>
          <t>rfzxzpLXNAh2KaOYYvozHLLc4</t>
        </is>
      </c>
      <c r="AY234" t="n">
        <v>0</v>
      </c>
      <c r="AZ234" t="inlineStr">
        <is>
          <t>LIL Milan</t>
        </is>
      </c>
      <c r="BA234" t="n">
        <v>160</v>
      </c>
      <c r="BB234" t="inlineStr">
        <is>
          <t>Veronica Varetta</t>
        </is>
      </c>
      <c r="BC234" t="inlineStr">
        <is>
          <t>LIL House</t>
        </is>
      </c>
      <c r="BD234" t="n">
        <v>22</v>
      </c>
      <c r="BE234" t="n">
        <v>6300088107357</v>
      </c>
      <c r="BG234" t="inlineStr">
        <is>
          <t>Low</t>
        </is>
      </c>
      <c r="BH234" t="inlineStr">
        <is>
          <t>pos</t>
        </is>
      </c>
      <c r="BI234" t="n">
        <v>0</v>
      </c>
      <c r="BJ234" t="inlineStr">
        <is>
          <t>IT IVA 22%</t>
        </is>
      </c>
      <c r="BK234" t="n">
        <v>57.72</v>
      </c>
      <c r="BU234" t="inlineStr">
        <is>
          <t>22-2491</t>
        </is>
      </c>
      <c r="BY234" t="inlineStr">
        <is>
          <t>rfzxzpLXNAh2KaOYYvozHLLc4</t>
        </is>
      </c>
      <c r="CB234" t="inlineStr">
        <is>
          <t>rfzxzpLXNAh2KaOYYvozHLLc4</t>
        </is>
      </c>
      <c r="CC234" t="inlineStr">
        <is>
          <t>Ordini LIL</t>
        </is>
      </c>
    </row>
    <row r="235">
      <c r="A235" t="inlineStr">
        <is>
          <t>#41676</t>
        </is>
      </c>
      <c r="B235" t="inlineStr">
        <is>
          <t>laure.michelwatrin@outlook.com</t>
        </is>
      </c>
      <c r="C235" t="inlineStr">
        <is>
          <t>paid</t>
        </is>
      </c>
      <c r="D235" t="inlineStr">
        <is>
          <t>2024-09-11 20:26:58 +0200</t>
        </is>
      </c>
      <c r="E235" t="inlineStr">
        <is>
          <t>2024-09-11</t>
        </is>
      </c>
      <c r="F235" t="inlineStr">
        <is>
          <t>fulfilled</t>
        </is>
      </c>
      <c r="G235" t="inlineStr">
        <is>
          <t>2024-09-12 08:41:08 +0200</t>
        </is>
      </c>
      <c r="H235" t="inlineStr">
        <is>
          <t>yes</t>
        </is>
      </c>
      <c r="I235" t="inlineStr">
        <is>
          <t>EUR</t>
        </is>
      </c>
      <c r="J235" t="n">
        <v>120</v>
      </c>
      <c r="K235" t="n">
        <v>0</v>
      </c>
      <c r="L235" t="n">
        <v>20</v>
      </c>
      <c r="M235" t="n">
        <v>45</v>
      </c>
      <c r="O235" t="n">
        <v>0</v>
      </c>
      <c r="P235" t="inlineStr">
        <is>
          <t>UPS Standard International</t>
        </is>
      </c>
      <c r="Q235" t="inlineStr">
        <is>
          <t>2024-09-11 20:26:57 +0200</t>
        </is>
      </c>
      <c r="R235" t="n">
        <v>1</v>
      </c>
      <c r="S235" t="inlineStr">
        <is>
          <t>Boys Tears Ring - Yellow / 15</t>
        </is>
      </c>
      <c r="T235" t="n">
        <v>120</v>
      </c>
      <c r="V235" t="inlineStr">
        <is>
          <t>015790001403</t>
        </is>
      </c>
      <c r="W235" t="b">
        <v>1</v>
      </c>
      <c r="X235" t="b">
        <v>1</v>
      </c>
      <c r="Y235" t="inlineStr">
        <is>
          <t>fulfilled</t>
        </is>
      </c>
      <c r="Z235" t="inlineStr">
        <is>
          <t>Laure Michel-Watrin</t>
        </is>
      </c>
      <c r="AA235" t="inlineStr">
        <is>
          <t>13 Rue Commandant Sigoyer</t>
        </is>
      </c>
      <c r="AB235" t="inlineStr">
        <is>
          <t>13 Rue Commandant Sigoyer</t>
        </is>
      </c>
      <c r="AE235" t="inlineStr">
        <is>
          <t>Thionville</t>
        </is>
      </c>
      <c r="AF235" t="inlineStr">
        <is>
          <t>'57100</t>
        </is>
      </c>
      <c r="AH235" t="inlineStr">
        <is>
          <t>FR</t>
        </is>
      </c>
      <c r="AI235" t="inlineStr">
        <is>
          <t>0787024875</t>
        </is>
      </c>
      <c r="AJ235" t="inlineStr">
        <is>
          <t>Laure Michel-Watrin</t>
        </is>
      </c>
      <c r="AK235" t="inlineStr">
        <is>
          <t>13 Rue Commandant Sigoyer</t>
        </is>
      </c>
      <c r="AL235" t="inlineStr">
        <is>
          <t>13 Rue Commandant Sigoyer</t>
        </is>
      </c>
      <c r="AO235" t="inlineStr">
        <is>
          <t>Thionville</t>
        </is>
      </c>
      <c r="AP235" t="inlineStr">
        <is>
          <t>'57100</t>
        </is>
      </c>
      <c r="AR235" t="inlineStr">
        <is>
          <t>FR</t>
        </is>
      </c>
      <c r="AS235" t="inlineStr">
        <is>
          <t>0787024875</t>
        </is>
      </c>
      <c r="AU235" t="inlineStr">
        <is>
          <t>lang: en
Invoice Language: en
Do you need our ring sizer?: No
Popup Customer Country: IT</t>
        </is>
      </c>
      <c r="AW235" t="inlineStr">
        <is>
          <t>Shopify Payments</t>
        </is>
      </c>
      <c r="AX235" t="inlineStr">
        <is>
          <t>rUACPOx5Q2ga6XLtZxRipWurH</t>
        </is>
      </c>
      <c r="AY235" t="n">
        <v>0</v>
      </c>
      <c r="AZ235" t="inlineStr">
        <is>
          <t>LIL Milan</t>
        </is>
      </c>
      <c r="BA235" t="n">
        <v>0</v>
      </c>
      <c r="BC235" t="inlineStr">
        <is>
          <t>Firgun House</t>
        </is>
      </c>
      <c r="BE235" t="n">
        <v>6300226486621</v>
      </c>
      <c r="BG235" t="inlineStr">
        <is>
          <t>Low</t>
        </is>
      </c>
      <c r="BH235" t="inlineStr">
        <is>
          <t>web</t>
        </is>
      </c>
      <c r="BI235" t="n">
        <v>0</v>
      </c>
      <c r="BJ235" t="inlineStr">
        <is>
          <t>FR TVA 20%</t>
        </is>
      </c>
      <c r="BK235" t="n">
        <v>20</v>
      </c>
      <c r="BY235" t="inlineStr">
        <is>
          <t>raXmOKggE46HEwSvGNV7jccqK + rUACPOx5Q2ga6XLtZxRipWurH</t>
        </is>
      </c>
      <c r="CB235" t="inlineStr">
        <is>
          <t>raXmOKggE46HEwSvGNV7jccqK + rUACPOx5Q2ga6XLtZxRipWurH</t>
        </is>
      </c>
      <c r="CC235" t="inlineStr">
        <is>
          <t>Ordini LIL</t>
        </is>
      </c>
    </row>
    <row r="236">
      <c r="A236" t="inlineStr">
        <is>
          <t>#41677</t>
        </is>
      </c>
      <c r="B236" t="inlineStr">
        <is>
          <t>estgaz@hotmail.com</t>
        </is>
      </c>
      <c r="C236" t="inlineStr">
        <is>
          <t>paid</t>
        </is>
      </c>
      <c r="D236" t="inlineStr">
        <is>
          <t>2024-09-11 21:35:02 +0200</t>
        </is>
      </c>
      <c r="E236" t="inlineStr">
        <is>
          <t>2024-09-11</t>
        </is>
      </c>
      <c r="F236" t="inlineStr">
        <is>
          <t>fulfilled</t>
        </is>
      </c>
      <c r="G236" t="inlineStr">
        <is>
          <t>2024-09-12 08:43:14 +0200</t>
        </is>
      </c>
      <c r="H236" t="inlineStr">
        <is>
          <t>yes</t>
        </is>
      </c>
      <c r="I236" t="inlineStr">
        <is>
          <t>EUR</t>
        </is>
      </c>
      <c r="J236" t="n">
        <v>79</v>
      </c>
      <c r="K236" t="n">
        <v>0</v>
      </c>
      <c r="L236" t="n">
        <v>14.24</v>
      </c>
      <c r="M236" t="n">
        <v>79</v>
      </c>
      <c r="N236" t="inlineStr">
        <is>
          <t>SARAG10</t>
        </is>
      </c>
      <c r="O236" t="n">
        <v>8</v>
      </c>
      <c r="P236" t="inlineStr">
        <is>
          <t>UBM - Eco Bike Delivery</t>
        </is>
      </c>
      <c r="Q236" t="inlineStr">
        <is>
          <t>2024-09-11 21:35:02 +0200</t>
        </is>
      </c>
      <c r="R236" t="n">
        <v>1</v>
      </c>
      <c r="S236" t="inlineStr">
        <is>
          <t>LIL Bag</t>
        </is>
      </c>
      <c r="T236" t="n">
        <v>2</v>
      </c>
      <c r="V236" t="inlineStr">
        <is>
          <t>015790000689</t>
        </is>
      </c>
      <c r="W236" t="b">
        <v>1</v>
      </c>
      <c r="X236" t="b">
        <v>1</v>
      </c>
      <c r="Y236" t="inlineStr">
        <is>
          <t>fulfilled</t>
        </is>
      </c>
      <c r="Z236" t="inlineStr">
        <is>
          <t>Ester Gazzano</t>
        </is>
      </c>
      <c r="AA236" t="inlineStr">
        <is>
          <t>Via Privata Cornelio, 5, Slitherine</t>
        </is>
      </c>
      <c r="AB236" t="inlineStr">
        <is>
          <t>Via Privata Cornelio, 5</t>
        </is>
      </c>
      <c r="AC236" t="inlineStr">
        <is>
          <t>Slitherine</t>
        </is>
      </c>
      <c r="AD236" t="inlineStr">
        <is>
          <t>Slitherine</t>
        </is>
      </c>
      <c r="AE236" t="inlineStr">
        <is>
          <t>Milano</t>
        </is>
      </c>
      <c r="AF236" t="inlineStr">
        <is>
          <t>'20146</t>
        </is>
      </c>
      <c r="AG236" t="inlineStr">
        <is>
          <t>MI</t>
        </is>
      </c>
      <c r="AH236" t="inlineStr">
        <is>
          <t>IT</t>
        </is>
      </c>
      <c r="AI236" t="inlineStr">
        <is>
          <t>+393471481370</t>
        </is>
      </c>
      <c r="AJ236" t="inlineStr">
        <is>
          <t>Ester Gazzano</t>
        </is>
      </c>
      <c r="AK236" t="inlineStr">
        <is>
          <t>Via Privata Cornelio, 5, Slitherine</t>
        </is>
      </c>
      <c r="AL236" t="inlineStr">
        <is>
          <t>Via Privata Cornelio, 5</t>
        </is>
      </c>
      <c r="AM236" t="inlineStr">
        <is>
          <t>Slitherine</t>
        </is>
      </c>
      <c r="AN236" t="inlineStr">
        <is>
          <t>Slitherine</t>
        </is>
      </c>
      <c r="AO236" t="inlineStr">
        <is>
          <t>Milano</t>
        </is>
      </c>
      <c r="AP236" t="inlineStr">
        <is>
          <t>'20146</t>
        </is>
      </c>
      <c r="AQ236" t="inlineStr">
        <is>
          <t>MI</t>
        </is>
      </c>
      <c r="AR236" t="inlineStr">
        <is>
          <t>IT</t>
        </is>
      </c>
      <c r="AS236" t="inlineStr">
        <is>
          <t>+393471481370</t>
        </is>
      </c>
      <c r="AU236" t="inlineStr">
        <is>
          <t>lang: it
Invoice Language: it
Do you need our ring sizer?: No
Popup Customer Country: IT</t>
        </is>
      </c>
      <c r="AW236" t="inlineStr">
        <is>
          <t>PayPal Express Checkout</t>
        </is>
      </c>
      <c r="AX236" t="inlineStr">
        <is>
          <t>rBuygw4sbwhYYmzpcmQZ36ZuL</t>
        </is>
      </c>
      <c r="AY236" t="n">
        <v>0</v>
      </c>
      <c r="AZ236" t="inlineStr">
        <is>
          <t>LIL Milan</t>
        </is>
      </c>
      <c r="BA236" t="n">
        <v>0</v>
      </c>
      <c r="BC236" t="inlineStr">
        <is>
          <t>Firgun House</t>
        </is>
      </c>
      <c r="BE236" t="n">
        <v>6300320989533</v>
      </c>
      <c r="BG236" t="inlineStr">
        <is>
          <t>Low</t>
        </is>
      </c>
      <c r="BH236" t="inlineStr">
        <is>
          <t>web</t>
        </is>
      </c>
      <c r="BI236" t="n">
        <v>0</v>
      </c>
      <c r="BJ236" t="inlineStr">
        <is>
          <t>IT IVA 22%</t>
        </is>
      </c>
      <c r="BK236" t="n">
        <v>14.24</v>
      </c>
      <c r="BW236" t="inlineStr">
        <is>
          <t>Milan</t>
        </is>
      </c>
      <c r="BX236" t="inlineStr">
        <is>
          <t>Milan</t>
        </is>
      </c>
      <c r="BY236" t="inlineStr">
        <is>
          <t>rBuygw4sbwhYYmzpcmQZ36ZuL</t>
        </is>
      </c>
      <c r="CB236" t="inlineStr">
        <is>
          <t>rBuygw4sbwhYYmzpcmQZ36ZuL</t>
        </is>
      </c>
      <c r="CC236" t="inlineStr">
        <is>
          <t>Ordini LIL</t>
        </is>
      </c>
    </row>
    <row r="237">
      <c r="A237" t="inlineStr">
        <is>
          <t>#41677</t>
        </is>
      </c>
      <c r="B237" t="inlineStr">
        <is>
          <t>estgaz@hotmail.com</t>
        </is>
      </c>
      <c r="C237" t="inlineStr">
        <is>
          <t>paid</t>
        </is>
      </c>
      <c r="D237" t="inlineStr">
        <is>
          <t>2024-09-11 21:35:02 +0200</t>
        </is>
      </c>
      <c r="E237" t="inlineStr">
        <is>
          <t>2024-09-11</t>
        </is>
      </c>
      <c r="F237" t="inlineStr">
        <is>
          <t>fulfilled</t>
        </is>
      </c>
      <c r="G237" t="inlineStr">
        <is>
          <t>2024-09-12 08:43:14 +0200</t>
        </is>
      </c>
      <c r="H237" t="inlineStr">
        <is>
          <t>yes</t>
        </is>
      </c>
      <c r="I237" t="inlineStr">
        <is>
          <t>EUR</t>
        </is>
      </c>
      <c r="J237" t="n">
        <v>79</v>
      </c>
      <c r="K237" t="n">
        <v>0</v>
      </c>
      <c r="L237" t="n">
        <v>14.24</v>
      </c>
      <c r="N237" t="inlineStr">
        <is>
          <t>SARAG10</t>
        </is>
      </c>
      <c r="O237" t="n">
        <v>8</v>
      </c>
      <c r="P237" t="inlineStr">
        <is>
          <t>UBM - Eco Bike Delivery</t>
        </is>
      </c>
      <c r="Q237" t="inlineStr">
        <is>
          <t>2024-09-11 21:35:02 +0200</t>
        </is>
      </c>
      <c r="R237" t="n">
        <v>1</v>
      </c>
      <c r="S237" t="inlineStr">
        <is>
          <t>Luxury Pack</t>
        </is>
      </c>
      <c r="T237" t="n">
        <v>5</v>
      </c>
      <c r="V237" t="inlineStr">
        <is>
          <t>015790000687</t>
        </is>
      </c>
      <c r="W237" t="b">
        <v>1</v>
      </c>
      <c r="X237" t="b">
        <v>1</v>
      </c>
      <c r="Y237" t="inlineStr">
        <is>
          <t>fulfilled</t>
        </is>
      </c>
      <c r="Z237" t="inlineStr">
        <is>
          <t>Ester Gazzano</t>
        </is>
      </c>
      <c r="AA237" t="inlineStr">
        <is>
          <t>Via Privata Cornelio, 5, Slitherine</t>
        </is>
      </c>
      <c r="AB237" t="inlineStr">
        <is>
          <t>Via Privata Cornelio, 5</t>
        </is>
      </c>
      <c r="AC237" t="inlineStr">
        <is>
          <t>Slitherine</t>
        </is>
      </c>
      <c r="AD237" t="inlineStr">
        <is>
          <t>Slitherine</t>
        </is>
      </c>
      <c r="AE237" t="inlineStr">
        <is>
          <t>Milano</t>
        </is>
      </c>
      <c r="AF237" t="inlineStr">
        <is>
          <t>'20146</t>
        </is>
      </c>
      <c r="AG237" t="inlineStr">
        <is>
          <t>MI</t>
        </is>
      </c>
      <c r="AH237" t="inlineStr">
        <is>
          <t>IT</t>
        </is>
      </c>
      <c r="AI237" t="inlineStr">
        <is>
          <t>+393471481370</t>
        </is>
      </c>
      <c r="AJ237" t="inlineStr">
        <is>
          <t>Ester Gazzano</t>
        </is>
      </c>
      <c r="AK237" t="inlineStr">
        <is>
          <t>Via Privata Cornelio, 5, Slitherine</t>
        </is>
      </c>
      <c r="AL237" t="inlineStr">
        <is>
          <t>Via Privata Cornelio, 5</t>
        </is>
      </c>
      <c r="AM237" t="inlineStr">
        <is>
          <t>Slitherine</t>
        </is>
      </c>
      <c r="AN237" t="inlineStr">
        <is>
          <t>Slitherine</t>
        </is>
      </c>
      <c r="AO237" t="inlineStr">
        <is>
          <t>Milano</t>
        </is>
      </c>
      <c r="AP237" t="inlineStr">
        <is>
          <t>'20146</t>
        </is>
      </c>
      <c r="AQ237" t="inlineStr">
        <is>
          <t>MI</t>
        </is>
      </c>
      <c r="AR237" t="inlineStr">
        <is>
          <t>IT</t>
        </is>
      </c>
      <c r="AS237" t="inlineStr">
        <is>
          <t>+393471481370</t>
        </is>
      </c>
      <c r="AU237" t="inlineStr">
        <is>
          <t>lang: it
Invoice Language: it
Do you need our ring sizer?: No
Popup Customer Country: IT</t>
        </is>
      </c>
      <c r="AW237" t="inlineStr">
        <is>
          <t>PayPal Express Checkout</t>
        </is>
      </c>
      <c r="AX237" t="inlineStr">
        <is>
          <t>rBuygw4sbwhYYmzpcmQZ36ZuL</t>
        </is>
      </c>
      <c r="AY237" t="n">
        <v>0</v>
      </c>
      <c r="AZ237" t="inlineStr">
        <is>
          <t>LIL Milan</t>
        </is>
      </c>
      <c r="BA237" t="n">
        <v>0</v>
      </c>
      <c r="BC237" t="inlineStr">
        <is>
          <t>Firgun House</t>
        </is>
      </c>
      <c r="BE237" t="n">
        <v>6300320989533</v>
      </c>
      <c r="BG237" t="inlineStr">
        <is>
          <t>Low</t>
        </is>
      </c>
      <c r="BH237" t="inlineStr">
        <is>
          <t>web</t>
        </is>
      </c>
      <c r="BI237" t="n">
        <v>0</v>
      </c>
      <c r="BJ237" t="inlineStr">
        <is>
          <t>IT IVA 22%</t>
        </is>
      </c>
      <c r="BK237" t="n">
        <v>14.24</v>
      </c>
      <c r="BW237" t="inlineStr">
        <is>
          <t>Milan</t>
        </is>
      </c>
      <c r="BX237" t="inlineStr">
        <is>
          <t>Milan</t>
        </is>
      </c>
      <c r="BY237" t="inlineStr">
        <is>
          <t>rBuygw4sbwhYYmzpcmQZ36ZuL</t>
        </is>
      </c>
      <c r="CB237" t="inlineStr">
        <is>
          <t>rBuygw4sbwhYYmzpcmQZ36ZuL</t>
        </is>
      </c>
      <c r="CC237" t="inlineStr">
        <is>
          <t>Ordini LIL</t>
        </is>
      </c>
    </row>
    <row r="238">
      <c r="A238" t="inlineStr">
        <is>
          <t>#41677</t>
        </is>
      </c>
      <c r="B238" t="inlineStr">
        <is>
          <t>estgaz@hotmail.com</t>
        </is>
      </c>
      <c r="C238" t="inlineStr">
        <is>
          <t>paid</t>
        </is>
      </c>
      <c r="D238" t="inlineStr">
        <is>
          <t>2024-09-11 21:35:02 +0200</t>
        </is>
      </c>
      <c r="E238" t="inlineStr">
        <is>
          <t>2024-09-11</t>
        </is>
      </c>
      <c r="F238" t="inlineStr">
        <is>
          <t>fulfilled</t>
        </is>
      </c>
      <c r="G238" t="inlineStr">
        <is>
          <t>2024-09-12 08:43:14 +0200</t>
        </is>
      </c>
      <c r="H238" t="inlineStr">
        <is>
          <t>yes</t>
        </is>
      </c>
      <c r="I238" t="inlineStr">
        <is>
          <t>EUR</t>
        </is>
      </c>
      <c r="J238" t="n">
        <v>79</v>
      </c>
      <c r="K238" t="n">
        <v>0</v>
      </c>
      <c r="L238" t="n">
        <v>14.24</v>
      </c>
      <c r="N238" t="inlineStr">
        <is>
          <t>SARAG10</t>
        </is>
      </c>
      <c r="O238" t="n">
        <v>8</v>
      </c>
      <c r="P238" t="inlineStr">
        <is>
          <t>UBM - Eco Bike Delivery</t>
        </is>
      </c>
      <c r="Q238" t="inlineStr">
        <is>
          <t>2024-09-11 21:35:02 +0200</t>
        </is>
      </c>
      <c r="R238" t="n">
        <v>1</v>
      </c>
      <c r="S238" t="inlineStr">
        <is>
          <t>Lightly Ring - Yellow / 8</t>
        </is>
      </c>
      <c r="T238" t="n">
        <v>80</v>
      </c>
      <c r="V238" t="inlineStr">
        <is>
          <t>015790000454</t>
        </is>
      </c>
      <c r="W238" t="b">
        <v>1</v>
      </c>
      <c r="X238" t="b">
        <v>1</v>
      </c>
      <c r="Y238" t="inlineStr">
        <is>
          <t>fulfilled</t>
        </is>
      </c>
      <c r="Z238" t="inlineStr">
        <is>
          <t>Ester Gazzano</t>
        </is>
      </c>
      <c r="AA238" t="inlineStr">
        <is>
          <t>Via Privata Cornelio, 5, Slitherine</t>
        </is>
      </c>
      <c r="AB238" t="inlineStr">
        <is>
          <t>Via Privata Cornelio, 5</t>
        </is>
      </c>
      <c r="AC238" t="inlineStr">
        <is>
          <t>Slitherine</t>
        </is>
      </c>
      <c r="AD238" t="inlineStr">
        <is>
          <t>Slitherine</t>
        </is>
      </c>
      <c r="AE238" t="inlineStr">
        <is>
          <t>Milano</t>
        </is>
      </c>
      <c r="AF238" t="inlineStr">
        <is>
          <t>'20146</t>
        </is>
      </c>
      <c r="AG238" t="inlineStr">
        <is>
          <t>MI</t>
        </is>
      </c>
      <c r="AH238" t="inlineStr">
        <is>
          <t>IT</t>
        </is>
      </c>
      <c r="AI238" t="inlineStr">
        <is>
          <t>+393471481370</t>
        </is>
      </c>
      <c r="AJ238" t="inlineStr">
        <is>
          <t>Ester Gazzano</t>
        </is>
      </c>
      <c r="AK238" t="inlineStr">
        <is>
          <t>Via Privata Cornelio, 5, Slitherine</t>
        </is>
      </c>
      <c r="AL238" t="inlineStr">
        <is>
          <t>Via Privata Cornelio, 5</t>
        </is>
      </c>
      <c r="AM238" t="inlineStr">
        <is>
          <t>Slitherine</t>
        </is>
      </c>
      <c r="AN238" t="inlineStr">
        <is>
          <t>Slitherine</t>
        </is>
      </c>
      <c r="AO238" t="inlineStr">
        <is>
          <t>Milano</t>
        </is>
      </c>
      <c r="AP238" t="inlineStr">
        <is>
          <t>'20146</t>
        </is>
      </c>
      <c r="AQ238" t="inlineStr">
        <is>
          <t>MI</t>
        </is>
      </c>
      <c r="AR238" t="inlineStr">
        <is>
          <t>IT</t>
        </is>
      </c>
      <c r="AS238" t="inlineStr">
        <is>
          <t>+393471481370</t>
        </is>
      </c>
      <c r="AU238" t="inlineStr">
        <is>
          <t>lang: it
Invoice Language: it
Do you need our ring sizer?: No
Popup Customer Country: IT</t>
        </is>
      </c>
      <c r="AW238" t="inlineStr">
        <is>
          <t>PayPal Express Checkout</t>
        </is>
      </c>
      <c r="AX238" t="inlineStr">
        <is>
          <t>rBuygw4sbwhYYmzpcmQZ36ZuL</t>
        </is>
      </c>
      <c r="AY238" t="n">
        <v>0</v>
      </c>
      <c r="AZ238" t="inlineStr">
        <is>
          <t>LIL Milan</t>
        </is>
      </c>
      <c r="BA238" t="n">
        <v>0</v>
      </c>
      <c r="BC238" t="inlineStr">
        <is>
          <t>Firgun House</t>
        </is>
      </c>
      <c r="BE238" t="n">
        <v>6300320989533</v>
      </c>
      <c r="BG238" t="inlineStr">
        <is>
          <t>Low</t>
        </is>
      </c>
      <c r="BH238" t="inlineStr">
        <is>
          <t>web</t>
        </is>
      </c>
      <c r="BI238" t="n">
        <v>0</v>
      </c>
      <c r="BJ238" t="inlineStr">
        <is>
          <t>IT IVA 22%</t>
        </is>
      </c>
      <c r="BK238" t="n">
        <v>14.24</v>
      </c>
      <c r="BW238" t="inlineStr">
        <is>
          <t>Milan</t>
        </is>
      </c>
      <c r="BX238" t="inlineStr">
        <is>
          <t>Milan</t>
        </is>
      </c>
      <c r="BY238" t="inlineStr">
        <is>
          <t>rBuygw4sbwhYYmzpcmQZ36ZuL</t>
        </is>
      </c>
      <c r="CB238" t="inlineStr">
        <is>
          <t>rBuygw4sbwhYYmzpcmQZ36ZuL</t>
        </is>
      </c>
      <c r="CC238" t="inlineStr">
        <is>
          <t>Ordini LIL</t>
        </is>
      </c>
    </row>
    <row r="239">
      <c r="A239" t="inlineStr">
        <is>
          <t>#41678</t>
        </is>
      </c>
      <c r="B239" t="inlineStr">
        <is>
          <t>sepe.teresa@virgilio.it</t>
        </is>
      </c>
      <c r="C239" t="inlineStr">
        <is>
          <t>paid</t>
        </is>
      </c>
      <c r="D239" t="inlineStr">
        <is>
          <t>2024-09-11 21:53:32 +0200</t>
        </is>
      </c>
      <c r="E239" t="inlineStr">
        <is>
          <t>2024-09-11</t>
        </is>
      </c>
      <c r="F239" t="inlineStr">
        <is>
          <t>fulfilled</t>
        </is>
      </c>
      <c r="G239" t="inlineStr">
        <is>
          <t>2024-09-13 13:12:22 +0200</t>
        </is>
      </c>
      <c r="H239" t="inlineStr">
        <is>
          <t>no</t>
        </is>
      </c>
      <c r="I239" t="inlineStr">
        <is>
          <t>EUR</t>
        </is>
      </c>
      <c r="J239" t="n">
        <v>126</v>
      </c>
      <c r="K239" t="n">
        <v>0</v>
      </c>
      <c r="L239" t="n">
        <v>22.72</v>
      </c>
      <c r="M239" t="n">
        <v>126</v>
      </c>
      <c r="N239" t="inlineStr">
        <is>
          <t>SARAG10</t>
        </is>
      </c>
      <c r="O239" t="n">
        <v>14</v>
      </c>
      <c r="P239" t="inlineStr">
        <is>
          <t>Ups Standard Shipping</t>
        </is>
      </c>
      <c r="Q239" t="inlineStr">
        <is>
          <t>2024-09-11 21:53:32 +0200</t>
        </is>
      </c>
      <c r="R239" t="n">
        <v>1</v>
      </c>
      <c r="S239" t="inlineStr">
        <is>
          <t>Pensavo fosse amore - Yellow / 3</t>
        </is>
      </c>
      <c r="T239" t="n">
        <v>140</v>
      </c>
      <c r="V239" t="inlineStr">
        <is>
          <t>015790001164</t>
        </is>
      </c>
      <c r="W239" t="b">
        <v>1</v>
      </c>
      <c r="X239" t="b">
        <v>1</v>
      </c>
      <c r="Y239" t="inlineStr">
        <is>
          <t>fulfilled</t>
        </is>
      </c>
      <c r="Z239" t="inlineStr">
        <is>
          <t>Teresa Sepe</t>
        </is>
      </c>
      <c r="AA239" t="inlineStr">
        <is>
          <t>Via Sant'Antonio Abate 33</t>
        </is>
      </c>
      <c r="AB239" t="inlineStr">
        <is>
          <t>Via Sant'Antonio Abate 33</t>
        </is>
      </c>
      <c r="AE239" t="inlineStr">
        <is>
          <t>Avellino</t>
        </is>
      </c>
      <c r="AF239" t="inlineStr">
        <is>
          <t>'83100</t>
        </is>
      </c>
      <c r="AG239" t="inlineStr">
        <is>
          <t>AV</t>
        </is>
      </c>
      <c r="AH239" t="inlineStr">
        <is>
          <t>IT</t>
        </is>
      </c>
      <c r="AJ239" t="inlineStr">
        <is>
          <t>Marco Lombardi</t>
        </is>
      </c>
      <c r="AK239" t="inlineStr">
        <is>
          <t>Via Palazzo 57</t>
        </is>
      </c>
      <c r="AL239" t="inlineStr">
        <is>
          <t>Via Palazzo 57</t>
        </is>
      </c>
      <c r="AO239" t="inlineStr">
        <is>
          <t>Avellino</t>
        </is>
      </c>
      <c r="AP239" t="inlineStr">
        <is>
          <t>'83100</t>
        </is>
      </c>
      <c r="AQ239" t="inlineStr">
        <is>
          <t>AV</t>
        </is>
      </c>
      <c r="AR239" t="inlineStr">
        <is>
          <t>IT</t>
        </is>
      </c>
      <c r="AS239" t="inlineStr">
        <is>
          <t>3397965922</t>
        </is>
      </c>
      <c r="AU239" t="inlineStr">
        <is>
          <t>lang: it
Invoice Language: it
Do you need our ring sizer?: Yes
Popup Customer Country: IT</t>
        </is>
      </c>
      <c r="AW239" t="inlineStr">
        <is>
          <t>Shopify Payments</t>
        </is>
      </c>
      <c r="AX239" t="inlineStr">
        <is>
          <t>rOYItNkUtWTIewAXPoSnv9vJw</t>
        </is>
      </c>
      <c r="AY239" t="n">
        <v>0</v>
      </c>
      <c r="AZ239" t="inlineStr">
        <is>
          <t>LIL Milan</t>
        </is>
      </c>
      <c r="BA239" t="n">
        <v>0</v>
      </c>
      <c r="BC239" t="inlineStr">
        <is>
          <t>Firgun House</t>
        </is>
      </c>
      <c r="BE239" t="n">
        <v>6300347236701</v>
      </c>
      <c r="BG239" t="inlineStr">
        <is>
          <t>Low</t>
        </is>
      </c>
      <c r="BH239" t="inlineStr">
        <is>
          <t>web</t>
        </is>
      </c>
      <c r="BI239" t="n">
        <v>0</v>
      </c>
      <c r="BJ239" t="inlineStr">
        <is>
          <t>IT IVA 22%</t>
        </is>
      </c>
      <c r="BK239" t="n">
        <v>22.72</v>
      </c>
      <c r="BW239" t="inlineStr">
        <is>
          <t>Avellino</t>
        </is>
      </c>
      <c r="BX239" t="inlineStr">
        <is>
          <t>Avellino</t>
        </is>
      </c>
      <c r="BY239" t="inlineStr">
        <is>
          <t>rOYItNkUtWTIewAXPoSnv9vJw</t>
        </is>
      </c>
      <c r="CB239" t="inlineStr">
        <is>
          <t>rOYItNkUtWTIewAXPoSnv9vJw</t>
        </is>
      </c>
      <c r="CC239" t="inlineStr">
        <is>
          <t>Ordini LIL</t>
        </is>
      </c>
    </row>
    <row r="240">
      <c r="A240" t="inlineStr">
        <is>
          <t>#41679</t>
        </is>
      </c>
      <c r="B240" t="inlineStr">
        <is>
          <t>cecibalsamo2000@gmail.com</t>
        </is>
      </c>
      <c r="C240" t="inlineStr">
        <is>
          <t>paid</t>
        </is>
      </c>
      <c r="D240" t="inlineStr">
        <is>
          <t>2024-09-12 00:38:47 +0200</t>
        </is>
      </c>
      <c r="E240" t="inlineStr">
        <is>
          <t>2024-09-12</t>
        </is>
      </c>
      <c r="F240" t="inlineStr">
        <is>
          <t>fulfilled</t>
        </is>
      </c>
      <c r="G240" t="inlineStr">
        <is>
          <t>2024-09-13 13:40:15 +0200</t>
        </is>
      </c>
      <c r="H240" t="inlineStr">
        <is>
          <t>yes</t>
        </is>
      </c>
      <c r="I240" t="inlineStr">
        <is>
          <t>EUR</t>
        </is>
      </c>
      <c r="J240" t="n">
        <v>145</v>
      </c>
      <c r="K240" t="n">
        <v>0</v>
      </c>
      <c r="L240" t="n">
        <v>26.15</v>
      </c>
      <c r="M240" t="n">
        <v>145</v>
      </c>
      <c r="O240" t="n">
        <v>0</v>
      </c>
      <c r="P240" t="inlineStr">
        <is>
          <t>Firgun House</t>
        </is>
      </c>
      <c r="Q240" t="inlineStr">
        <is>
          <t>2024-09-12 00:38:47 +0200</t>
        </is>
      </c>
      <c r="R240" t="n">
        <v>1</v>
      </c>
      <c r="S240" t="inlineStr">
        <is>
          <t>Luxury Pack</t>
        </is>
      </c>
      <c r="T240" t="n">
        <v>5</v>
      </c>
      <c r="V240" t="inlineStr">
        <is>
          <t>015790000687</t>
        </is>
      </c>
      <c r="W240" t="b">
        <v>1</v>
      </c>
      <c r="X240" t="b">
        <v>1</v>
      </c>
      <c r="Y240" t="inlineStr">
        <is>
          <t>fulfilled</t>
        </is>
      </c>
      <c r="Z240" t="inlineStr">
        <is>
          <t>Cecilia Balsamo</t>
        </is>
      </c>
      <c r="AA240" t="inlineStr">
        <is>
          <t>Via Carlo Poerio 11</t>
        </is>
      </c>
      <c r="AB240" t="inlineStr">
        <is>
          <t>Via Carlo Poerio 11</t>
        </is>
      </c>
      <c r="AE240" t="inlineStr">
        <is>
          <t>Milano</t>
        </is>
      </c>
      <c r="AF240" t="inlineStr">
        <is>
          <t>'20129</t>
        </is>
      </c>
      <c r="AG240" t="inlineStr">
        <is>
          <t>MI</t>
        </is>
      </c>
      <c r="AH240" t="inlineStr">
        <is>
          <t>IT</t>
        </is>
      </c>
      <c r="AR240" t="inlineStr">
        <is>
          <t>IT</t>
        </is>
      </c>
      <c r="AU240" t="inlineStr">
        <is>
          <t>lang: it
Invoice Language: it
Do you need our ring sizer?: Yes
Popup Customer Country: IT</t>
        </is>
      </c>
      <c r="AW240" t="inlineStr">
        <is>
          <t>Shopify Payments</t>
        </is>
      </c>
      <c r="AX240" t="inlineStr">
        <is>
          <t>rQXgcakETRs74V3b66UHDMWRh</t>
        </is>
      </c>
      <c r="AY240" t="n">
        <v>0</v>
      </c>
      <c r="AZ240" t="inlineStr">
        <is>
          <t>LIL Milan</t>
        </is>
      </c>
      <c r="BA240" t="n">
        <v>0</v>
      </c>
      <c r="BC240" t="inlineStr">
        <is>
          <t>Firgun House</t>
        </is>
      </c>
      <c r="BE240" t="n">
        <v>6300501606749</v>
      </c>
      <c r="BG240" t="inlineStr">
        <is>
          <t>Low</t>
        </is>
      </c>
      <c r="BH240" t="inlineStr">
        <is>
          <t>web</t>
        </is>
      </c>
      <c r="BI240" t="n">
        <v>0</v>
      </c>
      <c r="BJ240" t="inlineStr">
        <is>
          <t>IT IVA 22%</t>
        </is>
      </c>
      <c r="BK240" t="n">
        <v>26.15</v>
      </c>
      <c r="BW240" t="inlineStr">
        <is>
          <t>Milan</t>
        </is>
      </c>
      <c r="BY240" t="inlineStr">
        <is>
          <t>rQXgcakETRs74V3b66UHDMWRh</t>
        </is>
      </c>
      <c r="CB240" t="inlineStr">
        <is>
          <t>rQXgcakETRs74V3b66UHDMWRh</t>
        </is>
      </c>
      <c r="CC240" t="inlineStr">
        <is>
          <t>Ordini LIL</t>
        </is>
      </c>
    </row>
    <row r="241">
      <c r="A241" t="inlineStr">
        <is>
          <t>#41679</t>
        </is>
      </c>
      <c r="B241" t="inlineStr">
        <is>
          <t>cecibalsamo2000@gmail.com</t>
        </is>
      </c>
      <c r="C241" t="inlineStr">
        <is>
          <t>paid</t>
        </is>
      </c>
      <c r="D241" t="inlineStr">
        <is>
          <t>2024-09-12 00:38:47 +0200</t>
        </is>
      </c>
      <c r="E241" t="inlineStr">
        <is>
          <t>2024-09-12</t>
        </is>
      </c>
      <c r="F241" t="inlineStr">
        <is>
          <t>fulfilled</t>
        </is>
      </c>
      <c r="G241" t="inlineStr">
        <is>
          <t>2024-09-13 13:40:15 +0200</t>
        </is>
      </c>
      <c r="H241" t="inlineStr">
        <is>
          <t>yes</t>
        </is>
      </c>
      <c r="I241" t="inlineStr">
        <is>
          <t>EUR</t>
        </is>
      </c>
      <c r="J241" t="n">
        <v>145</v>
      </c>
      <c r="K241" t="n">
        <v>0</v>
      </c>
      <c r="L241" t="n">
        <v>26.15</v>
      </c>
      <c r="O241" t="n">
        <v>0</v>
      </c>
      <c r="P241" t="inlineStr">
        <is>
          <t>Firgun House</t>
        </is>
      </c>
      <c r="Q241" t="inlineStr">
        <is>
          <t>2024-09-12 00:38:47 +0200</t>
        </is>
      </c>
      <c r="R241" t="n">
        <v>1</v>
      </c>
      <c r="S241" t="inlineStr">
        <is>
          <t>Firefly Ring - Yellow / 9</t>
        </is>
      </c>
      <c r="T241" t="n">
        <v>140</v>
      </c>
      <c r="V241" t="inlineStr">
        <is>
          <t>015790000493</t>
        </is>
      </c>
      <c r="W241" t="b">
        <v>1</v>
      </c>
      <c r="X241" t="b">
        <v>1</v>
      </c>
      <c r="Y241" t="inlineStr">
        <is>
          <t>fulfilled</t>
        </is>
      </c>
      <c r="Z241" t="inlineStr">
        <is>
          <t>Cecilia Balsamo</t>
        </is>
      </c>
      <c r="AA241" t="inlineStr">
        <is>
          <t>Via Carlo Poerio 11</t>
        </is>
      </c>
      <c r="AB241" t="inlineStr">
        <is>
          <t>Via Carlo Poerio 11</t>
        </is>
      </c>
      <c r="AE241" t="inlineStr">
        <is>
          <t>Milano</t>
        </is>
      </c>
      <c r="AF241" t="inlineStr">
        <is>
          <t>'20129</t>
        </is>
      </c>
      <c r="AG241" t="inlineStr">
        <is>
          <t>MI</t>
        </is>
      </c>
      <c r="AH241" t="inlineStr">
        <is>
          <t>IT</t>
        </is>
      </c>
      <c r="AR241" t="inlineStr">
        <is>
          <t>IT</t>
        </is>
      </c>
      <c r="AU241" t="inlineStr">
        <is>
          <t>lang: it
Invoice Language: it
Do you need our ring sizer?: Yes
Popup Customer Country: IT</t>
        </is>
      </c>
      <c r="AW241" t="inlineStr">
        <is>
          <t>Shopify Payments</t>
        </is>
      </c>
      <c r="AX241" t="inlineStr">
        <is>
          <t>rQXgcakETRs74V3b66UHDMWRh</t>
        </is>
      </c>
      <c r="AY241" t="n">
        <v>0</v>
      </c>
      <c r="AZ241" t="inlineStr">
        <is>
          <t>LIL Milan</t>
        </is>
      </c>
      <c r="BA241" t="n">
        <v>0</v>
      </c>
      <c r="BC241" t="inlineStr">
        <is>
          <t>Firgun House</t>
        </is>
      </c>
      <c r="BE241" t="n">
        <v>6300501606749</v>
      </c>
      <c r="BG241" t="inlineStr">
        <is>
          <t>Low</t>
        </is>
      </c>
      <c r="BH241" t="inlineStr">
        <is>
          <t>web</t>
        </is>
      </c>
      <c r="BI241" t="n">
        <v>0</v>
      </c>
      <c r="BJ241" t="inlineStr">
        <is>
          <t>IT IVA 22%</t>
        </is>
      </c>
      <c r="BK241" t="n">
        <v>26.15</v>
      </c>
      <c r="BW241" t="inlineStr">
        <is>
          <t>Milan</t>
        </is>
      </c>
      <c r="BY241" t="inlineStr">
        <is>
          <t>rQXgcakETRs74V3b66UHDMWRh</t>
        </is>
      </c>
      <c r="CB241" t="inlineStr">
        <is>
          <t>rQXgcakETRs74V3b66UHDMWRh</t>
        </is>
      </c>
      <c r="CC241" t="inlineStr">
        <is>
          <t>Ordini LIL</t>
        </is>
      </c>
    </row>
    <row r="242">
      <c r="A242" t="inlineStr">
        <is>
          <t>#41680</t>
        </is>
      </c>
      <c r="B242" t="inlineStr">
        <is>
          <t>vale.rinnoci@gmail.com</t>
        </is>
      </c>
      <c r="C242" t="inlineStr">
        <is>
          <t>paid</t>
        </is>
      </c>
      <c r="D242" t="inlineStr">
        <is>
          <t>2024-09-12 10:22:09 +0200</t>
        </is>
      </c>
      <c r="E242" t="inlineStr">
        <is>
          <t>2024-09-12</t>
        </is>
      </c>
      <c r="F242" t="inlineStr">
        <is>
          <t>fulfilled</t>
        </is>
      </c>
      <c r="G242" t="inlineStr">
        <is>
          <t>2024-09-18 09:26:38 +0200</t>
        </is>
      </c>
      <c r="H242" t="inlineStr">
        <is>
          <t>yes</t>
        </is>
      </c>
      <c r="I242" t="inlineStr">
        <is>
          <t>EUR</t>
        </is>
      </c>
      <c r="J242" t="n">
        <v>120</v>
      </c>
      <c r="K242" t="n">
        <v>0</v>
      </c>
      <c r="L242" t="n">
        <v>21.64</v>
      </c>
      <c r="M242" t="n">
        <v>120</v>
      </c>
      <c r="O242" t="n">
        <v>0</v>
      </c>
      <c r="P242" t="inlineStr">
        <is>
          <t>Ups Standard Shipping</t>
        </is>
      </c>
      <c r="Q242" t="inlineStr">
        <is>
          <t>2024-09-12 10:22:09 +0200</t>
        </is>
      </c>
      <c r="R242" t="n">
        <v>1</v>
      </c>
      <c r="S242" t="inlineStr">
        <is>
          <t>Pensavo fosse amore - Yellow / 2</t>
        </is>
      </c>
      <c r="T242" t="n">
        <v>120</v>
      </c>
      <c r="V242" t="inlineStr">
        <is>
          <t>015790001163</t>
        </is>
      </c>
      <c r="W242" t="b">
        <v>1</v>
      </c>
      <c r="X242" t="b">
        <v>1</v>
      </c>
      <c r="Y242" t="inlineStr">
        <is>
          <t>fulfilled</t>
        </is>
      </c>
      <c r="Z242" t="inlineStr">
        <is>
          <t>Valentina Rinnoci</t>
        </is>
      </c>
      <c r="AA242" t="inlineStr">
        <is>
          <t>Via Arrigo Boito n.48</t>
        </is>
      </c>
      <c r="AB242" t="inlineStr">
        <is>
          <t>Via Arrigo Boito n.48</t>
        </is>
      </c>
      <c r="AE242" t="inlineStr">
        <is>
          <t>Sesto Fiorentino</t>
        </is>
      </c>
      <c r="AF242" t="inlineStr">
        <is>
          <t>'50019</t>
        </is>
      </c>
      <c r="AG242" t="inlineStr">
        <is>
          <t>FI</t>
        </is>
      </c>
      <c r="AH242" t="inlineStr">
        <is>
          <t>IT</t>
        </is>
      </c>
      <c r="AI242" t="inlineStr">
        <is>
          <t>3282825611</t>
        </is>
      </c>
      <c r="AJ242" t="inlineStr">
        <is>
          <t>Valentina Rinnoci</t>
        </is>
      </c>
      <c r="AK242" t="inlineStr">
        <is>
          <t>Via Arrigo Boito n.48</t>
        </is>
      </c>
      <c r="AL242" t="inlineStr">
        <is>
          <t>Via Arrigo Boito n.48</t>
        </is>
      </c>
      <c r="AO242" t="inlineStr">
        <is>
          <t>Sesto Fiorentino</t>
        </is>
      </c>
      <c r="AP242" t="inlineStr">
        <is>
          <t>'50019</t>
        </is>
      </c>
      <c r="AQ242" t="inlineStr">
        <is>
          <t>FI</t>
        </is>
      </c>
      <c r="AR242" t="inlineStr">
        <is>
          <t>IT</t>
        </is>
      </c>
      <c r="AS242" t="inlineStr">
        <is>
          <t>3282825611</t>
        </is>
      </c>
      <c r="AU242" t="inlineStr">
        <is>
          <t>lang: en
Invoice Language: en
Do you need our ring sizer?: Yes
Popup Customer Country: IT</t>
        </is>
      </c>
      <c r="AW242" t="inlineStr">
        <is>
          <t>PayPal Express Checkout</t>
        </is>
      </c>
      <c r="AX242" t="inlineStr">
        <is>
          <t>rOwPYqbdSNqFFszVQ29BgTfJ9</t>
        </is>
      </c>
      <c r="AY242" t="n">
        <v>0</v>
      </c>
      <c r="AZ242" t="inlineStr">
        <is>
          <t>LIL Milan</t>
        </is>
      </c>
      <c r="BA242" t="n">
        <v>0</v>
      </c>
      <c r="BC242" t="inlineStr">
        <is>
          <t>Firgun House</t>
        </is>
      </c>
      <c r="BE242" t="n">
        <v>6300828139869</v>
      </c>
      <c r="BG242" t="inlineStr">
        <is>
          <t>Low</t>
        </is>
      </c>
      <c r="BH242" t="inlineStr">
        <is>
          <t>web</t>
        </is>
      </c>
      <c r="BI242" t="n">
        <v>0</v>
      </c>
      <c r="BJ242" t="inlineStr">
        <is>
          <t>IT IVA 22%</t>
        </is>
      </c>
      <c r="BK242" t="n">
        <v>21.64</v>
      </c>
      <c r="BW242" t="inlineStr">
        <is>
          <t>Florence</t>
        </is>
      </c>
      <c r="BX242" t="inlineStr">
        <is>
          <t>Florence</t>
        </is>
      </c>
      <c r="BY242" t="inlineStr">
        <is>
          <t>rOwPYqbdSNqFFszVQ29BgTfJ9</t>
        </is>
      </c>
      <c r="CB242" t="inlineStr">
        <is>
          <t>rOwPYqbdSNqFFszVQ29BgTfJ9</t>
        </is>
      </c>
      <c r="CC242" t="inlineStr">
        <is>
          <t>Ordini LIL</t>
        </is>
      </c>
    </row>
    <row r="243">
      <c r="A243" t="inlineStr">
        <is>
          <t>#41681</t>
        </is>
      </c>
      <c r="B243" t="inlineStr">
        <is>
          <t>veronica.ceriani@bdo.it</t>
        </is>
      </c>
      <c r="C243" t="inlineStr">
        <is>
          <t>paid</t>
        </is>
      </c>
      <c r="D243" t="inlineStr">
        <is>
          <t>2024-09-12 11:05:32 +0200</t>
        </is>
      </c>
      <c r="E243" t="inlineStr">
        <is>
          <t>2024-09-12</t>
        </is>
      </c>
      <c r="F243" t="inlineStr">
        <is>
          <t>fulfilled</t>
        </is>
      </c>
      <c r="G243" t="inlineStr">
        <is>
          <t>2024-09-13 08:55:52 +0200</t>
        </is>
      </c>
      <c r="H243" t="inlineStr">
        <is>
          <t>yes</t>
        </is>
      </c>
      <c r="I243" t="inlineStr">
        <is>
          <t>EUR</t>
        </is>
      </c>
      <c r="J243" t="n">
        <v>68</v>
      </c>
      <c r="K243" t="n">
        <v>0</v>
      </c>
      <c r="L243" t="n">
        <v>12.26</v>
      </c>
      <c r="M243" t="n">
        <v>68</v>
      </c>
      <c r="N243" t="inlineStr">
        <is>
          <t>VERONICA15%</t>
        </is>
      </c>
      <c r="O243" t="n">
        <v>12</v>
      </c>
      <c r="P243" t="inlineStr">
        <is>
          <t>UBM - Eco Bike Delivery</t>
        </is>
      </c>
      <c r="Q243" t="inlineStr">
        <is>
          <t>2024-09-12 11:05:31 +0200</t>
        </is>
      </c>
      <c r="R243" t="n">
        <v>1</v>
      </c>
      <c r="S243" t="inlineStr">
        <is>
          <t>Lightly Ring - Yellow / 13</t>
        </is>
      </c>
      <c r="T243" t="n">
        <v>80</v>
      </c>
      <c r="V243" t="inlineStr">
        <is>
          <t>015790000376</t>
        </is>
      </c>
      <c r="W243" t="b">
        <v>1</v>
      </c>
      <c r="X243" t="b">
        <v>1</v>
      </c>
      <c r="Y243" t="inlineStr">
        <is>
          <t>fulfilled</t>
        </is>
      </c>
      <c r="Z243" t="inlineStr">
        <is>
          <t>veronica ceriani</t>
        </is>
      </c>
      <c r="AA243" t="inlineStr">
        <is>
          <t>Viale Abruzzi 94</t>
        </is>
      </c>
      <c r="AB243" t="inlineStr">
        <is>
          <t>Viale Abruzzi 94</t>
        </is>
      </c>
      <c r="AD243" t="inlineStr">
        <is>
          <t>bdo italia spa</t>
        </is>
      </c>
      <c r="AE243" t="inlineStr">
        <is>
          <t>Milano</t>
        </is>
      </c>
      <c r="AF243" t="inlineStr">
        <is>
          <t>'20131</t>
        </is>
      </c>
      <c r="AG243" t="inlineStr">
        <is>
          <t>MI</t>
        </is>
      </c>
      <c r="AH243" t="inlineStr">
        <is>
          <t>IT</t>
        </is>
      </c>
      <c r="AI243" t="inlineStr">
        <is>
          <t>3513040162</t>
        </is>
      </c>
      <c r="AJ243" t="inlineStr">
        <is>
          <t>veronica ceriani</t>
        </is>
      </c>
      <c r="AK243" t="inlineStr">
        <is>
          <t>Viale Abruzzi 94</t>
        </is>
      </c>
      <c r="AL243" t="inlineStr">
        <is>
          <t>Viale Abruzzi 94</t>
        </is>
      </c>
      <c r="AN243" t="inlineStr">
        <is>
          <t>bdo italia spa</t>
        </is>
      </c>
      <c r="AO243" t="inlineStr">
        <is>
          <t>Milano</t>
        </is>
      </c>
      <c r="AP243" t="inlineStr">
        <is>
          <t>'20131</t>
        </is>
      </c>
      <c r="AQ243" t="inlineStr">
        <is>
          <t>MI</t>
        </is>
      </c>
      <c r="AR243" t="inlineStr">
        <is>
          <t>IT</t>
        </is>
      </c>
      <c r="AS243" t="inlineStr">
        <is>
          <t>3513040162</t>
        </is>
      </c>
      <c r="AU243" t="inlineStr">
        <is>
          <t>lang: en
Invoice Language: en
Do you need our ring sizer?: No
Popup Customer Country: IT</t>
        </is>
      </c>
      <c r="AW243" t="inlineStr">
        <is>
          <t>PayPal Express Checkout</t>
        </is>
      </c>
      <c r="AX243" t="inlineStr">
        <is>
          <t>rVsaDcZduR5mrfou5NGn5y2jp</t>
        </is>
      </c>
      <c r="AY243" t="n">
        <v>0</v>
      </c>
      <c r="AZ243" t="inlineStr">
        <is>
          <t>LIL Milan</t>
        </is>
      </c>
      <c r="BA243" t="n">
        <v>0</v>
      </c>
      <c r="BC243" t="inlineStr">
        <is>
          <t>Firgun House</t>
        </is>
      </c>
      <c r="BE243" t="n">
        <v>6300900393309</v>
      </c>
      <c r="BG243" t="inlineStr">
        <is>
          <t>Low</t>
        </is>
      </c>
      <c r="BH243" t="inlineStr">
        <is>
          <t>web</t>
        </is>
      </c>
      <c r="BI243" t="n">
        <v>0</v>
      </c>
      <c r="BJ243" t="inlineStr">
        <is>
          <t>IT IVA 22%</t>
        </is>
      </c>
      <c r="BK243" t="n">
        <v>12.26</v>
      </c>
      <c r="BW243" t="inlineStr">
        <is>
          <t>Milan</t>
        </is>
      </c>
      <c r="BX243" t="inlineStr">
        <is>
          <t>Milan</t>
        </is>
      </c>
      <c r="BY243" t="inlineStr">
        <is>
          <t>rVsaDcZduR5mrfou5NGn5y2jp</t>
        </is>
      </c>
      <c r="CB243" t="inlineStr">
        <is>
          <t>rVsaDcZduR5mrfou5NGn5y2jp</t>
        </is>
      </c>
      <c r="CC243" t="inlineStr">
        <is>
          <t>Ordini LIL</t>
        </is>
      </c>
    </row>
    <row r="244">
      <c r="A244" t="inlineStr">
        <is>
          <t>#41682</t>
        </is>
      </c>
      <c r="B244" t="inlineStr">
        <is>
          <t>martalavinia.carboni@gmail.com</t>
        </is>
      </c>
      <c r="C244" t="inlineStr">
        <is>
          <t>paid</t>
        </is>
      </c>
      <c r="D244" t="inlineStr">
        <is>
          <t>2024-09-12 11:13:32 +0200</t>
        </is>
      </c>
      <c r="E244" t="inlineStr">
        <is>
          <t>2024-09-12</t>
        </is>
      </c>
      <c r="F244" t="inlineStr">
        <is>
          <t>fulfilled</t>
        </is>
      </c>
      <c r="G244" t="inlineStr">
        <is>
          <t>2024-09-12 11:13:33 +0200</t>
        </is>
      </c>
      <c r="H244" t="inlineStr">
        <is>
          <t>yes</t>
        </is>
      </c>
      <c r="I244" t="inlineStr">
        <is>
          <t>EUR</t>
        </is>
      </c>
      <c r="J244" t="n">
        <v>80</v>
      </c>
      <c r="K244" t="n">
        <v>0</v>
      </c>
      <c r="L244" t="n">
        <v>14.43</v>
      </c>
      <c r="M244" t="n">
        <v>80</v>
      </c>
      <c r="O244" t="n">
        <v>0</v>
      </c>
      <c r="Q244" t="inlineStr">
        <is>
          <t>2024-09-12 11:13:32 +0200</t>
        </is>
      </c>
      <c r="R244" t="n">
        <v>1</v>
      </c>
      <c r="S244" t="inlineStr">
        <is>
          <t>Lightly Ring - Yellow / 18</t>
        </is>
      </c>
      <c r="T244" t="n">
        <v>80</v>
      </c>
      <c r="V244" t="inlineStr">
        <is>
          <t>015790000381</t>
        </is>
      </c>
      <c r="W244" t="b">
        <v>1</v>
      </c>
      <c r="X244" t="b">
        <v>1</v>
      </c>
      <c r="Y244" t="inlineStr">
        <is>
          <t>fulfilled</t>
        </is>
      </c>
      <c r="Z244" t="inlineStr">
        <is>
          <t>marta lavinia m carboni</t>
        </is>
      </c>
      <c r="AR244" t="inlineStr">
        <is>
          <t>IT</t>
        </is>
      </c>
      <c r="AW244" t="inlineStr">
        <is>
          <t>Qromo</t>
        </is>
      </c>
      <c r="AX244" t="inlineStr">
        <is>
          <t>r2VFqMgs0qFZMmRICkPxv7tGI</t>
        </is>
      </c>
      <c r="AY244" t="n">
        <v>0</v>
      </c>
      <c r="AZ244" t="inlineStr">
        <is>
          <t>LIL Milan</t>
        </is>
      </c>
      <c r="BA244" t="n">
        <v>0</v>
      </c>
      <c r="BB244" t="inlineStr">
        <is>
          <t>Veronica Varetta</t>
        </is>
      </c>
      <c r="BC244" t="inlineStr">
        <is>
          <t>LIL House</t>
        </is>
      </c>
      <c r="BD244" t="n">
        <v>22</v>
      </c>
      <c r="BE244" t="n">
        <v>6300919497053</v>
      </c>
      <c r="BG244" t="inlineStr">
        <is>
          <t>Low</t>
        </is>
      </c>
      <c r="BH244" t="inlineStr">
        <is>
          <t>pos</t>
        </is>
      </c>
      <c r="BI244" t="n">
        <v>0</v>
      </c>
      <c r="BJ244" t="inlineStr">
        <is>
          <t>IT IVA 22%</t>
        </is>
      </c>
      <c r="BK244" t="n">
        <v>14.43</v>
      </c>
      <c r="BU244" t="inlineStr">
        <is>
          <t>22-2492</t>
        </is>
      </c>
      <c r="BY244" t="inlineStr">
        <is>
          <t>r2VFqMgs0qFZMmRICkPxv7tGI</t>
        </is>
      </c>
      <c r="CB244" t="inlineStr">
        <is>
          <t>r2VFqMgs0qFZMmRICkPxv7tGI</t>
        </is>
      </c>
      <c r="CC244" t="inlineStr">
        <is>
          <t>Ordini LIL</t>
        </is>
      </c>
    </row>
    <row r="245">
      <c r="A245" t="inlineStr">
        <is>
          <t>#41684</t>
        </is>
      </c>
      <c r="B245" t="inlineStr">
        <is>
          <t>lmonteleone68@gmail.com</t>
        </is>
      </c>
      <c r="C245" t="inlineStr">
        <is>
          <t>paid</t>
        </is>
      </c>
      <c r="D245" t="inlineStr">
        <is>
          <t>2024-09-12 12:45:09 +0200</t>
        </is>
      </c>
      <c r="E245" t="inlineStr">
        <is>
          <t>2024-09-12</t>
        </is>
      </c>
      <c r="F245" t="inlineStr">
        <is>
          <t>fulfilled</t>
        </is>
      </c>
      <c r="G245" t="inlineStr">
        <is>
          <t>2024-09-12 12:49:32 +0200</t>
        </is>
      </c>
      <c r="H245" t="inlineStr">
        <is>
          <t>yes</t>
        </is>
      </c>
      <c r="I245" t="inlineStr">
        <is>
          <t>EUR</t>
        </is>
      </c>
      <c r="J245" t="n">
        <v>30</v>
      </c>
      <c r="K245" t="n">
        <v>0</v>
      </c>
      <c r="L245" t="n">
        <v>5.41</v>
      </c>
      <c r="M245" t="n">
        <v>30</v>
      </c>
      <c r="O245" t="n">
        <v>0</v>
      </c>
      <c r="Q245" t="inlineStr">
        <is>
          <t>2024-09-12 12:45:08 +0200</t>
        </is>
      </c>
      <c r="R245" t="n">
        <v>1</v>
      </c>
      <c r="S245" t="inlineStr">
        <is>
          <t>Piercing Party</t>
        </is>
      </c>
      <c r="T245" t="n">
        <v>30</v>
      </c>
      <c r="W245" t="b">
        <v>0</v>
      </c>
      <c r="X245" t="b">
        <v>1</v>
      </c>
      <c r="Y245" t="inlineStr">
        <is>
          <t>fulfilled</t>
        </is>
      </c>
      <c r="Z245" t="inlineStr">
        <is>
          <t>Luciana Monteleone</t>
        </is>
      </c>
      <c r="AA245" t="inlineStr">
        <is>
          <t>via Dora, 5</t>
        </is>
      </c>
      <c r="AB245" t="inlineStr">
        <is>
          <t>via Dora, 5</t>
        </is>
      </c>
      <c r="AE245" t="inlineStr">
        <is>
          <t>La Loggia</t>
        </is>
      </c>
      <c r="AF245" t="inlineStr">
        <is>
          <t>'10040</t>
        </is>
      </c>
      <c r="AG245" t="inlineStr">
        <is>
          <t>TO</t>
        </is>
      </c>
      <c r="AH245" t="inlineStr">
        <is>
          <t>IT</t>
        </is>
      </c>
      <c r="AI245" t="inlineStr">
        <is>
          <t>+393472977097</t>
        </is>
      </c>
      <c r="AR245" t="inlineStr">
        <is>
          <t>IT</t>
        </is>
      </c>
      <c r="AW245" t="inlineStr">
        <is>
          <t>PayPal Express Checkout</t>
        </is>
      </c>
      <c r="AX245" t="inlineStr">
        <is>
          <t>rgQoI7B6HgXi9EAh0K6NlVtQJ</t>
        </is>
      </c>
      <c r="AY245" t="n">
        <v>0</v>
      </c>
      <c r="AZ245" t="inlineStr">
        <is>
          <t>LIL Milan</t>
        </is>
      </c>
      <c r="BA245" t="n">
        <v>0</v>
      </c>
      <c r="BC245" t="inlineStr">
        <is>
          <t>Firgun House</t>
        </is>
      </c>
      <c r="BE245" t="n">
        <v>6301051781469</v>
      </c>
      <c r="BG245" t="inlineStr">
        <is>
          <t>Low</t>
        </is>
      </c>
      <c r="BH245" t="inlineStr">
        <is>
          <t>web</t>
        </is>
      </c>
      <c r="BI245" t="n">
        <v>0</v>
      </c>
      <c r="BJ245" t="inlineStr">
        <is>
          <t>IT IVA 22%</t>
        </is>
      </c>
      <c r="BK245" t="n">
        <v>5.41</v>
      </c>
      <c r="BW245" t="inlineStr">
        <is>
          <t>Turin</t>
        </is>
      </c>
      <c r="BY245" t="inlineStr">
        <is>
          <t>rgQoI7B6HgXi9EAh0K6NlVtQJ</t>
        </is>
      </c>
      <c r="CB245" t="inlineStr">
        <is>
          <t>rgQoI7B6HgXi9EAh0K6NlVtQJ</t>
        </is>
      </c>
      <c r="CC245" t="inlineStr">
        <is>
          <t>Ordini LIL</t>
        </is>
      </c>
    </row>
    <row r="246">
      <c r="A246" t="inlineStr">
        <is>
          <t>#41686</t>
        </is>
      </c>
      <c r="B246" t="inlineStr">
        <is>
          <t>alessandra.covelli@outlook.com</t>
        </is>
      </c>
      <c r="C246" t="inlineStr">
        <is>
          <t>paid</t>
        </is>
      </c>
      <c r="D246" t="inlineStr">
        <is>
          <t>2024-09-12 13:47:47 +0200</t>
        </is>
      </c>
      <c r="E246" t="inlineStr">
        <is>
          <t>2024-09-12</t>
        </is>
      </c>
      <c r="F246" t="inlineStr">
        <is>
          <t>fulfilled</t>
        </is>
      </c>
      <c r="G246" t="inlineStr">
        <is>
          <t>2024-09-18 13:44:14 +0200</t>
        </is>
      </c>
      <c r="H246" t="inlineStr">
        <is>
          <t>no</t>
        </is>
      </c>
      <c r="I246" t="inlineStr">
        <is>
          <t>EUR</t>
        </is>
      </c>
      <c r="J246" t="n">
        <v>160</v>
      </c>
      <c r="K246" t="n">
        <v>0</v>
      </c>
      <c r="L246" t="n">
        <v>28.86</v>
      </c>
      <c r="M246" t="n">
        <v>80</v>
      </c>
      <c r="O246" t="n">
        <v>0</v>
      </c>
      <c r="Q246" t="inlineStr">
        <is>
          <t>2024-09-12 13:47:46 +0200</t>
        </is>
      </c>
      <c r="R246" t="n">
        <v>0</v>
      </c>
      <c r="S246" t="inlineStr">
        <is>
          <t>Lightly Ring - Yellow / 11</t>
        </is>
      </c>
      <c r="T246" t="n">
        <v>80</v>
      </c>
      <c r="V246" t="inlineStr">
        <is>
          <t>015790000374</t>
        </is>
      </c>
      <c r="W246" t="b">
        <v>1</v>
      </c>
      <c r="X246" t="b">
        <v>1</v>
      </c>
      <c r="Y246" t="inlineStr">
        <is>
          <t>pending</t>
        </is>
      </c>
      <c r="Z246" t="inlineStr">
        <is>
          <t>Alessandra Covelli</t>
        </is>
      </c>
      <c r="AR246" t="inlineStr">
        <is>
          <t>IT</t>
        </is>
      </c>
      <c r="AW246" t="inlineStr">
        <is>
          <t>Qromo</t>
        </is>
      </c>
      <c r="AX246" t="inlineStr">
        <is>
          <t>rur7zEt3sdqyMw7tsz2Dg0F2I</t>
        </is>
      </c>
      <c r="AY246" t="n">
        <v>0</v>
      </c>
      <c r="AZ246" t="inlineStr">
        <is>
          <t>LIL Milan</t>
        </is>
      </c>
      <c r="BA246" t="n">
        <v>80</v>
      </c>
      <c r="BB246" t="inlineStr">
        <is>
          <t>Veronica Varetta</t>
        </is>
      </c>
      <c r="BC246" t="inlineStr">
        <is>
          <t>LIL House</t>
        </is>
      </c>
      <c r="BD246" t="n">
        <v>22</v>
      </c>
      <c r="BE246" t="n">
        <v>6301250257245</v>
      </c>
      <c r="BG246" t="inlineStr">
        <is>
          <t>Low</t>
        </is>
      </c>
      <c r="BH246" t="inlineStr">
        <is>
          <t>pos</t>
        </is>
      </c>
      <c r="BI246" t="n">
        <v>0</v>
      </c>
      <c r="BJ246" t="inlineStr">
        <is>
          <t>IT IVA 22%</t>
        </is>
      </c>
      <c r="BK246" t="n">
        <v>28.86</v>
      </c>
      <c r="BU246" t="inlineStr">
        <is>
          <t>22-2493</t>
        </is>
      </c>
      <c r="BY246" t="inlineStr">
        <is>
          <t>rur7zEt3sdqyMw7tsz2Dg0F2I</t>
        </is>
      </c>
      <c r="CB246" t="inlineStr">
        <is>
          <t>rur7zEt3sdqyMw7tsz2Dg0F2I</t>
        </is>
      </c>
      <c r="CC246" t="inlineStr">
        <is>
          <t>Ordini LIL</t>
        </is>
      </c>
    </row>
    <row r="247">
      <c r="A247" t="inlineStr">
        <is>
          <t>#41686</t>
        </is>
      </c>
      <c r="B247" t="inlineStr">
        <is>
          <t>alessandra.covelli@outlook.com</t>
        </is>
      </c>
      <c r="C247" t="inlineStr">
        <is>
          <t>paid</t>
        </is>
      </c>
      <c r="D247" t="inlineStr">
        <is>
          <t>2024-09-12 13:47:47 +0200</t>
        </is>
      </c>
      <c r="E247" t="inlineStr">
        <is>
          <t>2024-09-12</t>
        </is>
      </c>
      <c r="F247" t="inlineStr">
        <is>
          <t>fulfilled</t>
        </is>
      </c>
      <c r="G247" t="inlineStr">
        <is>
          <t>2024-09-18 13:44:14 +0200</t>
        </is>
      </c>
      <c r="H247" t="inlineStr">
        <is>
          <t>no</t>
        </is>
      </c>
      <c r="I247" t="inlineStr">
        <is>
          <t>EUR</t>
        </is>
      </c>
      <c r="J247" t="n">
        <v>160</v>
      </c>
      <c r="K247" t="n">
        <v>0</v>
      </c>
      <c r="L247" t="n">
        <v>28.86</v>
      </c>
      <c r="O247" t="n">
        <v>0</v>
      </c>
      <c r="Q247" t="inlineStr">
        <is>
          <t>2024-09-12 13:47:46 +0200</t>
        </is>
      </c>
      <c r="R247" t="n">
        <v>1</v>
      </c>
      <c r="S247" t="inlineStr">
        <is>
          <t>Lightly Ring - Yellow / 15</t>
        </is>
      </c>
      <c r="T247" t="n">
        <v>80</v>
      </c>
      <c r="U247" t="n">
        <v>0</v>
      </c>
      <c r="V247" t="inlineStr">
        <is>
          <t>015790000378</t>
        </is>
      </c>
      <c r="W247" t="b">
        <v>1</v>
      </c>
      <c r="X247" t="b">
        <v>1</v>
      </c>
      <c r="Y247" t="inlineStr">
        <is>
          <t>fulfilled</t>
        </is>
      </c>
      <c r="Z247" t="inlineStr">
        <is>
          <t>Alessandra Covelli</t>
        </is>
      </c>
      <c r="AR247" t="inlineStr">
        <is>
          <t>IT</t>
        </is>
      </c>
      <c r="AW247" t="inlineStr">
        <is>
          <t>Qromo</t>
        </is>
      </c>
      <c r="AX247" t="inlineStr">
        <is>
          <t>rur7zEt3sdqyMw7tsz2Dg0F2I</t>
        </is>
      </c>
      <c r="AY247" t="n">
        <v>0</v>
      </c>
      <c r="AZ247" t="inlineStr">
        <is>
          <t>LIL Milan</t>
        </is>
      </c>
      <c r="BA247" t="n">
        <v>80</v>
      </c>
      <c r="BB247" t="inlineStr">
        <is>
          <t>Veronica Varetta</t>
        </is>
      </c>
      <c r="BC247" t="inlineStr">
        <is>
          <t>LIL House</t>
        </is>
      </c>
      <c r="BD247" t="n">
        <v>22</v>
      </c>
      <c r="BE247" t="n">
        <v>6301250257245</v>
      </c>
      <c r="BG247" t="inlineStr">
        <is>
          <t>Low</t>
        </is>
      </c>
      <c r="BH247" t="inlineStr">
        <is>
          <t>pos</t>
        </is>
      </c>
      <c r="BI247" t="n">
        <v>0</v>
      </c>
      <c r="BJ247" t="inlineStr">
        <is>
          <t>IT IVA 22%</t>
        </is>
      </c>
      <c r="BK247" t="n">
        <v>28.86</v>
      </c>
      <c r="BU247" t="inlineStr">
        <is>
          <t>22-2493</t>
        </is>
      </c>
      <c r="BY247" t="inlineStr">
        <is>
          <t>rur7zEt3sdqyMw7tsz2Dg0F2I</t>
        </is>
      </c>
      <c r="CB247" t="inlineStr">
        <is>
          <t>rur7zEt3sdqyMw7tsz2Dg0F2I</t>
        </is>
      </c>
      <c r="CC247" t="inlineStr">
        <is>
          <t>Ordini LIL</t>
        </is>
      </c>
    </row>
    <row r="248">
      <c r="A248" t="inlineStr">
        <is>
          <t>#41687</t>
        </is>
      </c>
      <c r="B248" t="inlineStr">
        <is>
          <t>borsatie@gmail.com</t>
        </is>
      </c>
      <c r="C248" t="inlineStr">
        <is>
          <t>paid</t>
        </is>
      </c>
      <c r="D248" t="inlineStr">
        <is>
          <t>2024-09-12 13:53:39 +0200</t>
        </is>
      </c>
      <c r="E248" t="inlineStr">
        <is>
          <t>2024-09-12</t>
        </is>
      </c>
      <c r="F248" t="inlineStr">
        <is>
          <t>fulfilled</t>
        </is>
      </c>
      <c r="G248" t="inlineStr">
        <is>
          <t>2024-09-13 08:59:28 +0200</t>
        </is>
      </c>
      <c r="H248" t="inlineStr">
        <is>
          <t>yes</t>
        </is>
      </c>
      <c r="I248" t="inlineStr">
        <is>
          <t>EUR</t>
        </is>
      </c>
      <c r="J248" t="n">
        <v>74</v>
      </c>
      <c r="K248" t="n">
        <v>0</v>
      </c>
      <c r="L248" t="n">
        <v>13.34</v>
      </c>
      <c r="M248" t="n">
        <v>74</v>
      </c>
      <c r="N248" t="inlineStr">
        <is>
          <t>LILGIRL</t>
        </is>
      </c>
      <c r="O248" t="n">
        <v>8</v>
      </c>
      <c r="P248" t="inlineStr">
        <is>
          <t>Ups Standard Shipping</t>
        </is>
      </c>
      <c r="Q248" t="inlineStr">
        <is>
          <t>2024-09-12 13:53:39 +0200</t>
        </is>
      </c>
      <c r="R248" t="n">
        <v>1</v>
      </c>
      <c r="S248" t="inlineStr">
        <is>
          <t>Lightly Ring - Yellow / 10</t>
        </is>
      </c>
      <c r="T248" t="n">
        <v>80</v>
      </c>
      <c r="V248" t="inlineStr">
        <is>
          <t>015790000373</t>
        </is>
      </c>
      <c r="W248" t="b">
        <v>1</v>
      </c>
      <c r="X248" t="b">
        <v>1</v>
      </c>
      <c r="Y248" t="inlineStr">
        <is>
          <t>fulfilled</t>
        </is>
      </c>
      <c r="Z248" t="inlineStr">
        <is>
          <t>ISABELLA GUARNIERI</t>
        </is>
      </c>
      <c r="AA248" t="inlineStr">
        <is>
          <t>VIA CAMPANIA 64</t>
        </is>
      </c>
      <c r="AB248" t="inlineStr">
        <is>
          <t>VIA CAMPANIA 64</t>
        </is>
      </c>
      <c r="AE248" t="inlineStr">
        <is>
          <t>FONTE NUOVA</t>
        </is>
      </c>
      <c r="AF248" t="inlineStr">
        <is>
          <t>'00013</t>
        </is>
      </c>
      <c r="AG248" t="inlineStr">
        <is>
          <t>RM</t>
        </is>
      </c>
      <c r="AH248" t="inlineStr">
        <is>
          <t>IT</t>
        </is>
      </c>
      <c r="AI248" t="inlineStr">
        <is>
          <t>3479847136</t>
        </is>
      </c>
      <c r="AJ248" t="inlineStr">
        <is>
          <t>ISABELLA GUARNIERI</t>
        </is>
      </c>
      <c r="AK248" t="inlineStr">
        <is>
          <t>VIA CAMPANIA 64</t>
        </is>
      </c>
      <c r="AL248" t="inlineStr">
        <is>
          <t>VIA CAMPANIA 64</t>
        </is>
      </c>
      <c r="AO248" t="inlineStr">
        <is>
          <t>FONTE NUOVA</t>
        </is>
      </c>
      <c r="AP248" t="inlineStr">
        <is>
          <t>'00013</t>
        </is>
      </c>
      <c r="AQ248" t="inlineStr">
        <is>
          <t>RM</t>
        </is>
      </c>
      <c r="AR248" t="inlineStr">
        <is>
          <t>IT</t>
        </is>
      </c>
      <c r="AS248" t="inlineStr">
        <is>
          <t>3479847136</t>
        </is>
      </c>
      <c r="AU248" t="inlineStr">
        <is>
          <t>lang: it
Invoice Language: it
Do you need our ring sizer?: Yes
Popup Customer Country: IT</t>
        </is>
      </c>
      <c r="AW248" t="inlineStr">
        <is>
          <t>PayPal Express Checkout</t>
        </is>
      </c>
      <c r="AX248" t="inlineStr">
        <is>
          <t>riv49RGeyLEaHhkopivcrKg8w</t>
        </is>
      </c>
      <c r="AY248" t="n">
        <v>0</v>
      </c>
      <c r="AZ248" t="inlineStr">
        <is>
          <t>LIL Milan</t>
        </is>
      </c>
      <c r="BA248" t="n">
        <v>0</v>
      </c>
      <c r="BC248" t="inlineStr">
        <is>
          <t>Firgun House</t>
        </is>
      </c>
      <c r="BE248" t="n">
        <v>6301368648029</v>
      </c>
      <c r="BG248" t="inlineStr">
        <is>
          <t>Low</t>
        </is>
      </c>
      <c r="BH248" t="inlineStr">
        <is>
          <t>web</t>
        </is>
      </c>
      <c r="BI248" t="n">
        <v>0</v>
      </c>
      <c r="BJ248" t="inlineStr">
        <is>
          <t>IT IVA 22%</t>
        </is>
      </c>
      <c r="BK248" t="n">
        <v>13.34</v>
      </c>
      <c r="BW248" t="inlineStr">
        <is>
          <t>Rome</t>
        </is>
      </c>
      <c r="BX248" t="inlineStr">
        <is>
          <t>Rome</t>
        </is>
      </c>
      <c r="BY248" t="inlineStr">
        <is>
          <t>riv49RGeyLEaHhkopivcrKg8w</t>
        </is>
      </c>
      <c r="CB248" t="inlineStr">
        <is>
          <t>riv49RGeyLEaHhkopivcrKg8w</t>
        </is>
      </c>
      <c r="CC248" t="inlineStr">
        <is>
          <t>Ordini LIL</t>
        </is>
      </c>
    </row>
    <row r="249">
      <c r="A249" t="inlineStr">
        <is>
          <t>#41687</t>
        </is>
      </c>
      <c r="B249" t="inlineStr">
        <is>
          <t>borsatie@gmail.com</t>
        </is>
      </c>
      <c r="C249" t="inlineStr">
        <is>
          <t>paid</t>
        </is>
      </c>
      <c r="D249" t="inlineStr">
        <is>
          <t>2024-09-12 13:53:39 +0200</t>
        </is>
      </c>
      <c r="E249" t="inlineStr">
        <is>
          <t>2024-09-12</t>
        </is>
      </c>
      <c r="F249" t="inlineStr">
        <is>
          <t>fulfilled</t>
        </is>
      </c>
      <c r="G249" t="inlineStr">
        <is>
          <t>2024-09-13 08:59:28 +0200</t>
        </is>
      </c>
      <c r="H249" t="inlineStr">
        <is>
          <t>yes</t>
        </is>
      </c>
      <c r="I249" t="inlineStr">
        <is>
          <t>EUR</t>
        </is>
      </c>
      <c r="J249" t="n">
        <v>74</v>
      </c>
      <c r="K249" t="n">
        <v>0</v>
      </c>
      <c r="L249" t="n">
        <v>13.34</v>
      </c>
      <c r="N249" t="inlineStr">
        <is>
          <t>LILGIRL</t>
        </is>
      </c>
      <c r="O249" t="n">
        <v>8</v>
      </c>
      <c r="P249" t="inlineStr">
        <is>
          <t>Ups Standard Shipping</t>
        </is>
      </c>
      <c r="Q249" t="inlineStr">
        <is>
          <t>2024-09-12 13:53:39 +0200</t>
        </is>
      </c>
      <c r="R249" t="n">
        <v>1</v>
      </c>
      <c r="S249" t="inlineStr">
        <is>
          <t>LIL Bag</t>
        </is>
      </c>
      <c r="T249" t="n">
        <v>2</v>
      </c>
      <c r="V249" t="inlineStr">
        <is>
          <t>015790000689</t>
        </is>
      </c>
      <c r="W249" t="b">
        <v>1</v>
      </c>
      <c r="X249" t="b">
        <v>1</v>
      </c>
      <c r="Y249" t="inlineStr">
        <is>
          <t>fulfilled</t>
        </is>
      </c>
      <c r="Z249" t="inlineStr">
        <is>
          <t>ISABELLA GUARNIERI</t>
        </is>
      </c>
      <c r="AA249" t="inlineStr">
        <is>
          <t>VIA CAMPANIA 64</t>
        </is>
      </c>
      <c r="AB249" t="inlineStr">
        <is>
          <t>VIA CAMPANIA 64</t>
        </is>
      </c>
      <c r="AE249" t="inlineStr">
        <is>
          <t>FONTE NUOVA</t>
        </is>
      </c>
      <c r="AF249" t="inlineStr">
        <is>
          <t>'00013</t>
        </is>
      </c>
      <c r="AG249" t="inlineStr">
        <is>
          <t>RM</t>
        </is>
      </c>
      <c r="AH249" t="inlineStr">
        <is>
          <t>IT</t>
        </is>
      </c>
      <c r="AI249" t="inlineStr">
        <is>
          <t>3479847136</t>
        </is>
      </c>
      <c r="AJ249" t="inlineStr">
        <is>
          <t>ISABELLA GUARNIERI</t>
        </is>
      </c>
      <c r="AK249" t="inlineStr">
        <is>
          <t>VIA CAMPANIA 64</t>
        </is>
      </c>
      <c r="AL249" t="inlineStr">
        <is>
          <t>VIA CAMPANIA 64</t>
        </is>
      </c>
      <c r="AO249" t="inlineStr">
        <is>
          <t>FONTE NUOVA</t>
        </is>
      </c>
      <c r="AP249" t="inlineStr">
        <is>
          <t>'00013</t>
        </is>
      </c>
      <c r="AQ249" t="inlineStr">
        <is>
          <t>RM</t>
        </is>
      </c>
      <c r="AR249" t="inlineStr">
        <is>
          <t>IT</t>
        </is>
      </c>
      <c r="AS249" t="inlineStr">
        <is>
          <t>3479847136</t>
        </is>
      </c>
      <c r="AU249" t="inlineStr">
        <is>
          <t>lang: it
Invoice Language: it
Do you need our ring sizer?: Yes
Popup Customer Country: IT</t>
        </is>
      </c>
      <c r="AW249" t="inlineStr">
        <is>
          <t>PayPal Express Checkout</t>
        </is>
      </c>
      <c r="AX249" t="inlineStr">
        <is>
          <t>riv49RGeyLEaHhkopivcrKg8w</t>
        </is>
      </c>
      <c r="AY249" t="n">
        <v>0</v>
      </c>
      <c r="AZ249" t="inlineStr">
        <is>
          <t>LIL Milan</t>
        </is>
      </c>
      <c r="BA249" t="n">
        <v>0</v>
      </c>
      <c r="BC249" t="inlineStr">
        <is>
          <t>Firgun House</t>
        </is>
      </c>
      <c r="BE249" t="n">
        <v>6301368648029</v>
      </c>
      <c r="BG249" t="inlineStr">
        <is>
          <t>Low</t>
        </is>
      </c>
      <c r="BH249" t="inlineStr">
        <is>
          <t>web</t>
        </is>
      </c>
      <c r="BI249" t="n">
        <v>0</v>
      </c>
      <c r="BJ249" t="inlineStr">
        <is>
          <t>IT IVA 22%</t>
        </is>
      </c>
      <c r="BK249" t="n">
        <v>13.34</v>
      </c>
      <c r="BW249" t="inlineStr">
        <is>
          <t>Rome</t>
        </is>
      </c>
      <c r="BX249" t="inlineStr">
        <is>
          <t>Rome</t>
        </is>
      </c>
      <c r="BY249" t="inlineStr">
        <is>
          <t>riv49RGeyLEaHhkopivcrKg8w</t>
        </is>
      </c>
      <c r="CB249" t="inlineStr">
        <is>
          <t>riv49RGeyLEaHhkopivcrKg8w</t>
        </is>
      </c>
      <c r="CC249" t="inlineStr">
        <is>
          <t>Ordini LIL</t>
        </is>
      </c>
    </row>
    <row r="250">
      <c r="A250" t="inlineStr">
        <is>
          <t>#41689</t>
        </is>
      </c>
      <c r="B250" t="inlineStr">
        <is>
          <t>silvilla_3@hotmail.com</t>
        </is>
      </c>
      <c r="C250" t="inlineStr">
        <is>
          <t>paid</t>
        </is>
      </c>
      <c r="D250" t="inlineStr">
        <is>
          <t>2024-09-12 16:26:01 +0200</t>
        </is>
      </c>
      <c r="E250" t="inlineStr">
        <is>
          <t>2024-09-12</t>
        </is>
      </c>
      <c r="F250" t="inlineStr">
        <is>
          <t>fulfilled</t>
        </is>
      </c>
      <c r="G250" t="inlineStr">
        <is>
          <t>2024-09-13 09:01:57 +0200</t>
        </is>
      </c>
      <c r="H250" t="inlineStr">
        <is>
          <t>yes</t>
        </is>
      </c>
      <c r="I250" t="inlineStr">
        <is>
          <t>EUR</t>
        </is>
      </c>
      <c r="J250" t="n">
        <v>79</v>
      </c>
      <c r="K250" t="n">
        <v>0</v>
      </c>
      <c r="L250" t="n">
        <v>14.24</v>
      </c>
      <c r="M250" t="n">
        <v>79</v>
      </c>
      <c r="N250" t="inlineStr">
        <is>
          <t>LILGIRL</t>
        </is>
      </c>
      <c r="O250" t="n">
        <v>8</v>
      </c>
      <c r="P250" t="inlineStr">
        <is>
          <t>UBM - Eco Bike Delivery</t>
        </is>
      </c>
      <c r="Q250" t="inlineStr">
        <is>
          <t>2024-09-12 16:26:00 +0200</t>
        </is>
      </c>
      <c r="R250" t="n">
        <v>1</v>
      </c>
      <c r="S250" t="inlineStr">
        <is>
          <t>Luxury Pack</t>
        </is>
      </c>
      <c r="T250" t="n">
        <v>5</v>
      </c>
      <c r="V250" t="inlineStr">
        <is>
          <t>015790000687</t>
        </is>
      </c>
      <c r="W250" t="b">
        <v>1</v>
      </c>
      <c r="X250" t="b">
        <v>1</v>
      </c>
      <c r="Y250" t="inlineStr">
        <is>
          <t>fulfilled</t>
        </is>
      </c>
      <c r="Z250" t="inlineStr">
        <is>
          <t>Silvia Villa</t>
        </is>
      </c>
      <c r="AA250" t="inlineStr">
        <is>
          <t>Via Fratelli Rosselli 5, Citofono Villa o David O Guerra</t>
        </is>
      </c>
      <c r="AB250" t="inlineStr">
        <is>
          <t>Via Fratelli Rosselli 5</t>
        </is>
      </c>
      <c r="AC250" t="inlineStr">
        <is>
          <t>Citofono Villa o David O Guerra</t>
        </is>
      </c>
      <c r="AE250" t="inlineStr">
        <is>
          <t>Cernusco sul Naviglio</t>
        </is>
      </c>
      <c r="AF250" t="inlineStr">
        <is>
          <t>'20063</t>
        </is>
      </c>
      <c r="AG250" t="inlineStr">
        <is>
          <t>MI</t>
        </is>
      </c>
      <c r="AH250" t="inlineStr">
        <is>
          <t>IT</t>
        </is>
      </c>
      <c r="AI250" t="inlineStr">
        <is>
          <t>3388215217</t>
        </is>
      </c>
      <c r="AJ250" t="inlineStr">
        <is>
          <t>Silvia Villa</t>
        </is>
      </c>
      <c r="AK250" t="inlineStr">
        <is>
          <t>Via Fratelli Rosselli 5, Citofono Villa o David O Guerra</t>
        </is>
      </c>
      <c r="AL250" t="inlineStr">
        <is>
          <t>Via Fratelli Rosselli 5</t>
        </is>
      </c>
      <c r="AM250" t="inlineStr">
        <is>
          <t>Citofono Villa o David O Guerra</t>
        </is>
      </c>
      <c r="AO250" t="inlineStr">
        <is>
          <t>Cernusco sul Naviglio</t>
        </is>
      </c>
      <c r="AP250" t="inlineStr">
        <is>
          <t>'20063</t>
        </is>
      </c>
      <c r="AQ250" t="inlineStr">
        <is>
          <t>MI</t>
        </is>
      </c>
      <c r="AR250" t="inlineStr">
        <is>
          <t>IT</t>
        </is>
      </c>
      <c r="AS250" t="inlineStr">
        <is>
          <t>3388215217</t>
        </is>
      </c>
      <c r="AU250" t="inlineStr">
        <is>
          <t>lang: it
Invoice Language: it
Do you need our ring sizer?: Yes
Popup Customer Country: IT</t>
        </is>
      </c>
      <c r="AW250" t="inlineStr">
        <is>
          <t>PayPal Express Checkout</t>
        </is>
      </c>
      <c r="AX250" t="inlineStr">
        <is>
          <t>rP4ENXhQhCMOm5ksKcbN2UBOk</t>
        </is>
      </c>
      <c r="AY250" t="n">
        <v>0</v>
      </c>
      <c r="AZ250" t="inlineStr">
        <is>
          <t>LIL Milan</t>
        </is>
      </c>
      <c r="BA250" t="n">
        <v>0</v>
      </c>
      <c r="BC250" t="inlineStr">
        <is>
          <t>Firgun House</t>
        </is>
      </c>
      <c r="BE250" t="n">
        <v>6302976311645</v>
      </c>
      <c r="BG250" t="inlineStr">
        <is>
          <t>Low</t>
        </is>
      </c>
      <c r="BH250" t="inlineStr">
        <is>
          <t>web</t>
        </is>
      </c>
      <c r="BI250" t="n">
        <v>0</v>
      </c>
      <c r="BJ250" t="inlineStr">
        <is>
          <t>IT IVA 22%</t>
        </is>
      </c>
      <c r="BK250" t="n">
        <v>14.24</v>
      </c>
      <c r="BW250" t="inlineStr">
        <is>
          <t>Milan</t>
        </is>
      </c>
      <c r="BX250" t="inlineStr">
        <is>
          <t>Milan</t>
        </is>
      </c>
      <c r="BY250" t="inlineStr">
        <is>
          <t>rP4ENXhQhCMOm5ksKcbN2UBOk</t>
        </is>
      </c>
      <c r="CB250" t="inlineStr">
        <is>
          <t>rP4ENXhQhCMOm5ksKcbN2UBOk</t>
        </is>
      </c>
      <c r="CC250" t="inlineStr">
        <is>
          <t>Ordini LIL</t>
        </is>
      </c>
    </row>
    <row r="251">
      <c r="A251" t="inlineStr">
        <is>
          <t>#41689</t>
        </is>
      </c>
      <c r="B251" t="inlineStr">
        <is>
          <t>silvilla_3@hotmail.com</t>
        </is>
      </c>
      <c r="C251" t="inlineStr">
        <is>
          <t>paid</t>
        </is>
      </c>
      <c r="D251" t="inlineStr">
        <is>
          <t>2024-09-12 16:26:01 +0200</t>
        </is>
      </c>
      <c r="E251" t="inlineStr">
        <is>
          <t>2024-09-12</t>
        </is>
      </c>
      <c r="F251" t="inlineStr">
        <is>
          <t>fulfilled</t>
        </is>
      </c>
      <c r="G251" t="inlineStr">
        <is>
          <t>2024-09-13 09:01:57 +0200</t>
        </is>
      </c>
      <c r="H251" t="inlineStr">
        <is>
          <t>yes</t>
        </is>
      </c>
      <c r="I251" t="inlineStr">
        <is>
          <t>EUR</t>
        </is>
      </c>
      <c r="J251" t="n">
        <v>79</v>
      </c>
      <c r="K251" t="n">
        <v>0</v>
      </c>
      <c r="L251" t="n">
        <v>14.24</v>
      </c>
      <c r="N251" t="inlineStr">
        <is>
          <t>LILGIRL</t>
        </is>
      </c>
      <c r="O251" t="n">
        <v>8</v>
      </c>
      <c r="P251" t="inlineStr">
        <is>
          <t>UBM - Eco Bike Delivery</t>
        </is>
      </c>
      <c r="Q251" t="inlineStr">
        <is>
          <t>2024-09-12 16:26:00 +0200</t>
        </is>
      </c>
      <c r="R251" t="n">
        <v>1</v>
      </c>
      <c r="S251" t="inlineStr">
        <is>
          <t>Lightly Ring - Yellow / 19</t>
        </is>
      </c>
      <c r="T251" t="n">
        <v>80</v>
      </c>
      <c r="V251" t="inlineStr">
        <is>
          <t>015790000382</t>
        </is>
      </c>
      <c r="W251" t="b">
        <v>1</v>
      </c>
      <c r="X251" t="b">
        <v>1</v>
      </c>
      <c r="Y251" t="inlineStr">
        <is>
          <t>fulfilled</t>
        </is>
      </c>
      <c r="Z251" t="inlineStr">
        <is>
          <t>Silvia Villa</t>
        </is>
      </c>
      <c r="AA251" t="inlineStr">
        <is>
          <t>Via Fratelli Rosselli 5, Citofono Villa o David O Guerra</t>
        </is>
      </c>
      <c r="AB251" t="inlineStr">
        <is>
          <t>Via Fratelli Rosselli 5</t>
        </is>
      </c>
      <c r="AC251" t="inlineStr">
        <is>
          <t>Citofono Villa o David O Guerra</t>
        </is>
      </c>
      <c r="AE251" t="inlineStr">
        <is>
          <t>Cernusco sul Naviglio</t>
        </is>
      </c>
      <c r="AF251" t="inlineStr">
        <is>
          <t>'20063</t>
        </is>
      </c>
      <c r="AG251" t="inlineStr">
        <is>
          <t>MI</t>
        </is>
      </c>
      <c r="AH251" t="inlineStr">
        <is>
          <t>IT</t>
        </is>
      </c>
      <c r="AI251" t="inlineStr">
        <is>
          <t>3388215217</t>
        </is>
      </c>
      <c r="AJ251" t="inlineStr">
        <is>
          <t>Silvia Villa</t>
        </is>
      </c>
      <c r="AK251" t="inlineStr">
        <is>
          <t>Via Fratelli Rosselli 5, Citofono Villa o David O Guerra</t>
        </is>
      </c>
      <c r="AL251" t="inlineStr">
        <is>
          <t>Via Fratelli Rosselli 5</t>
        </is>
      </c>
      <c r="AM251" t="inlineStr">
        <is>
          <t>Citofono Villa o David O Guerra</t>
        </is>
      </c>
      <c r="AO251" t="inlineStr">
        <is>
          <t>Cernusco sul Naviglio</t>
        </is>
      </c>
      <c r="AP251" t="inlineStr">
        <is>
          <t>'20063</t>
        </is>
      </c>
      <c r="AQ251" t="inlineStr">
        <is>
          <t>MI</t>
        </is>
      </c>
      <c r="AR251" t="inlineStr">
        <is>
          <t>IT</t>
        </is>
      </c>
      <c r="AS251" t="inlineStr">
        <is>
          <t>3388215217</t>
        </is>
      </c>
      <c r="AU251" t="inlineStr">
        <is>
          <t>lang: it
Invoice Language: it
Do you need our ring sizer?: Yes
Popup Customer Country: IT</t>
        </is>
      </c>
      <c r="AW251" t="inlineStr">
        <is>
          <t>PayPal Express Checkout</t>
        </is>
      </c>
      <c r="AX251" t="inlineStr">
        <is>
          <t>rP4ENXhQhCMOm5ksKcbN2UBOk</t>
        </is>
      </c>
      <c r="AY251" t="n">
        <v>0</v>
      </c>
      <c r="AZ251" t="inlineStr">
        <is>
          <t>LIL Milan</t>
        </is>
      </c>
      <c r="BA251" t="n">
        <v>0</v>
      </c>
      <c r="BC251" t="inlineStr">
        <is>
          <t>Firgun House</t>
        </is>
      </c>
      <c r="BE251" t="n">
        <v>6302976311645</v>
      </c>
      <c r="BG251" t="inlineStr">
        <is>
          <t>Low</t>
        </is>
      </c>
      <c r="BH251" t="inlineStr">
        <is>
          <t>web</t>
        </is>
      </c>
      <c r="BI251" t="n">
        <v>0</v>
      </c>
      <c r="BJ251" t="inlineStr">
        <is>
          <t>IT IVA 22%</t>
        </is>
      </c>
      <c r="BK251" t="n">
        <v>14.24</v>
      </c>
      <c r="BW251" t="inlineStr">
        <is>
          <t>Milan</t>
        </is>
      </c>
      <c r="BX251" t="inlineStr">
        <is>
          <t>Milan</t>
        </is>
      </c>
      <c r="BY251" t="inlineStr">
        <is>
          <t>rP4ENXhQhCMOm5ksKcbN2UBOk</t>
        </is>
      </c>
      <c r="CB251" t="inlineStr">
        <is>
          <t>rP4ENXhQhCMOm5ksKcbN2UBOk</t>
        </is>
      </c>
      <c r="CC251" t="inlineStr">
        <is>
          <t>Ordini LIL</t>
        </is>
      </c>
    </row>
    <row r="252">
      <c r="A252" t="inlineStr">
        <is>
          <t>#41689</t>
        </is>
      </c>
      <c r="B252" t="inlineStr">
        <is>
          <t>silvilla_3@hotmail.com</t>
        </is>
      </c>
      <c r="C252" t="inlineStr">
        <is>
          <t>paid</t>
        </is>
      </c>
      <c r="D252" t="inlineStr">
        <is>
          <t>2024-09-12 16:26:01 +0200</t>
        </is>
      </c>
      <c r="E252" t="inlineStr">
        <is>
          <t>2024-09-12</t>
        </is>
      </c>
      <c r="F252" t="inlineStr">
        <is>
          <t>fulfilled</t>
        </is>
      </c>
      <c r="G252" t="inlineStr">
        <is>
          <t>2024-09-13 09:01:57 +0200</t>
        </is>
      </c>
      <c r="H252" t="inlineStr">
        <is>
          <t>yes</t>
        </is>
      </c>
      <c r="I252" t="inlineStr">
        <is>
          <t>EUR</t>
        </is>
      </c>
      <c r="J252" t="n">
        <v>79</v>
      </c>
      <c r="K252" t="n">
        <v>0</v>
      </c>
      <c r="L252" t="n">
        <v>14.24</v>
      </c>
      <c r="N252" t="inlineStr">
        <is>
          <t>LILGIRL</t>
        </is>
      </c>
      <c r="O252" t="n">
        <v>8</v>
      </c>
      <c r="P252" t="inlineStr">
        <is>
          <t>UBM - Eco Bike Delivery</t>
        </is>
      </c>
      <c r="Q252" t="inlineStr">
        <is>
          <t>2024-09-12 16:26:00 +0200</t>
        </is>
      </c>
      <c r="R252" t="n">
        <v>1</v>
      </c>
      <c r="S252" t="inlineStr">
        <is>
          <t>LIL Bag</t>
        </is>
      </c>
      <c r="T252" t="n">
        <v>2</v>
      </c>
      <c r="V252" t="inlineStr">
        <is>
          <t>015790000689</t>
        </is>
      </c>
      <c r="W252" t="b">
        <v>1</v>
      </c>
      <c r="X252" t="b">
        <v>1</v>
      </c>
      <c r="Y252" t="inlineStr">
        <is>
          <t>fulfilled</t>
        </is>
      </c>
      <c r="Z252" t="inlineStr">
        <is>
          <t>Silvia Villa</t>
        </is>
      </c>
      <c r="AA252" t="inlineStr">
        <is>
          <t>Via Fratelli Rosselli 5, Citofono Villa o David O Guerra</t>
        </is>
      </c>
      <c r="AB252" t="inlineStr">
        <is>
          <t>Via Fratelli Rosselli 5</t>
        </is>
      </c>
      <c r="AC252" t="inlineStr">
        <is>
          <t>Citofono Villa o David O Guerra</t>
        </is>
      </c>
      <c r="AE252" t="inlineStr">
        <is>
          <t>Cernusco sul Naviglio</t>
        </is>
      </c>
      <c r="AF252" t="inlineStr">
        <is>
          <t>'20063</t>
        </is>
      </c>
      <c r="AG252" t="inlineStr">
        <is>
          <t>MI</t>
        </is>
      </c>
      <c r="AH252" t="inlineStr">
        <is>
          <t>IT</t>
        </is>
      </c>
      <c r="AI252" t="inlineStr">
        <is>
          <t>3388215217</t>
        </is>
      </c>
      <c r="AJ252" t="inlineStr">
        <is>
          <t>Silvia Villa</t>
        </is>
      </c>
      <c r="AK252" t="inlineStr">
        <is>
          <t>Via Fratelli Rosselli 5, Citofono Villa o David O Guerra</t>
        </is>
      </c>
      <c r="AL252" t="inlineStr">
        <is>
          <t>Via Fratelli Rosselli 5</t>
        </is>
      </c>
      <c r="AM252" t="inlineStr">
        <is>
          <t>Citofono Villa o David O Guerra</t>
        </is>
      </c>
      <c r="AO252" t="inlineStr">
        <is>
          <t>Cernusco sul Naviglio</t>
        </is>
      </c>
      <c r="AP252" t="inlineStr">
        <is>
          <t>'20063</t>
        </is>
      </c>
      <c r="AQ252" t="inlineStr">
        <is>
          <t>MI</t>
        </is>
      </c>
      <c r="AR252" t="inlineStr">
        <is>
          <t>IT</t>
        </is>
      </c>
      <c r="AS252" t="inlineStr">
        <is>
          <t>3388215217</t>
        </is>
      </c>
      <c r="AU252" t="inlineStr">
        <is>
          <t>lang: it
Invoice Language: it
Do you need our ring sizer?: Yes
Popup Customer Country: IT</t>
        </is>
      </c>
      <c r="AW252" t="inlineStr">
        <is>
          <t>PayPal Express Checkout</t>
        </is>
      </c>
      <c r="AX252" t="inlineStr">
        <is>
          <t>rP4ENXhQhCMOm5ksKcbN2UBOk</t>
        </is>
      </c>
      <c r="AY252" t="n">
        <v>0</v>
      </c>
      <c r="AZ252" t="inlineStr">
        <is>
          <t>LIL Milan</t>
        </is>
      </c>
      <c r="BA252" t="n">
        <v>0</v>
      </c>
      <c r="BC252" t="inlineStr">
        <is>
          <t>Firgun House</t>
        </is>
      </c>
      <c r="BE252" t="n">
        <v>6302976311645</v>
      </c>
      <c r="BG252" t="inlineStr">
        <is>
          <t>Low</t>
        </is>
      </c>
      <c r="BH252" t="inlineStr">
        <is>
          <t>web</t>
        </is>
      </c>
      <c r="BI252" t="n">
        <v>0</v>
      </c>
      <c r="BJ252" t="inlineStr">
        <is>
          <t>IT IVA 22%</t>
        </is>
      </c>
      <c r="BK252" t="n">
        <v>14.24</v>
      </c>
      <c r="BW252" t="inlineStr">
        <is>
          <t>Milan</t>
        </is>
      </c>
      <c r="BX252" t="inlineStr">
        <is>
          <t>Milan</t>
        </is>
      </c>
      <c r="BY252" t="inlineStr">
        <is>
          <t>rP4ENXhQhCMOm5ksKcbN2UBOk</t>
        </is>
      </c>
      <c r="CB252" t="inlineStr">
        <is>
          <t>rP4ENXhQhCMOm5ksKcbN2UBOk</t>
        </is>
      </c>
      <c r="CC252" t="inlineStr">
        <is>
          <t>Ordini LIL</t>
        </is>
      </c>
    </row>
    <row r="253">
      <c r="A253" t="inlineStr">
        <is>
          <t>#41690</t>
        </is>
      </c>
      <c r="B253" t="inlineStr">
        <is>
          <t>avvantonellasecco@libero.it</t>
        </is>
      </c>
      <c r="C253" t="inlineStr">
        <is>
          <t>paid</t>
        </is>
      </c>
      <c r="D253" t="inlineStr">
        <is>
          <t>2024-09-12 16:53:05 +0200</t>
        </is>
      </c>
      <c r="E253" t="inlineStr">
        <is>
          <t>2024-09-12</t>
        </is>
      </c>
      <c r="F253" t="inlineStr">
        <is>
          <t>fulfilled</t>
        </is>
      </c>
      <c r="G253" t="inlineStr">
        <is>
          <t>2024-09-13 09:05:25 +0200</t>
        </is>
      </c>
      <c r="H253" t="inlineStr">
        <is>
          <t>yes</t>
        </is>
      </c>
      <c r="I253" t="inlineStr">
        <is>
          <t>EUR</t>
        </is>
      </c>
      <c r="J253" t="n">
        <v>218</v>
      </c>
      <c r="K253" t="n">
        <v>0</v>
      </c>
      <c r="L253" t="n">
        <v>39.3</v>
      </c>
      <c r="M253" t="n">
        <v>218</v>
      </c>
      <c r="N253" t="inlineStr">
        <is>
          <t>LILGIRL</t>
        </is>
      </c>
      <c r="O253" t="n">
        <v>24</v>
      </c>
      <c r="P253" t="inlineStr">
        <is>
          <t>Ups Standard Shipping</t>
        </is>
      </c>
      <c r="Q253" t="inlineStr">
        <is>
          <t>2024-09-12 16:53:04 +0200</t>
        </is>
      </c>
      <c r="R253" t="n">
        <v>1</v>
      </c>
      <c r="S253" t="inlineStr">
        <is>
          <t>LIL Bag</t>
        </is>
      </c>
      <c r="T253" t="n">
        <v>2</v>
      </c>
      <c r="V253" t="inlineStr">
        <is>
          <t>015790000689</t>
        </is>
      </c>
      <c r="W253" t="b">
        <v>1</v>
      </c>
      <c r="X253" t="b">
        <v>1</v>
      </c>
      <c r="Y253" t="inlineStr">
        <is>
          <t>fulfilled</t>
        </is>
      </c>
      <c r="Z253" t="inlineStr">
        <is>
          <t>Antonella Secco</t>
        </is>
      </c>
      <c r="AA253" t="inlineStr">
        <is>
          <t>Vicolo Giovanni de' Cani 19</t>
        </is>
      </c>
      <c r="AB253" t="inlineStr">
        <is>
          <t>Vicolo Giovanni de' Cani 19</t>
        </is>
      </c>
      <c r="AE253" t="inlineStr">
        <is>
          <t>Mantova</t>
        </is>
      </c>
      <c r="AF253" t="inlineStr">
        <is>
          <t>'46100</t>
        </is>
      </c>
      <c r="AG253" t="inlineStr">
        <is>
          <t>MN</t>
        </is>
      </c>
      <c r="AH253" t="inlineStr">
        <is>
          <t>IT</t>
        </is>
      </c>
      <c r="AI253" t="inlineStr">
        <is>
          <t>3358005454</t>
        </is>
      </c>
      <c r="AJ253" t="inlineStr">
        <is>
          <t>Antonella Secco</t>
        </is>
      </c>
      <c r="AK253" t="inlineStr">
        <is>
          <t>Vicolo Giovanni de' Cani 19</t>
        </is>
      </c>
      <c r="AL253" t="inlineStr">
        <is>
          <t>Vicolo Giovanni de' Cani 19</t>
        </is>
      </c>
      <c r="AO253" t="inlineStr">
        <is>
          <t>Mantova</t>
        </is>
      </c>
      <c r="AP253" t="inlineStr">
        <is>
          <t>'46100</t>
        </is>
      </c>
      <c r="AQ253" t="inlineStr">
        <is>
          <t>MN</t>
        </is>
      </c>
      <c r="AR253" t="inlineStr">
        <is>
          <t>IT</t>
        </is>
      </c>
      <c r="AS253" t="inlineStr">
        <is>
          <t>3358005454</t>
        </is>
      </c>
      <c r="AU253" t="inlineStr">
        <is>
          <t>lang: it
Invoice Language: it
Do you need our ring sizer?: Yes
Popup Customer Country: IT</t>
        </is>
      </c>
      <c r="AW253" t="inlineStr">
        <is>
          <t>Shopify Payments</t>
        </is>
      </c>
      <c r="AX253" t="inlineStr">
        <is>
          <t>rfzcr8e6A2wy1231vR2gNoPHG</t>
        </is>
      </c>
      <c r="AY253" t="n">
        <v>0</v>
      </c>
      <c r="AZ253" t="inlineStr">
        <is>
          <t>LIL Milan</t>
        </is>
      </c>
      <c r="BA253" t="n">
        <v>0</v>
      </c>
      <c r="BC253" t="inlineStr">
        <is>
          <t>Firgun House</t>
        </is>
      </c>
      <c r="BE253" t="n">
        <v>6303013699933</v>
      </c>
      <c r="BG253" t="inlineStr">
        <is>
          <t>Low</t>
        </is>
      </c>
      <c r="BH253" t="inlineStr">
        <is>
          <t>web</t>
        </is>
      </c>
      <c r="BI253" t="n">
        <v>0</v>
      </c>
      <c r="BJ253" t="inlineStr">
        <is>
          <t>IT IVA 22%</t>
        </is>
      </c>
      <c r="BK253" t="n">
        <v>39.3</v>
      </c>
      <c r="BW253" t="inlineStr">
        <is>
          <t>Mantua</t>
        </is>
      </c>
      <c r="BX253" t="inlineStr">
        <is>
          <t>Mantua</t>
        </is>
      </c>
      <c r="BY253" t="inlineStr">
        <is>
          <t>rfzcr8e6A2wy1231vR2gNoPHG</t>
        </is>
      </c>
      <c r="CB253" t="inlineStr">
        <is>
          <t>rF5hdmQDOKmeo3OBuw8vTWgjK + rucLcbKpnP6jHA7Mz006X6kfT + rfzcr8e6A2wy1231vR2gNoPHG</t>
        </is>
      </c>
      <c r="CC253" t="inlineStr">
        <is>
          <t>Ordini LIL</t>
        </is>
      </c>
    </row>
    <row r="254">
      <c r="A254" t="inlineStr">
        <is>
          <t>#41690</t>
        </is>
      </c>
      <c r="B254" t="inlineStr">
        <is>
          <t>avvantonellasecco@libero.it</t>
        </is>
      </c>
      <c r="C254" t="inlineStr">
        <is>
          <t>paid</t>
        </is>
      </c>
      <c r="D254" t="inlineStr">
        <is>
          <t>2024-09-12 16:53:05 +0200</t>
        </is>
      </c>
      <c r="E254" t="inlineStr">
        <is>
          <t>2024-09-12</t>
        </is>
      </c>
      <c r="F254" t="inlineStr">
        <is>
          <t>fulfilled</t>
        </is>
      </c>
      <c r="G254" t="inlineStr">
        <is>
          <t>2024-09-13 09:05:25 +0200</t>
        </is>
      </c>
      <c r="H254" t="inlineStr">
        <is>
          <t>yes</t>
        </is>
      </c>
      <c r="I254" t="inlineStr">
        <is>
          <t>EUR</t>
        </is>
      </c>
      <c r="J254" t="n">
        <v>218</v>
      </c>
      <c r="K254" t="n">
        <v>0</v>
      </c>
      <c r="L254" t="n">
        <v>39.3</v>
      </c>
      <c r="N254" t="inlineStr">
        <is>
          <t>LILGIRL</t>
        </is>
      </c>
      <c r="O254" t="n">
        <v>24</v>
      </c>
      <c r="P254" t="inlineStr">
        <is>
          <t>Ups Standard Shipping</t>
        </is>
      </c>
      <c r="Q254" t="inlineStr">
        <is>
          <t>2024-09-12 16:53:04 +0200</t>
        </is>
      </c>
      <c r="R254" t="n">
        <v>1</v>
      </c>
      <c r="S254" t="inlineStr">
        <is>
          <t>Giotto Ring - Yellow / 15</t>
        </is>
      </c>
      <c r="T254" t="n">
        <v>80</v>
      </c>
      <c r="V254" t="inlineStr">
        <is>
          <t>015790000149</t>
        </is>
      </c>
      <c r="W254" t="b">
        <v>1</v>
      </c>
      <c r="X254" t="b">
        <v>1</v>
      </c>
      <c r="Y254" t="inlineStr">
        <is>
          <t>fulfilled</t>
        </is>
      </c>
      <c r="Z254" t="inlineStr">
        <is>
          <t>Antonella Secco</t>
        </is>
      </c>
      <c r="AA254" t="inlineStr">
        <is>
          <t>Vicolo Giovanni de' Cani 19</t>
        </is>
      </c>
      <c r="AB254" t="inlineStr">
        <is>
          <t>Vicolo Giovanni de' Cani 19</t>
        </is>
      </c>
      <c r="AE254" t="inlineStr">
        <is>
          <t>Mantova</t>
        </is>
      </c>
      <c r="AF254" t="inlineStr">
        <is>
          <t>'46100</t>
        </is>
      </c>
      <c r="AG254" t="inlineStr">
        <is>
          <t>MN</t>
        </is>
      </c>
      <c r="AH254" t="inlineStr">
        <is>
          <t>IT</t>
        </is>
      </c>
      <c r="AI254" t="inlineStr">
        <is>
          <t>3358005454</t>
        </is>
      </c>
      <c r="AJ254" t="inlineStr">
        <is>
          <t>Antonella Secco</t>
        </is>
      </c>
      <c r="AK254" t="inlineStr">
        <is>
          <t>Vicolo Giovanni de' Cani 19</t>
        </is>
      </c>
      <c r="AL254" t="inlineStr">
        <is>
          <t>Vicolo Giovanni de' Cani 19</t>
        </is>
      </c>
      <c r="AO254" t="inlineStr">
        <is>
          <t>Mantova</t>
        </is>
      </c>
      <c r="AP254" t="inlineStr">
        <is>
          <t>'46100</t>
        </is>
      </c>
      <c r="AQ254" t="inlineStr">
        <is>
          <t>MN</t>
        </is>
      </c>
      <c r="AR254" t="inlineStr">
        <is>
          <t>IT</t>
        </is>
      </c>
      <c r="AS254" t="inlineStr">
        <is>
          <t>3358005454</t>
        </is>
      </c>
      <c r="AU254" t="inlineStr">
        <is>
          <t>lang: it
Invoice Language: it
Do you need our ring sizer?: Yes
Popup Customer Country: IT</t>
        </is>
      </c>
      <c r="AW254" t="inlineStr">
        <is>
          <t>Shopify Payments</t>
        </is>
      </c>
      <c r="AX254" t="inlineStr">
        <is>
          <t>rfzcr8e6A2wy1231vR2gNoPHG</t>
        </is>
      </c>
      <c r="AY254" t="n">
        <v>0</v>
      </c>
      <c r="AZ254" t="inlineStr">
        <is>
          <t>LIL Milan</t>
        </is>
      </c>
      <c r="BA254" t="n">
        <v>0</v>
      </c>
      <c r="BC254" t="inlineStr">
        <is>
          <t>Firgun House</t>
        </is>
      </c>
      <c r="BE254" t="n">
        <v>6303013699933</v>
      </c>
      <c r="BG254" t="inlineStr">
        <is>
          <t>Low</t>
        </is>
      </c>
      <c r="BH254" t="inlineStr">
        <is>
          <t>web</t>
        </is>
      </c>
      <c r="BI254" t="n">
        <v>0</v>
      </c>
      <c r="BJ254" t="inlineStr">
        <is>
          <t>IT IVA 22%</t>
        </is>
      </c>
      <c r="BK254" t="n">
        <v>39.3</v>
      </c>
      <c r="BW254" t="inlineStr">
        <is>
          <t>Mantua</t>
        </is>
      </c>
      <c r="BX254" t="inlineStr">
        <is>
          <t>Mantua</t>
        </is>
      </c>
      <c r="BY254" t="inlineStr">
        <is>
          <t>rfzcr8e6A2wy1231vR2gNoPHG</t>
        </is>
      </c>
      <c r="CB254" t="inlineStr">
        <is>
          <t>rF5hdmQDOKmeo3OBuw8vTWgjK + rucLcbKpnP6jHA7Mz006X6kfT + rfzcr8e6A2wy1231vR2gNoPHG</t>
        </is>
      </c>
      <c r="CC254" t="inlineStr">
        <is>
          <t>Ordini LIL</t>
        </is>
      </c>
    </row>
    <row r="255">
      <c r="A255" t="inlineStr">
        <is>
          <t>#41690</t>
        </is>
      </c>
      <c r="B255" t="inlineStr">
        <is>
          <t>avvantonellasecco@libero.it</t>
        </is>
      </c>
      <c r="C255" t="inlineStr">
        <is>
          <t>paid</t>
        </is>
      </c>
      <c r="D255" t="inlineStr">
        <is>
          <t>2024-09-12 16:53:05 +0200</t>
        </is>
      </c>
      <c r="E255" t="inlineStr">
        <is>
          <t>2024-09-12</t>
        </is>
      </c>
      <c r="F255" t="inlineStr">
        <is>
          <t>fulfilled</t>
        </is>
      </c>
      <c r="G255" t="inlineStr">
        <is>
          <t>2024-09-13 09:05:25 +0200</t>
        </is>
      </c>
      <c r="H255" t="inlineStr">
        <is>
          <t>yes</t>
        </is>
      </c>
      <c r="I255" t="inlineStr">
        <is>
          <t>EUR</t>
        </is>
      </c>
      <c r="J255" t="n">
        <v>218</v>
      </c>
      <c r="K255" t="n">
        <v>0</v>
      </c>
      <c r="L255" t="n">
        <v>39.3</v>
      </c>
      <c r="N255" t="inlineStr">
        <is>
          <t>LILGIRL</t>
        </is>
      </c>
      <c r="O255" t="n">
        <v>24</v>
      </c>
      <c r="P255" t="inlineStr">
        <is>
          <t>Ups Standard Shipping</t>
        </is>
      </c>
      <c r="Q255" t="inlineStr">
        <is>
          <t>2024-09-12 16:53:04 +0200</t>
        </is>
      </c>
      <c r="R255" t="n">
        <v>1</v>
      </c>
      <c r="S255" t="inlineStr">
        <is>
          <t>Giotto Ring - Yellow / 14</t>
        </is>
      </c>
      <c r="T255" t="n">
        <v>80</v>
      </c>
      <c r="V255" t="inlineStr">
        <is>
          <t>015790000148</t>
        </is>
      </c>
      <c r="W255" t="b">
        <v>1</v>
      </c>
      <c r="X255" t="b">
        <v>1</v>
      </c>
      <c r="Y255" t="inlineStr">
        <is>
          <t>fulfilled</t>
        </is>
      </c>
      <c r="Z255" t="inlineStr">
        <is>
          <t>Antonella Secco</t>
        </is>
      </c>
      <c r="AA255" t="inlineStr">
        <is>
          <t>Vicolo Giovanni de' Cani 19</t>
        </is>
      </c>
      <c r="AB255" t="inlineStr">
        <is>
          <t>Vicolo Giovanni de' Cani 19</t>
        </is>
      </c>
      <c r="AE255" t="inlineStr">
        <is>
          <t>Mantova</t>
        </is>
      </c>
      <c r="AF255" t="inlineStr">
        <is>
          <t>'46100</t>
        </is>
      </c>
      <c r="AG255" t="inlineStr">
        <is>
          <t>MN</t>
        </is>
      </c>
      <c r="AH255" t="inlineStr">
        <is>
          <t>IT</t>
        </is>
      </c>
      <c r="AI255" t="inlineStr">
        <is>
          <t>3358005454</t>
        </is>
      </c>
      <c r="AJ255" t="inlineStr">
        <is>
          <t>Antonella Secco</t>
        </is>
      </c>
      <c r="AK255" t="inlineStr">
        <is>
          <t>Vicolo Giovanni de' Cani 19</t>
        </is>
      </c>
      <c r="AL255" t="inlineStr">
        <is>
          <t>Vicolo Giovanni de' Cani 19</t>
        </is>
      </c>
      <c r="AO255" t="inlineStr">
        <is>
          <t>Mantova</t>
        </is>
      </c>
      <c r="AP255" t="inlineStr">
        <is>
          <t>'46100</t>
        </is>
      </c>
      <c r="AQ255" t="inlineStr">
        <is>
          <t>MN</t>
        </is>
      </c>
      <c r="AR255" t="inlineStr">
        <is>
          <t>IT</t>
        </is>
      </c>
      <c r="AS255" t="inlineStr">
        <is>
          <t>3358005454</t>
        </is>
      </c>
      <c r="AU255" t="inlineStr">
        <is>
          <t>lang: it
Invoice Language: it
Do you need our ring sizer?: Yes
Popup Customer Country: IT</t>
        </is>
      </c>
      <c r="AW255" t="inlineStr">
        <is>
          <t>Shopify Payments</t>
        </is>
      </c>
      <c r="AX255" t="inlineStr">
        <is>
          <t>rfzcr8e6A2wy1231vR2gNoPHG</t>
        </is>
      </c>
      <c r="AY255" t="n">
        <v>0</v>
      </c>
      <c r="AZ255" t="inlineStr">
        <is>
          <t>LIL Milan</t>
        </is>
      </c>
      <c r="BA255" t="n">
        <v>0</v>
      </c>
      <c r="BC255" t="inlineStr">
        <is>
          <t>Firgun House</t>
        </is>
      </c>
      <c r="BE255" t="n">
        <v>6303013699933</v>
      </c>
      <c r="BG255" t="inlineStr">
        <is>
          <t>Low</t>
        </is>
      </c>
      <c r="BH255" t="inlineStr">
        <is>
          <t>web</t>
        </is>
      </c>
      <c r="BI255" t="n">
        <v>0</v>
      </c>
      <c r="BJ255" t="inlineStr">
        <is>
          <t>IT IVA 22%</t>
        </is>
      </c>
      <c r="BK255" t="n">
        <v>39.3</v>
      </c>
      <c r="BW255" t="inlineStr">
        <is>
          <t>Mantua</t>
        </is>
      </c>
      <c r="BX255" t="inlineStr">
        <is>
          <t>Mantua</t>
        </is>
      </c>
      <c r="BY255" t="inlineStr">
        <is>
          <t>rfzcr8e6A2wy1231vR2gNoPHG</t>
        </is>
      </c>
      <c r="CB255" t="inlineStr">
        <is>
          <t>rF5hdmQDOKmeo3OBuw8vTWgjK + rucLcbKpnP6jHA7Mz006X6kfT + rfzcr8e6A2wy1231vR2gNoPHG</t>
        </is>
      </c>
      <c r="CC255" t="inlineStr">
        <is>
          <t>Ordini LIL</t>
        </is>
      </c>
    </row>
    <row r="256">
      <c r="A256" t="inlineStr">
        <is>
          <t>#41690</t>
        </is>
      </c>
      <c r="B256" t="inlineStr">
        <is>
          <t>avvantonellasecco@libero.it</t>
        </is>
      </c>
      <c r="C256" t="inlineStr">
        <is>
          <t>paid</t>
        </is>
      </c>
      <c r="D256" t="inlineStr">
        <is>
          <t>2024-09-12 16:53:05 +0200</t>
        </is>
      </c>
      <c r="E256" t="inlineStr">
        <is>
          <t>2024-09-12</t>
        </is>
      </c>
      <c r="F256" t="inlineStr">
        <is>
          <t>fulfilled</t>
        </is>
      </c>
      <c r="G256" t="inlineStr">
        <is>
          <t>2024-09-13 09:05:25 +0200</t>
        </is>
      </c>
      <c r="H256" t="inlineStr">
        <is>
          <t>yes</t>
        </is>
      </c>
      <c r="I256" t="inlineStr">
        <is>
          <t>EUR</t>
        </is>
      </c>
      <c r="J256" t="n">
        <v>218</v>
      </c>
      <c r="K256" t="n">
        <v>0</v>
      </c>
      <c r="L256" t="n">
        <v>39.3</v>
      </c>
      <c r="N256" t="inlineStr">
        <is>
          <t>LILGIRL</t>
        </is>
      </c>
      <c r="O256" t="n">
        <v>24</v>
      </c>
      <c r="P256" t="inlineStr">
        <is>
          <t>Ups Standard Shipping</t>
        </is>
      </c>
      <c r="Q256" t="inlineStr">
        <is>
          <t>2024-09-12 16:53:04 +0200</t>
        </is>
      </c>
      <c r="R256" t="n">
        <v>1</v>
      </c>
      <c r="S256" t="inlineStr">
        <is>
          <t>Giotto Ring - Yellow / 10</t>
        </is>
      </c>
      <c r="T256" t="n">
        <v>80</v>
      </c>
      <c r="V256" t="inlineStr">
        <is>
          <t>015790000144</t>
        </is>
      </c>
      <c r="W256" t="b">
        <v>1</v>
      </c>
      <c r="X256" t="b">
        <v>1</v>
      </c>
      <c r="Y256" t="inlineStr">
        <is>
          <t>fulfilled</t>
        </is>
      </c>
      <c r="Z256" t="inlineStr">
        <is>
          <t>Antonella Secco</t>
        </is>
      </c>
      <c r="AA256" t="inlineStr">
        <is>
          <t>Vicolo Giovanni de' Cani 19</t>
        </is>
      </c>
      <c r="AB256" t="inlineStr">
        <is>
          <t>Vicolo Giovanni de' Cani 19</t>
        </is>
      </c>
      <c r="AE256" t="inlineStr">
        <is>
          <t>Mantova</t>
        </is>
      </c>
      <c r="AF256" t="inlineStr">
        <is>
          <t>'46100</t>
        </is>
      </c>
      <c r="AG256" t="inlineStr">
        <is>
          <t>MN</t>
        </is>
      </c>
      <c r="AH256" t="inlineStr">
        <is>
          <t>IT</t>
        </is>
      </c>
      <c r="AI256" t="inlineStr">
        <is>
          <t>3358005454</t>
        </is>
      </c>
      <c r="AJ256" t="inlineStr">
        <is>
          <t>Antonella Secco</t>
        </is>
      </c>
      <c r="AK256" t="inlineStr">
        <is>
          <t>Vicolo Giovanni de' Cani 19</t>
        </is>
      </c>
      <c r="AL256" t="inlineStr">
        <is>
          <t>Vicolo Giovanni de' Cani 19</t>
        </is>
      </c>
      <c r="AO256" t="inlineStr">
        <is>
          <t>Mantova</t>
        </is>
      </c>
      <c r="AP256" t="inlineStr">
        <is>
          <t>'46100</t>
        </is>
      </c>
      <c r="AQ256" t="inlineStr">
        <is>
          <t>MN</t>
        </is>
      </c>
      <c r="AR256" t="inlineStr">
        <is>
          <t>IT</t>
        </is>
      </c>
      <c r="AS256" t="inlineStr">
        <is>
          <t>3358005454</t>
        </is>
      </c>
      <c r="AU256" t="inlineStr">
        <is>
          <t>lang: it
Invoice Language: it
Do you need our ring sizer?: Yes
Popup Customer Country: IT</t>
        </is>
      </c>
      <c r="AW256" t="inlineStr">
        <is>
          <t>Shopify Payments</t>
        </is>
      </c>
      <c r="AX256" t="inlineStr">
        <is>
          <t>rfzcr8e6A2wy1231vR2gNoPHG</t>
        </is>
      </c>
      <c r="AY256" t="n">
        <v>0</v>
      </c>
      <c r="AZ256" t="inlineStr">
        <is>
          <t>LIL Milan</t>
        </is>
      </c>
      <c r="BA256" t="n">
        <v>0</v>
      </c>
      <c r="BC256" t="inlineStr">
        <is>
          <t>Firgun House</t>
        </is>
      </c>
      <c r="BE256" t="n">
        <v>6303013699933</v>
      </c>
      <c r="BG256" t="inlineStr">
        <is>
          <t>Low</t>
        </is>
      </c>
      <c r="BH256" t="inlineStr">
        <is>
          <t>web</t>
        </is>
      </c>
      <c r="BI256" t="n">
        <v>0</v>
      </c>
      <c r="BJ256" t="inlineStr">
        <is>
          <t>IT IVA 22%</t>
        </is>
      </c>
      <c r="BK256" t="n">
        <v>39.3</v>
      </c>
      <c r="BW256" t="inlineStr">
        <is>
          <t>Mantua</t>
        </is>
      </c>
      <c r="BX256" t="inlineStr">
        <is>
          <t>Mantua</t>
        </is>
      </c>
      <c r="BY256" t="inlineStr">
        <is>
          <t>rfzcr8e6A2wy1231vR2gNoPHG</t>
        </is>
      </c>
      <c r="CB256" t="inlineStr">
        <is>
          <t>rF5hdmQDOKmeo3OBuw8vTWgjK + rucLcbKpnP6jHA7Mz006X6kfT + rfzcr8e6A2wy1231vR2gNoPHG</t>
        </is>
      </c>
      <c r="CC256" t="inlineStr">
        <is>
          <t>Ordini LIL</t>
        </is>
      </c>
    </row>
    <row r="257">
      <c r="A257" t="inlineStr">
        <is>
          <t>#41691</t>
        </is>
      </c>
      <c r="B257" t="inlineStr">
        <is>
          <t>lauralambie@icloud.com</t>
        </is>
      </c>
      <c r="C257" t="inlineStr">
        <is>
          <t>paid</t>
        </is>
      </c>
      <c r="D257" t="inlineStr">
        <is>
          <t>2024-09-12 16:59:47 +0200</t>
        </is>
      </c>
      <c r="E257" t="inlineStr">
        <is>
          <t>2024-09-12</t>
        </is>
      </c>
      <c r="F257" t="inlineStr">
        <is>
          <t>fulfilled</t>
        </is>
      </c>
      <c r="G257" t="inlineStr">
        <is>
          <t>2024-09-12 16:59:48 +0200</t>
        </is>
      </c>
      <c r="H257" t="inlineStr">
        <is>
          <t>no</t>
        </is>
      </c>
      <c r="I257" t="inlineStr">
        <is>
          <t>EUR</t>
        </is>
      </c>
      <c r="J257" t="n">
        <v>120</v>
      </c>
      <c r="K257" t="n">
        <v>0</v>
      </c>
      <c r="L257" t="n">
        <v>21.64</v>
      </c>
      <c r="M257" t="n">
        <v>120</v>
      </c>
      <c r="O257" t="n">
        <v>0</v>
      </c>
      <c r="Q257" t="inlineStr">
        <is>
          <t>2024-09-12 16:59:47 +0200</t>
        </is>
      </c>
      <c r="R257" t="n">
        <v>1</v>
      </c>
      <c r="S257" t="inlineStr">
        <is>
          <t>Boys Tears Ring - Yellow / 15</t>
        </is>
      </c>
      <c r="T257" t="n">
        <v>120</v>
      </c>
      <c r="V257" t="inlineStr">
        <is>
          <t>015790001403</t>
        </is>
      </c>
      <c r="W257" t="b">
        <v>1</v>
      </c>
      <c r="X257" t="b">
        <v>1</v>
      </c>
      <c r="Y257" t="inlineStr">
        <is>
          <t>fulfilled</t>
        </is>
      </c>
      <c r="Z257" t="inlineStr">
        <is>
          <t>Laura Lambie</t>
        </is>
      </c>
      <c r="AR257" t="inlineStr">
        <is>
          <t>IT</t>
        </is>
      </c>
      <c r="AW257" t="inlineStr">
        <is>
          <t>Qromo</t>
        </is>
      </c>
      <c r="AX257" t="inlineStr">
        <is>
          <t>rKyuCXJvaMaxRLZwcAK8BUW6A</t>
        </is>
      </c>
      <c r="AY257" t="n">
        <v>0</v>
      </c>
      <c r="AZ257" t="inlineStr">
        <is>
          <t>LIL Milan</t>
        </is>
      </c>
      <c r="BA257" t="n">
        <v>0</v>
      </c>
      <c r="BB257" t="inlineStr">
        <is>
          <t>Veronica Varetta</t>
        </is>
      </c>
      <c r="BC257" t="inlineStr">
        <is>
          <t>LIL House</t>
        </is>
      </c>
      <c r="BD257" t="n">
        <v>22</v>
      </c>
      <c r="BE257" t="n">
        <v>6303022776669</v>
      </c>
      <c r="BG257" t="inlineStr">
        <is>
          <t>Low</t>
        </is>
      </c>
      <c r="BH257" t="inlineStr">
        <is>
          <t>pos</t>
        </is>
      </c>
      <c r="BI257" t="n">
        <v>0</v>
      </c>
      <c r="BJ257" t="inlineStr">
        <is>
          <t>IT IVA 22%</t>
        </is>
      </c>
      <c r="BK257" t="n">
        <v>21.64</v>
      </c>
      <c r="BU257" t="inlineStr">
        <is>
          <t>22-2494</t>
        </is>
      </c>
      <c r="BY257" t="inlineStr">
        <is>
          <t>rKyuCXJvaMaxRLZwcAK8BUW6A</t>
        </is>
      </c>
      <c r="CB257" t="inlineStr">
        <is>
          <t>rKyuCXJvaMaxRLZwcAK8BUW6A</t>
        </is>
      </c>
      <c r="CC257" t="inlineStr">
        <is>
          <t>Ordini LIL</t>
        </is>
      </c>
    </row>
    <row r="258">
      <c r="A258" t="inlineStr">
        <is>
          <t>#41692</t>
        </is>
      </c>
      <c r="B258" t="inlineStr">
        <is>
          <t>sorcesimona2004@gmail.com</t>
        </is>
      </c>
      <c r="C258" t="inlineStr">
        <is>
          <t>paid</t>
        </is>
      </c>
      <c r="D258" t="inlineStr">
        <is>
          <t>2024-09-12 17:26:34 +0200</t>
        </is>
      </c>
      <c r="E258" t="inlineStr">
        <is>
          <t>2024-09-12</t>
        </is>
      </c>
      <c r="F258" t="inlineStr">
        <is>
          <t>fulfilled</t>
        </is>
      </c>
      <c r="G258" t="inlineStr">
        <is>
          <t>2024-09-12 17:26:35 +0200</t>
        </is>
      </c>
      <c r="H258" t="inlineStr">
        <is>
          <t>no</t>
        </is>
      </c>
      <c r="I258" t="inlineStr">
        <is>
          <t>EUR</t>
        </is>
      </c>
      <c r="J258" t="n">
        <v>105</v>
      </c>
      <c r="K258" t="n">
        <v>0</v>
      </c>
      <c r="L258" t="n">
        <v>18.93</v>
      </c>
      <c r="M258" t="n">
        <v>105</v>
      </c>
      <c r="O258" t="n">
        <v>0</v>
      </c>
      <c r="Q258" t="inlineStr">
        <is>
          <t>2024-09-12 17:26:34 +0200</t>
        </is>
      </c>
      <c r="R258" t="n">
        <v>1</v>
      </c>
      <c r="S258" t="inlineStr">
        <is>
          <t>Pensavo fosse amore - Yellow / I</t>
        </is>
      </c>
      <c r="T258" t="n">
        <v>100</v>
      </c>
      <c r="V258" t="inlineStr">
        <is>
          <t>015790001007</t>
        </is>
      </c>
      <c r="W258" t="b">
        <v>1</v>
      </c>
      <c r="X258" t="b">
        <v>1</v>
      </c>
      <c r="Y258" t="inlineStr">
        <is>
          <t>fulfilled</t>
        </is>
      </c>
      <c r="Z258" t="inlineStr">
        <is>
          <t>Simona Sorce</t>
        </is>
      </c>
      <c r="AR258" t="inlineStr">
        <is>
          <t>IT</t>
        </is>
      </c>
      <c r="AW258" t="inlineStr">
        <is>
          <t>Qromo</t>
        </is>
      </c>
      <c r="AX258" t="inlineStr">
        <is>
          <t>rIGw6kqknX3JvOdAMV5KkTX3Q</t>
        </is>
      </c>
      <c r="AY258" t="n">
        <v>0</v>
      </c>
      <c r="AZ258" t="inlineStr">
        <is>
          <t>LIL Milan</t>
        </is>
      </c>
      <c r="BA258" t="n">
        <v>0</v>
      </c>
      <c r="BB258" t="inlineStr">
        <is>
          <t>Veronica Varetta</t>
        </is>
      </c>
      <c r="BC258" t="inlineStr">
        <is>
          <t>LIL House</t>
        </is>
      </c>
      <c r="BD258" t="n">
        <v>22</v>
      </c>
      <c r="BE258" t="n">
        <v>6303057019229</v>
      </c>
      <c r="BG258" t="inlineStr">
        <is>
          <t>Low</t>
        </is>
      </c>
      <c r="BH258" t="inlineStr">
        <is>
          <t>pos</t>
        </is>
      </c>
      <c r="BI258" t="n">
        <v>0</v>
      </c>
      <c r="BJ258" t="inlineStr">
        <is>
          <t>IT IVA 22%</t>
        </is>
      </c>
      <c r="BK258" t="n">
        <v>18.93</v>
      </c>
      <c r="BU258" t="inlineStr">
        <is>
          <t>22-2495</t>
        </is>
      </c>
      <c r="BY258" t="inlineStr">
        <is>
          <t>rIGw6kqknX3JvOdAMV5KkTX3Q</t>
        </is>
      </c>
      <c r="CB258" t="inlineStr">
        <is>
          <t>rIGw6kqknX3JvOdAMV5KkTX3Q</t>
        </is>
      </c>
      <c r="CC258" t="inlineStr">
        <is>
          <t>Ordini LIL</t>
        </is>
      </c>
    </row>
    <row r="259">
      <c r="A259" t="inlineStr">
        <is>
          <t>#41692</t>
        </is>
      </c>
      <c r="B259" t="inlineStr">
        <is>
          <t>sorcesimona2004@gmail.com</t>
        </is>
      </c>
      <c r="C259" t="inlineStr">
        <is>
          <t>paid</t>
        </is>
      </c>
      <c r="D259" t="inlineStr">
        <is>
          <t>2024-09-12 17:26:34 +0200</t>
        </is>
      </c>
      <c r="E259" t="inlineStr">
        <is>
          <t>2024-09-12</t>
        </is>
      </c>
      <c r="F259" t="inlineStr">
        <is>
          <t>fulfilled</t>
        </is>
      </c>
      <c r="G259" t="inlineStr">
        <is>
          <t>2024-09-12 17:26:35 +0200</t>
        </is>
      </c>
      <c r="H259" t="inlineStr">
        <is>
          <t>no</t>
        </is>
      </c>
      <c r="I259" t="inlineStr">
        <is>
          <t>EUR</t>
        </is>
      </c>
      <c r="J259" t="n">
        <v>105</v>
      </c>
      <c r="K259" t="n">
        <v>0</v>
      </c>
      <c r="L259" t="n">
        <v>18.93</v>
      </c>
      <c r="O259" t="n">
        <v>0</v>
      </c>
      <c r="Q259" t="inlineStr">
        <is>
          <t>2024-09-12 17:26:34 +0200</t>
        </is>
      </c>
      <c r="R259" t="n">
        <v>1</v>
      </c>
      <c r="S259" t="inlineStr">
        <is>
          <t>Luxury Pack</t>
        </is>
      </c>
      <c r="T259" t="n">
        <v>5</v>
      </c>
      <c r="V259" t="inlineStr">
        <is>
          <t>015790000687</t>
        </is>
      </c>
      <c r="W259" t="b">
        <v>1</v>
      </c>
      <c r="X259" t="b">
        <v>1</v>
      </c>
      <c r="Y259" t="inlineStr">
        <is>
          <t>fulfilled</t>
        </is>
      </c>
      <c r="Z259" t="inlineStr">
        <is>
          <t>Simona Sorce</t>
        </is>
      </c>
      <c r="AR259" t="inlineStr">
        <is>
          <t>IT</t>
        </is>
      </c>
      <c r="AW259" t="inlineStr">
        <is>
          <t>Qromo</t>
        </is>
      </c>
      <c r="AX259" t="inlineStr">
        <is>
          <t>rIGw6kqknX3JvOdAMV5KkTX3Q</t>
        </is>
      </c>
      <c r="AY259" t="n">
        <v>0</v>
      </c>
      <c r="AZ259" t="inlineStr">
        <is>
          <t>LIL Milan</t>
        </is>
      </c>
      <c r="BA259" t="n">
        <v>0</v>
      </c>
      <c r="BB259" t="inlineStr">
        <is>
          <t>Veronica Varetta</t>
        </is>
      </c>
      <c r="BC259" t="inlineStr">
        <is>
          <t>LIL House</t>
        </is>
      </c>
      <c r="BD259" t="n">
        <v>22</v>
      </c>
      <c r="BE259" t="n">
        <v>6303057019229</v>
      </c>
      <c r="BG259" t="inlineStr">
        <is>
          <t>Low</t>
        </is>
      </c>
      <c r="BH259" t="inlineStr">
        <is>
          <t>pos</t>
        </is>
      </c>
      <c r="BI259" t="n">
        <v>0</v>
      </c>
      <c r="BJ259" t="inlineStr">
        <is>
          <t>IT IVA 22%</t>
        </is>
      </c>
      <c r="BK259" t="n">
        <v>18.93</v>
      </c>
      <c r="BU259" t="inlineStr">
        <is>
          <t>22-2495</t>
        </is>
      </c>
      <c r="BY259" t="inlineStr">
        <is>
          <t>rIGw6kqknX3JvOdAMV5KkTX3Q</t>
        </is>
      </c>
      <c r="CB259" t="inlineStr">
        <is>
          <t>rIGw6kqknX3JvOdAMV5KkTX3Q</t>
        </is>
      </c>
      <c r="CC259" t="inlineStr">
        <is>
          <t>Ordini LIL</t>
        </is>
      </c>
    </row>
    <row r="260">
      <c r="A260" t="inlineStr">
        <is>
          <t>#41693</t>
        </is>
      </c>
      <c r="B260" t="inlineStr">
        <is>
          <t>bianca.cb117@gmail.com</t>
        </is>
      </c>
      <c r="C260" t="inlineStr">
        <is>
          <t>paid</t>
        </is>
      </c>
      <c r="D260" t="inlineStr">
        <is>
          <t>2024-09-12 18:52:24 +0200</t>
        </is>
      </c>
      <c r="E260" t="inlineStr">
        <is>
          <t>2024-09-12</t>
        </is>
      </c>
      <c r="F260" t="inlineStr">
        <is>
          <t>fulfilled</t>
        </is>
      </c>
      <c r="G260" t="inlineStr">
        <is>
          <t>2024-09-27 09:35:22 +0200</t>
        </is>
      </c>
      <c r="H260" t="inlineStr">
        <is>
          <t>yes</t>
        </is>
      </c>
      <c r="I260" t="inlineStr">
        <is>
          <t>EUR</t>
        </is>
      </c>
      <c r="J260" t="n">
        <v>305</v>
      </c>
      <c r="K260" t="n">
        <v>0</v>
      </c>
      <c r="L260" t="n">
        <v>55</v>
      </c>
      <c r="M260" t="n">
        <v>305</v>
      </c>
      <c r="O260" t="n">
        <v>0</v>
      </c>
      <c r="P260" t="inlineStr">
        <is>
          <t>Ups Standard Shipping</t>
        </is>
      </c>
      <c r="Q260" t="inlineStr">
        <is>
          <t>2024-09-12 18:52:24 +0200</t>
        </is>
      </c>
      <c r="R260" t="n">
        <v>1</v>
      </c>
      <c r="S260" t="inlineStr">
        <is>
          <t>Luxury Pack</t>
        </is>
      </c>
      <c r="T260" t="n">
        <v>5</v>
      </c>
      <c r="V260" t="inlineStr">
        <is>
          <t>015790000687</t>
        </is>
      </c>
      <c r="W260" t="b">
        <v>1</v>
      </c>
      <c r="X260" t="b">
        <v>1</v>
      </c>
      <c r="Y260" t="inlineStr">
        <is>
          <t>fulfilled</t>
        </is>
      </c>
      <c r="Z260" t="inlineStr">
        <is>
          <t>Bianca Benedetti</t>
        </is>
      </c>
      <c r="AA260" t="inlineStr">
        <is>
          <t>via Sebastiano Ciampi 46a</t>
        </is>
      </c>
      <c r="AB260" t="inlineStr">
        <is>
          <t>via Sebastiano Ciampi 46a</t>
        </is>
      </c>
      <c r="AE260" t="inlineStr">
        <is>
          <t>PISTOIA</t>
        </is>
      </c>
      <c r="AF260" t="inlineStr">
        <is>
          <t>'51100</t>
        </is>
      </c>
      <c r="AG260" t="inlineStr">
        <is>
          <t>PT</t>
        </is>
      </c>
      <c r="AH260" t="inlineStr">
        <is>
          <t>IT</t>
        </is>
      </c>
      <c r="AI260" t="inlineStr">
        <is>
          <t>3386946911</t>
        </is>
      </c>
      <c r="AJ260" t="inlineStr">
        <is>
          <t>Bianca Benedetti</t>
        </is>
      </c>
      <c r="AK260" t="inlineStr">
        <is>
          <t>via Sebastiano Ciampi 46a</t>
        </is>
      </c>
      <c r="AL260" t="inlineStr">
        <is>
          <t>via Sebastiano Ciampi 46a</t>
        </is>
      </c>
      <c r="AO260" t="inlineStr">
        <is>
          <t>PISTOIA</t>
        </is>
      </c>
      <c r="AP260" t="inlineStr">
        <is>
          <t>'51100</t>
        </is>
      </c>
      <c r="AQ260" t="inlineStr">
        <is>
          <t>PT</t>
        </is>
      </c>
      <c r="AR260" t="inlineStr">
        <is>
          <t>IT</t>
        </is>
      </c>
      <c r="AS260" t="inlineStr">
        <is>
          <t>3386946911</t>
        </is>
      </c>
      <c r="AU260" t="inlineStr">
        <is>
          <t>lang: it
Invoice Language: it
Do you need our ring sizer?: No
Popup Customer Country: IT</t>
        </is>
      </c>
      <c r="AW260" t="inlineStr">
        <is>
          <t>PayPal Express Checkout</t>
        </is>
      </c>
      <c r="AX260" t="inlineStr">
        <is>
          <t>rQtxtcVLBZ0sJO2VHYpGlvdkA</t>
        </is>
      </c>
      <c r="AY260" t="n">
        <v>0</v>
      </c>
      <c r="AZ260" t="inlineStr">
        <is>
          <t>LIL Milan</t>
        </is>
      </c>
      <c r="BA260" t="n">
        <v>0</v>
      </c>
      <c r="BC260" t="inlineStr">
        <is>
          <t>Firgun House</t>
        </is>
      </c>
      <c r="BE260" t="n">
        <v>6303173771613</v>
      </c>
      <c r="BG260" t="inlineStr">
        <is>
          <t>Low</t>
        </is>
      </c>
      <c r="BH260" t="inlineStr">
        <is>
          <t>web</t>
        </is>
      </c>
      <c r="BI260" t="n">
        <v>0</v>
      </c>
      <c r="BJ260" t="inlineStr">
        <is>
          <t>IT IVA 22%</t>
        </is>
      </c>
      <c r="BK260" t="n">
        <v>55</v>
      </c>
      <c r="BW260" t="inlineStr">
        <is>
          <t>Pistoia</t>
        </is>
      </c>
      <c r="BX260" t="inlineStr">
        <is>
          <t>Pistoia</t>
        </is>
      </c>
      <c r="BY260" t="inlineStr">
        <is>
          <t>rQtxtcVLBZ0sJO2VHYpGlvdkA</t>
        </is>
      </c>
      <c r="CB260" t="inlineStr">
        <is>
          <t>rQtxtcVLBZ0sJO2VHYpGlvdkA</t>
        </is>
      </c>
      <c r="CC260" t="inlineStr">
        <is>
          <t>Ordini LIL</t>
        </is>
      </c>
    </row>
    <row r="261">
      <c r="A261" t="inlineStr">
        <is>
          <t>#41693</t>
        </is>
      </c>
      <c r="B261" t="inlineStr">
        <is>
          <t>bianca.cb117@gmail.com</t>
        </is>
      </c>
      <c r="C261" t="inlineStr">
        <is>
          <t>paid</t>
        </is>
      </c>
      <c r="D261" t="inlineStr">
        <is>
          <t>2024-09-12 18:52:24 +0200</t>
        </is>
      </c>
      <c r="E261" t="inlineStr">
        <is>
          <t>2024-09-12</t>
        </is>
      </c>
      <c r="F261" t="inlineStr">
        <is>
          <t>fulfilled</t>
        </is>
      </c>
      <c r="G261" t="inlineStr">
        <is>
          <t>2024-09-27 09:35:22 +0200</t>
        </is>
      </c>
      <c r="H261" t="inlineStr">
        <is>
          <t>yes</t>
        </is>
      </c>
      <c r="I261" t="inlineStr">
        <is>
          <t>EUR</t>
        </is>
      </c>
      <c r="J261" t="n">
        <v>305</v>
      </c>
      <c r="K261" t="n">
        <v>0</v>
      </c>
      <c r="L261" t="n">
        <v>55</v>
      </c>
      <c r="O261" t="n">
        <v>0</v>
      </c>
      <c r="P261" t="inlineStr">
        <is>
          <t>Ups Standard Shipping</t>
        </is>
      </c>
      <c r="Q261" t="inlineStr">
        <is>
          <t>2024-09-12 18:52:24 +0200</t>
        </is>
      </c>
      <c r="R261" t="n">
        <v>1</v>
      </c>
      <c r="S261" t="inlineStr">
        <is>
          <t>Boys Tears Necklace - Yellow / 37cm</t>
        </is>
      </c>
      <c r="T261" t="n">
        <v>300</v>
      </c>
      <c r="V261" t="inlineStr">
        <is>
          <t>015790000009</t>
        </is>
      </c>
      <c r="W261" t="b">
        <v>1</v>
      </c>
      <c r="X261" t="b">
        <v>1</v>
      </c>
      <c r="Y261" t="inlineStr">
        <is>
          <t>fulfilled</t>
        </is>
      </c>
      <c r="Z261" t="inlineStr">
        <is>
          <t>Bianca Benedetti</t>
        </is>
      </c>
      <c r="AA261" t="inlineStr">
        <is>
          <t>via Sebastiano Ciampi 46a</t>
        </is>
      </c>
      <c r="AB261" t="inlineStr">
        <is>
          <t>via Sebastiano Ciampi 46a</t>
        </is>
      </c>
      <c r="AE261" t="inlineStr">
        <is>
          <t>PISTOIA</t>
        </is>
      </c>
      <c r="AF261" t="inlineStr">
        <is>
          <t>'51100</t>
        </is>
      </c>
      <c r="AG261" t="inlineStr">
        <is>
          <t>PT</t>
        </is>
      </c>
      <c r="AH261" t="inlineStr">
        <is>
          <t>IT</t>
        </is>
      </c>
      <c r="AI261" t="inlineStr">
        <is>
          <t>3386946911</t>
        </is>
      </c>
      <c r="AJ261" t="inlineStr">
        <is>
          <t>Bianca Benedetti</t>
        </is>
      </c>
      <c r="AK261" t="inlineStr">
        <is>
          <t>via Sebastiano Ciampi 46a</t>
        </is>
      </c>
      <c r="AL261" t="inlineStr">
        <is>
          <t>via Sebastiano Ciampi 46a</t>
        </is>
      </c>
      <c r="AO261" t="inlineStr">
        <is>
          <t>PISTOIA</t>
        </is>
      </c>
      <c r="AP261" t="inlineStr">
        <is>
          <t>'51100</t>
        </is>
      </c>
      <c r="AQ261" t="inlineStr">
        <is>
          <t>PT</t>
        </is>
      </c>
      <c r="AR261" t="inlineStr">
        <is>
          <t>IT</t>
        </is>
      </c>
      <c r="AS261" t="inlineStr">
        <is>
          <t>3386946911</t>
        </is>
      </c>
      <c r="AU261" t="inlineStr">
        <is>
          <t>lang: it
Invoice Language: it
Do you need our ring sizer?: No
Popup Customer Country: IT</t>
        </is>
      </c>
      <c r="AW261" t="inlineStr">
        <is>
          <t>PayPal Express Checkout</t>
        </is>
      </c>
      <c r="AX261" t="inlineStr">
        <is>
          <t>rQtxtcVLBZ0sJO2VHYpGlvdkA</t>
        </is>
      </c>
      <c r="AY261" t="n">
        <v>0</v>
      </c>
      <c r="AZ261" t="inlineStr">
        <is>
          <t>LIL Milan</t>
        </is>
      </c>
      <c r="BA261" t="n">
        <v>0</v>
      </c>
      <c r="BC261" t="inlineStr">
        <is>
          <t>Firgun House</t>
        </is>
      </c>
      <c r="BE261" t="n">
        <v>6303173771613</v>
      </c>
      <c r="BG261" t="inlineStr">
        <is>
          <t>Low</t>
        </is>
      </c>
      <c r="BH261" t="inlineStr">
        <is>
          <t>web</t>
        </is>
      </c>
      <c r="BI261" t="n">
        <v>0</v>
      </c>
      <c r="BJ261" t="inlineStr">
        <is>
          <t>IT IVA 22%</t>
        </is>
      </c>
      <c r="BK261" t="n">
        <v>55</v>
      </c>
      <c r="BW261" t="inlineStr">
        <is>
          <t>Pistoia</t>
        </is>
      </c>
      <c r="BX261" t="inlineStr">
        <is>
          <t>Pistoia</t>
        </is>
      </c>
      <c r="BY261" t="inlineStr">
        <is>
          <t>rQtxtcVLBZ0sJO2VHYpGlvdkA</t>
        </is>
      </c>
      <c r="CB261" t="inlineStr">
        <is>
          <t>rQtxtcVLBZ0sJO2VHYpGlvdkA</t>
        </is>
      </c>
      <c r="CC261" t="inlineStr">
        <is>
          <t>Ordini LIL</t>
        </is>
      </c>
    </row>
    <row r="262">
      <c r="A262" t="inlineStr">
        <is>
          <t>#41694</t>
        </is>
      </c>
      <c r="B262" t="inlineStr">
        <is>
          <t>cate.annoni@gmail.com</t>
        </is>
      </c>
      <c r="C262" t="inlineStr">
        <is>
          <t>paid</t>
        </is>
      </c>
      <c r="D262" t="inlineStr">
        <is>
          <t>2024-09-12 18:56:02 +0200</t>
        </is>
      </c>
      <c r="E262" t="inlineStr">
        <is>
          <t>2024-09-12</t>
        </is>
      </c>
      <c r="F262" t="inlineStr">
        <is>
          <t>fulfilled</t>
        </is>
      </c>
      <c r="G262" t="inlineStr">
        <is>
          <t>2024-09-13 09:09:05 +0200</t>
        </is>
      </c>
      <c r="H262" t="inlineStr">
        <is>
          <t>yes</t>
        </is>
      </c>
      <c r="I262" t="inlineStr">
        <is>
          <t>EUR</t>
        </is>
      </c>
      <c r="J262" t="n">
        <v>80</v>
      </c>
      <c r="K262" t="n">
        <v>0</v>
      </c>
      <c r="L262" t="n">
        <v>14.43</v>
      </c>
      <c r="M262" t="n">
        <v>80</v>
      </c>
      <c r="O262" t="n">
        <v>0</v>
      </c>
      <c r="P262" t="inlineStr">
        <is>
          <t>Ups Standard Shipping</t>
        </is>
      </c>
      <c r="Q262" t="inlineStr">
        <is>
          <t>2024-09-12 18:56:02 +0200</t>
        </is>
      </c>
      <c r="R262" t="n">
        <v>1</v>
      </c>
      <c r="S262" t="inlineStr">
        <is>
          <t>Lightly Ring - Yellow / 12</t>
        </is>
      </c>
      <c r="T262" t="n">
        <v>80</v>
      </c>
      <c r="V262" t="inlineStr">
        <is>
          <t>015790000375</t>
        </is>
      </c>
      <c r="W262" t="b">
        <v>1</v>
      </c>
      <c r="X262" t="b">
        <v>1</v>
      </c>
      <c r="Y262" t="inlineStr">
        <is>
          <t>fulfilled</t>
        </is>
      </c>
      <c r="Z262" t="inlineStr">
        <is>
          <t>Caterina Annoni</t>
        </is>
      </c>
      <c r="AA262" t="inlineStr">
        <is>
          <t>Via Quintino Sella 5</t>
        </is>
      </c>
      <c r="AB262" t="inlineStr">
        <is>
          <t>Via Quintino Sella 5</t>
        </is>
      </c>
      <c r="AE262" t="inlineStr">
        <is>
          <t>Monza</t>
        </is>
      </c>
      <c r="AF262" t="inlineStr">
        <is>
          <t>'20900</t>
        </is>
      </c>
      <c r="AG262" t="inlineStr">
        <is>
          <t>MB</t>
        </is>
      </c>
      <c r="AH262" t="inlineStr">
        <is>
          <t>IT</t>
        </is>
      </c>
      <c r="AI262" t="inlineStr">
        <is>
          <t>3519891086</t>
        </is>
      </c>
      <c r="AJ262" t="inlineStr">
        <is>
          <t>Caterina Annoni</t>
        </is>
      </c>
      <c r="AK262" t="inlineStr">
        <is>
          <t>Via Quintino Sella 5</t>
        </is>
      </c>
      <c r="AL262" t="inlineStr">
        <is>
          <t>Via Quintino Sella 5</t>
        </is>
      </c>
      <c r="AO262" t="inlineStr">
        <is>
          <t>Monza</t>
        </is>
      </c>
      <c r="AP262" t="inlineStr">
        <is>
          <t>'20900</t>
        </is>
      </c>
      <c r="AQ262" t="inlineStr">
        <is>
          <t>MB</t>
        </is>
      </c>
      <c r="AR262" t="inlineStr">
        <is>
          <t>IT</t>
        </is>
      </c>
      <c r="AS262" t="inlineStr">
        <is>
          <t>3519891086</t>
        </is>
      </c>
      <c r="AU262" t="inlineStr">
        <is>
          <t>lang: it
Invoice Language: it
Do you need our ring sizer?: Yes
Popup Customer Country: IT</t>
        </is>
      </c>
      <c r="AW262" t="inlineStr">
        <is>
          <t>PayPal Express Checkout</t>
        </is>
      </c>
      <c r="AX262" t="inlineStr">
        <is>
          <t>rKF1l8WnGsiaufGavTAN0UoSp</t>
        </is>
      </c>
      <c r="AY262" t="n">
        <v>0</v>
      </c>
      <c r="AZ262" t="inlineStr">
        <is>
          <t>LIL Milan</t>
        </is>
      </c>
      <c r="BA262" t="n">
        <v>0</v>
      </c>
      <c r="BC262" t="inlineStr">
        <is>
          <t>Firgun House</t>
        </is>
      </c>
      <c r="BE262" t="n">
        <v>6303177769309</v>
      </c>
      <c r="BG262" t="inlineStr">
        <is>
          <t>Low</t>
        </is>
      </c>
      <c r="BH262" t="inlineStr">
        <is>
          <t>web</t>
        </is>
      </c>
      <c r="BI262" t="n">
        <v>0</v>
      </c>
      <c r="BJ262" t="inlineStr">
        <is>
          <t>IT IVA 22%</t>
        </is>
      </c>
      <c r="BK262" t="n">
        <v>14.43</v>
      </c>
      <c r="BW262" t="inlineStr">
        <is>
          <t>Monza and Brianza</t>
        </is>
      </c>
      <c r="BX262" t="inlineStr">
        <is>
          <t>Monza and Brianza</t>
        </is>
      </c>
      <c r="BY262" t="inlineStr">
        <is>
          <t>rKF1l8WnGsiaufGavTAN0UoSp</t>
        </is>
      </c>
      <c r="CB262" t="inlineStr">
        <is>
          <t>rKF1l8WnGsiaufGavTAN0UoSp</t>
        </is>
      </c>
      <c r="CC262" t="inlineStr">
        <is>
          <t>Ordini LIL</t>
        </is>
      </c>
    </row>
    <row r="263">
      <c r="A263" t="inlineStr">
        <is>
          <t>#41696</t>
        </is>
      </c>
      <c r="B263" t="inlineStr">
        <is>
          <t>lauramoro@impredile.it</t>
        </is>
      </c>
      <c r="C263" t="inlineStr">
        <is>
          <t>paid</t>
        </is>
      </c>
      <c r="D263" t="inlineStr">
        <is>
          <t>2024-09-12 19:20:43 +0200</t>
        </is>
      </c>
      <c r="E263" t="inlineStr">
        <is>
          <t>2024-09-12</t>
        </is>
      </c>
      <c r="F263" t="inlineStr">
        <is>
          <t>fulfilled</t>
        </is>
      </c>
      <c r="G263" t="inlineStr">
        <is>
          <t>2024-09-12 19:20:44 +0200</t>
        </is>
      </c>
      <c r="H263" t="inlineStr">
        <is>
          <t>no</t>
        </is>
      </c>
      <c r="I263" t="inlineStr">
        <is>
          <t>EUR</t>
        </is>
      </c>
      <c r="J263" t="n">
        <v>200</v>
      </c>
      <c r="K263" t="n">
        <v>0</v>
      </c>
      <c r="L263" t="n">
        <v>36.07</v>
      </c>
      <c r="M263" t="n">
        <v>200</v>
      </c>
      <c r="O263" t="n">
        <v>0</v>
      </c>
      <c r="Q263" t="inlineStr">
        <is>
          <t>2024-09-12 19:20:43 +0200</t>
        </is>
      </c>
      <c r="R263" t="n">
        <v>1</v>
      </c>
      <c r="S263" t="inlineStr">
        <is>
          <t>Glimmer Ring - Yellow / 16 / Blue Sapphire</t>
        </is>
      </c>
      <c r="T263" t="n">
        <v>200</v>
      </c>
      <c r="V263" t="inlineStr">
        <is>
          <t>015790001371</t>
        </is>
      </c>
      <c r="W263" t="b">
        <v>1</v>
      </c>
      <c r="X263" t="b">
        <v>1</v>
      </c>
      <c r="Y263" t="inlineStr">
        <is>
          <t>fulfilled</t>
        </is>
      </c>
      <c r="Z263" t="inlineStr">
        <is>
          <t>Laura Moro</t>
        </is>
      </c>
      <c r="AR263" t="inlineStr">
        <is>
          <t>IT</t>
        </is>
      </c>
      <c r="AW263" t="inlineStr">
        <is>
          <t>Qromo</t>
        </is>
      </c>
      <c r="AX263" t="inlineStr">
        <is>
          <t>roZg4uxdWaFql2SveTe89lLJX</t>
        </is>
      </c>
      <c r="AY263" t="n">
        <v>0</v>
      </c>
      <c r="AZ263" t="inlineStr">
        <is>
          <t>LIL Milan</t>
        </is>
      </c>
      <c r="BA263" t="n">
        <v>0</v>
      </c>
      <c r="BB263" t="inlineStr">
        <is>
          <t>Veronica Varetta</t>
        </is>
      </c>
      <c r="BC263" t="inlineStr">
        <is>
          <t>LIL House</t>
        </is>
      </c>
      <c r="BD263" t="n">
        <v>22</v>
      </c>
      <c r="BE263" t="n">
        <v>6303207653725</v>
      </c>
      <c r="BG263" t="inlineStr">
        <is>
          <t>Low</t>
        </is>
      </c>
      <c r="BH263" t="inlineStr">
        <is>
          <t>pos</t>
        </is>
      </c>
      <c r="BI263" t="n">
        <v>0</v>
      </c>
      <c r="BJ263" t="inlineStr">
        <is>
          <t>IT IVA 22%</t>
        </is>
      </c>
      <c r="BK263" t="n">
        <v>36.07</v>
      </c>
      <c r="BU263" t="inlineStr">
        <is>
          <t>22-2497</t>
        </is>
      </c>
      <c r="BY263" t="inlineStr">
        <is>
          <t>roZg4uxdWaFql2SveTe89lLJX</t>
        </is>
      </c>
      <c r="CB263" t="inlineStr">
        <is>
          <t>roZg4uxdWaFql2SveTe89lLJX</t>
        </is>
      </c>
      <c r="CC263" t="inlineStr">
        <is>
          <t>Ordini LIL</t>
        </is>
      </c>
    </row>
    <row r="264">
      <c r="A264" t="inlineStr">
        <is>
          <t>#41698</t>
        </is>
      </c>
      <c r="B264" t="inlineStr">
        <is>
          <t>nicola_bertolini@hotmail.com</t>
        </is>
      </c>
      <c r="C264" t="inlineStr">
        <is>
          <t>partially_refunded</t>
        </is>
      </c>
      <c r="D264" t="inlineStr">
        <is>
          <t>2024-09-13 08:24:27 +0200</t>
        </is>
      </c>
      <c r="E264" t="inlineStr">
        <is>
          <t>2024-09-13</t>
        </is>
      </c>
      <c r="F264" t="inlineStr">
        <is>
          <t>fulfilled</t>
        </is>
      </c>
      <c r="G264" t="inlineStr">
        <is>
          <t>2024-09-27 14:28:52 +0200</t>
        </is>
      </c>
      <c r="H264" t="inlineStr">
        <is>
          <t>yes</t>
        </is>
      </c>
      <c r="I264" t="inlineStr">
        <is>
          <t>EUR</t>
        </is>
      </c>
      <c r="J264" t="n">
        <v>342</v>
      </c>
      <c r="K264" t="n">
        <v>0</v>
      </c>
      <c r="L264" t="n">
        <v>61.68</v>
      </c>
      <c r="M264" t="n">
        <v>142</v>
      </c>
      <c r="O264" t="n">
        <v>0</v>
      </c>
      <c r="P264" t="inlineStr">
        <is>
          <t>Ups Standard Shipping</t>
        </is>
      </c>
      <c r="Q264" t="inlineStr">
        <is>
          <t>2024-09-13 08:24:27 +0200</t>
        </is>
      </c>
      <c r="R264" t="n">
        <v>1</v>
      </c>
      <c r="S264" t="inlineStr">
        <is>
          <t>LIL Bag</t>
        </is>
      </c>
      <c r="T264" t="n">
        <v>2</v>
      </c>
      <c r="V264" t="inlineStr">
        <is>
          <t>015790000689</t>
        </is>
      </c>
      <c r="W264" t="b">
        <v>1</v>
      </c>
      <c r="X264" t="b">
        <v>1</v>
      </c>
      <c r="Y264" t="inlineStr">
        <is>
          <t>fulfilled</t>
        </is>
      </c>
      <c r="Z264" t="inlineStr">
        <is>
          <t>Nicola Bertolini</t>
        </is>
      </c>
      <c r="AA264" t="inlineStr">
        <is>
          <t>Via Miranese 56</t>
        </is>
      </c>
      <c r="AB264" t="inlineStr">
        <is>
          <t>Via Miranese 56</t>
        </is>
      </c>
      <c r="AD264" t="inlineStr">
        <is>
          <t>Microtec</t>
        </is>
      </c>
      <c r="AE264" t="inlineStr">
        <is>
          <t>Venezia</t>
        </is>
      </c>
      <c r="AF264" t="inlineStr">
        <is>
          <t>'30171</t>
        </is>
      </c>
      <c r="AG264" t="inlineStr">
        <is>
          <t>VE</t>
        </is>
      </c>
      <c r="AH264" t="inlineStr">
        <is>
          <t>IT</t>
        </is>
      </c>
      <c r="AI264" t="inlineStr">
        <is>
          <t>3397040587</t>
        </is>
      </c>
      <c r="AJ264" t="inlineStr">
        <is>
          <t>Nicola Bertolini</t>
        </is>
      </c>
      <c r="AK264" t="inlineStr">
        <is>
          <t>Via Miranese 56</t>
        </is>
      </c>
      <c r="AL264" t="inlineStr">
        <is>
          <t>Via Miranese 56</t>
        </is>
      </c>
      <c r="AN264" t="inlineStr">
        <is>
          <t>Microtec</t>
        </is>
      </c>
      <c r="AO264" t="inlineStr">
        <is>
          <t>Venezia</t>
        </is>
      </c>
      <c r="AP264" t="inlineStr">
        <is>
          <t>'30171</t>
        </is>
      </c>
      <c r="AQ264" t="inlineStr">
        <is>
          <t>VE</t>
        </is>
      </c>
      <c r="AR264" t="inlineStr">
        <is>
          <t>IT</t>
        </is>
      </c>
      <c r="AS264" t="inlineStr">
        <is>
          <t>3397040587</t>
        </is>
      </c>
      <c r="AU264" t="inlineStr">
        <is>
          <t>lang: it
Invoice Language: it
Do you need our ring sizer?: No
Popup Customer Country: IT</t>
        </is>
      </c>
      <c r="AW264" t="inlineStr">
        <is>
          <t>Shopify Payments</t>
        </is>
      </c>
      <c r="AX264" t="inlineStr">
        <is>
          <t>rVvMiKm2Y5H89wykXyk9noLVS</t>
        </is>
      </c>
      <c r="AY264" t="n">
        <v>60</v>
      </c>
      <c r="AZ264" t="inlineStr">
        <is>
          <t>LIL Milan</t>
        </is>
      </c>
      <c r="BA264" t="n">
        <v>140</v>
      </c>
      <c r="BC264" t="inlineStr">
        <is>
          <t>Firgun House</t>
        </is>
      </c>
      <c r="BE264" t="n">
        <v>6303652970845</v>
      </c>
      <c r="BG264" t="inlineStr">
        <is>
          <t>Low</t>
        </is>
      </c>
      <c r="BH264" t="inlineStr">
        <is>
          <t>web</t>
        </is>
      </c>
      <c r="BI264" t="n">
        <v>0</v>
      </c>
      <c r="BJ264" t="inlineStr">
        <is>
          <t>IT IVA 22%</t>
        </is>
      </c>
      <c r="BK264" t="n">
        <v>61.68</v>
      </c>
      <c r="BW264" t="inlineStr">
        <is>
          <t>Venice</t>
        </is>
      </c>
      <c r="BX264" t="inlineStr">
        <is>
          <t>Venice</t>
        </is>
      </c>
      <c r="BY264" t="inlineStr">
        <is>
          <t>rVvMiKm2Y5H89wykXyk9noLVS</t>
        </is>
      </c>
      <c r="CB264" t="inlineStr">
        <is>
          <t>rVvMiKm2Y5H89wykXyk9noLVS + #41698.2</t>
        </is>
      </c>
      <c r="CC264" t="inlineStr">
        <is>
          <t>Ordini LIL</t>
        </is>
      </c>
    </row>
    <row r="265">
      <c r="A265" t="inlineStr">
        <is>
          <t>#41698</t>
        </is>
      </c>
      <c r="B265" t="inlineStr">
        <is>
          <t>nicola_bertolini@hotmail.com</t>
        </is>
      </c>
      <c r="C265" t="inlineStr">
        <is>
          <t>partially_refunded</t>
        </is>
      </c>
      <c r="D265" t="inlineStr">
        <is>
          <t>2024-09-13 08:24:27 +0200</t>
        </is>
      </c>
      <c r="E265" t="inlineStr">
        <is>
          <t>2024-09-13</t>
        </is>
      </c>
      <c r="F265" t="inlineStr">
        <is>
          <t>fulfilled</t>
        </is>
      </c>
      <c r="G265" t="inlineStr">
        <is>
          <t>2024-09-27 14:28:52 +0200</t>
        </is>
      </c>
      <c r="H265" t="inlineStr">
        <is>
          <t>yes</t>
        </is>
      </c>
      <c r="I265" t="inlineStr">
        <is>
          <t>EUR</t>
        </is>
      </c>
      <c r="J265" t="n">
        <v>342</v>
      </c>
      <c r="K265" t="n">
        <v>0</v>
      </c>
      <c r="L265" t="n">
        <v>61.68</v>
      </c>
      <c r="O265" t="n">
        <v>0</v>
      </c>
      <c r="P265" t="inlineStr">
        <is>
          <t>Ups Standard Shipping</t>
        </is>
      </c>
      <c r="Q265" t="inlineStr">
        <is>
          <t>2024-09-13 08:24:27 +0200</t>
        </is>
      </c>
      <c r="R265" t="n">
        <v>0</v>
      </c>
      <c r="S265" t="inlineStr">
        <is>
          <t>Icy - Yellow / Pink / White</t>
        </is>
      </c>
      <c r="T265" t="n">
        <v>200</v>
      </c>
      <c r="V265" t="inlineStr">
        <is>
          <t>015790001339</t>
        </is>
      </c>
      <c r="W265" t="b">
        <v>1</v>
      </c>
      <c r="X265" t="b">
        <v>1</v>
      </c>
      <c r="Y265" t="inlineStr">
        <is>
          <t>pending</t>
        </is>
      </c>
      <c r="Z265" t="inlineStr">
        <is>
          <t>Nicola Bertolini</t>
        </is>
      </c>
      <c r="AA265" t="inlineStr">
        <is>
          <t>Via Miranese 56</t>
        </is>
      </c>
      <c r="AB265" t="inlineStr">
        <is>
          <t>Via Miranese 56</t>
        </is>
      </c>
      <c r="AD265" t="inlineStr">
        <is>
          <t>Microtec</t>
        </is>
      </c>
      <c r="AE265" t="inlineStr">
        <is>
          <t>Venezia</t>
        </is>
      </c>
      <c r="AF265" t="inlineStr">
        <is>
          <t>'30171</t>
        </is>
      </c>
      <c r="AG265" t="inlineStr">
        <is>
          <t>VE</t>
        </is>
      </c>
      <c r="AH265" t="inlineStr">
        <is>
          <t>IT</t>
        </is>
      </c>
      <c r="AI265" t="inlineStr">
        <is>
          <t>3397040587</t>
        </is>
      </c>
      <c r="AJ265" t="inlineStr">
        <is>
          <t>Nicola Bertolini</t>
        </is>
      </c>
      <c r="AK265" t="inlineStr">
        <is>
          <t>Via Miranese 56</t>
        </is>
      </c>
      <c r="AL265" t="inlineStr">
        <is>
          <t>Via Miranese 56</t>
        </is>
      </c>
      <c r="AN265" t="inlineStr">
        <is>
          <t>Microtec</t>
        </is>
      </c>
      <c r="AO265" t="inlineStr">
        <is>
          <t>Venezia</t>
        </is>
      </c>
      <c r="AP265" t="inlineStr">
        <is>
          <t>'30171</t>
        </is>
      </c>
      <c r="AQ265" t="inlineStr">
        <is>
          <t>VE</t>
        </is>
      </c>
      <c r="AR265" t="inlineStr">
        <is>
          <t>IT</t>
        </is>
      </c>
      <c r="AS265" t="inlineStr">
        <is>
          <t>3397040587</t>
        </is>
      </c>
      <c r="AU265" t="inlineStr">
        <is>
          <t>lang: it
Invoice Language: it
Do you need our ring sizer?: No
Popup Customer Country: IT</t>
        </is>
      </c>
      <c r="AW265" t="inlineStr">
        <is>
          <t>Shopify Payments</t>
        </is>
      </c>
      <c r="AX265" t="inlineStr">
        <is>
          <t>rVvMiKm2Y5H89wykXyk9noLVS</t>
        </is>
      </c>
      <c r="AY265" t="n">
        <v>60</v>
      </c>
      <c r="AZ265" t="inlineStr">
        <is>
          <t>LIL Milan</t>
        </is>
      </c>
      <c r="BA265" t="n">
        <v>140</v>
      </c>
      <c r="BC265" t="inlineStr">
        <is>
          <t>Firgun House</t>
        </is>
      </c>
      <c r="BE265" t="n">
        <v>6303652970845</v>
      </c>
      <c r="BG265" t="inlineStr">
        <is>
          <t>Low</t>
        </is>
      </c>
      <c r="BH265" t="inlineStr">
        <is>
          <t>web</t>
        </is>
      </c>
      <c r="BI265" t="n">
        <v>0</v>
      </c>
      <c r="BJ265" t="inlineStr">
        <is>
          <t>IT IVA 22%</t>
        </is>
      </c>
      <c r="BK265" t="n">
        <v>61.68</v>
      </c>
      <c r="BW265" t="inlineStr">
        <is>
          <t>Venice</t>
        </is>
      </c>
      <c r="BX265" t="inlineStr">
        <is>
          <t>Venice</t>
        </is>
      </c>
      <c r="BY265" t="inlineStr">
        <is>
          <t>rVvMiKm2Y5H89wykXyk9noLVS</t>
        </is>
      </c>
      <c r="CB265" t="inlineStr">
        <is>
          <t>rVvMiKm2Y5H89wykXyk9noLVS + #41698.2</t>
        </is>
      </c>
      <c r="CC265" t="inlineStr">
        <is>
          <t>Ordini LIL</t>
        </is>
      </c>
    </row>
    <row r="266">
      <c r="A266" t="inlineStr">
        <is>
          <t>#41698</t>
        </is>
      </c>
      <c r="B266" t="inlineStr">
        <is>
          <t>nicola_bertolini@hotmail.com</t>
        </is>
      </c>
      <c r="C266" t="inlineStr">
        <is>
          <t>partially_refunded</t>
        </is>
      </c>
      <c r="D266" t="inlineStr">
        <is>
          <t>2024-09-13 08:24:27 +0200</t>
        </is>
      </c>
      <c r="E266" t="inlineStr">
        <is>
          <t>2024-09-13</t>
        </is>
      </c>
      <c r="F266" t="inlineStr">
        <is>
          <t>fulfilled</t>
        </is>
      </c>
      <c r="G266" t="inlineStr">
        <is>
          <t>2024-09-27 14:28:52 +0200</t>
        </is>
      </c>
      <c r="H266" t="inlineStr">
        <is>
          <t>yes</t>
        </is>
      </c>
      <c r="I266" t="inlineStr">
        <is>
          <t>EUR</t>
        </is>
      </c>
      <c r="J266" t="n">
        <v>342</v>
      </c>
      <c r="K266" t="n">
        <v>0</v>
      </c>
      <c r="L266" t="n">
        <v>61.68</v>
      </c>
      <c r="O266" t="n">
        <v>0</v>
      </c>
      <c r="P266" t="inlineStr">
        <is>
          <t>Ups Standard Shipping</t>
        </is>
      </c>
      <c r="Q266" t="inlineStr">
        <is>
          <t>2024-09-13 08:24:27 +0200</t>
        </is>
      </c>
      <c r="R266" t="n">
        <v>1</v>
      </c>
      <c r="S266" t="inlineStr">
        <is>
          <t>Viola</t>
        </is>
      </c>
      <c r="T266" t="n">
        <v>140</v>
      </c>
      <c r="U266" t="n">
        <v>0</v>
      </c>
      <c r="V266" t="inlineStr">
        <is>
          <t>015790001255</t>
        </is>
      </c>
      <c r="W266" t="b">
        <v>1</v>
      </c>
      <c r="X266" t="b">
        <v>1</v>
      </c>
      <c r="Y266" t="inlineStr">
        <is>
          <t>fulfilled</t>
        </is>
      </c>
      <c r="Z266" t="inlineStr">
        <is>
          <t>Nicola Bertolini</t>
        </is>
      </c>
      <c r="AA266" t="inlineStr">
        <is>
          <t>Via Miranese 56</t>
        </is>
      </c>
      <c r="AB266" t="inlineStr">
        <is>
          <t>Via Miranese 56</t>
        </is>
      </c>
      <c r="AD266" t="inlineStr">
        <is>
          <t>Microtec</t>
        </is>
      </c>
      <c r="AE266" t="inlineStr">
        <is>
          <t>Venezia</t>
        </is>
      </c>
      <c r="AF266" t="inlineStr">
        <is>
          <t>'30171</t>
        </is>
      </c>
      <c r="AG266" t="inlineStr">
        <is>
          <t>VE</t>
        </is>
      </c>
      <c r="AH266" t="inlineStr">
        <is>
          <t>IT</t>
        </is>
      </c>
      <c r="AI266" t="inlineStr">
        <is>
          <t>3397040587</t>
        </is>
      </c>
      <c r="AJ266" t="inlineStr">
        <is>
          <t>Nicola Bertolini</t>
        </is>
      </c>
      <c r="AK266" t="inlineStr">
        <is>
          <t>Via Miranese 56</t>
        </is>
      </c>
      <c r="AL266" t="inlineStr">
        <is>
          <t>Via Miranese 56</t>
        </is>
      </c>
      <c r="AN266" t="inlineStr">
        <is>
          <t>Microtec</t>
        </is>
      </c>
      <c r="AO266" t="inlineStr">
        <is>
          <t>Venezia</t>
        </is>
      </c>
      <c r="AP266" t="inlineStr">
        <is>
          <t>'30171</t>
        </is>
      </c>
      <c r="AQ266" t="inlineStr">
        <is>
          <t>VE</t>
        </is>
      </c>
      <c r="AR266" t="inlineStr">
        <is>
          <t>IT</t>
        </is>
      </c>
      <c r="AS266" t="inlineStr">
        <is>
          <t>3397040587</t>
        </is>
      </c>
      <c r="AU266" t="inlineStr">
        <is>
          <t>lang: it
Invoice Language: it
Do you need our ring sizer?: No
Popup Customer Country: IT</t>
        </is>
      </c>
      <c r="AW266" t="inlineStr">
        <is>
          <t>Shopify Payments</t>
        </is>
      </c>
      <c r="AX266" t="inlineStr">
        <is>
          <t>rVvMiKm2Y5H89wykXyk9noLVS</t>
        </is>
      </c>
      <c r="AY266" t="n">
        <v>60</v>
      </c>
      <c r="AZ266" t="inlineStr">
        <is>
          <t>LIL Milan</t>
        </is>
      </c>
      <c r="BA266" t="n">
        <v>140</v>
      </c>
      <c r="BC266" t="inlineStr">
        <is>
          <t>Firgun House</t>
        </is>
      </c>
      <c r="BE266" t="n">
        <v>6303652970845</v>
      </c>
      <c r="BG266" t="inlineStr">
        <is>
          <t>Low</t>
        </is>
      </c>
      <c r="BH266" t="inlineStr">
        <is>
          <t>web</t>
        </is>
      </c>
      <c r="BI266" t="n">
        <v>0</v>
      </c>
      <c r="BJ266" t="inlineStr">
        <is>
          <t>IT IVA 22%</t>
        </is>
      </c>
      <c r="BK266" t="n">
        <v>61.68</v>
      </c>
      <c r="BW266" t="inlineStr">
        <is>
          <t>Venice</t>
        </is>
      </c>
      <c r="BX266" t="inlineStr">
        <is>
          <t>Venice</t>
        </is>
      </c>
      <c r="BY266" t="inlineStr">
        <is>
          <t>rVvMiKm2Y5H89wykXyk9noLVS</t>
        </is>
      </c>
      <c r="CB266" t="inlineStr">
        <is>
          <t>rVvMiKm2Y5H89wykXyk9noLVS + #41698.2</t>
        </is>
      </c>
      <c r="CC266" t="inlineStr">
        <is>
          <t>Ordini LIL</t>
        </is>
      </c>
    </row>
    <row r="267">
      <c r="A267" t="inlineStr">
        <is>
          <t>#41700</t>
        </is>
      </c>
      <c r="B267" t="inlineStr">
        <is>
          <t>grethe@hotmail.it</t>
        </is>
      </c>
      <c r="C267" t="inlineStr">
        <is>
          <t>paid</t>
        </is>
      </c>
      <c r="D267" t="inlineStr">
        <is>
          <t>2024-09-13 09:52:32 +0200</t>
        </is>
      </c>
      <c r="E267" t="inlineStr">
        <is>
          <t>2024-09-13</t>
        </is>
      </c>
      <c r="F267" t="inlineStr">
        <is>
          <t>fulfilled</t>
        </is>
      </c>
      <c r="G267" t="inlineStr">
        <is>
          <t>2024-09-16 08:58:03 +0200</t>
        </is>
      </c>
      <c r="H267" t="inlineStr">
        <is>
          <t>yes</t>
        </is>
      </c>
      <c r="I267" t="inlineStr">
        <is>
          <t>EUR</t>
        </is>
      </c>
      <c r="J267" t="n">
        <v>90</v>
      </c>
      <c r="K267" t="n">
        <v>0</v>
      </c>
      <c r="L267" t="n">
        <v>16.23</v>
      </c>
      <c r="M267" t="n">
        <v>40</v>
      </c>
      <c r="N267" t="inlineStr">
        <is>
          <t>LILGIRL</t>
        </is>
      </c>
      <c r="O267" t="n">
        <v>10</v>
      </c>
      <c r="P267" t="inlineStr">
        <is>
          <t>Ups Standard Shipping</t>
        </is>
      </c>
      <c r="Q267" t="inlineStr">
        <is>
          <t>2024-09-13 09:52:32 +0200</t>
        </is>
      </c>
      <c r="R267" t="n">
        <v>1</v>
      </c>
      <c r="S267" t="inlineStr">
        <is>
          <t>Girls Tears Ring - Yellow / 11</t>
        </is>
      </c>
      <c r="T267" t="n">
        <v>100</v>
      </c>
      <c r="V267" t="inlineStr">
        <is>
          <t>015790000954</t>
        </is>
      </c>
      <c r="W267" t="b">
        <v>1</v>
      </c>
      <c r="X267" t="b">
        <v>1</v>
      </c>
      <c r="Y267" t="inlineStr">
        <is>
          <t>fulfilled</t>
        </is>
      </c>
      <c r="Z267" t="inlineStr">
        <is>
          <t>Grethe Nielsen</t>
        </is>
      </c>
      <c r="AA267" t="inlineStr">
        <is>
          <t>Via Leonardo Da Vinci 47</t>
        </is>
      </c>
      <c r="AB267" t="inlineStr">
        <is>
          <t>Via Leonardo Da Vinci 47</t>
        </is>
      </c>
      <c r="AE267" t="inlineStr">
        <is>
          <t>Como</t>
        </is>
      </c>
      <c r="AF267" t="inlineStr">
        <is>
          <t>'22100</t>
        </is>
      </c>
      <c r="AG267" t="inlineStr">
        <is>
          <t>CO</t>
        </is>
      </c>
      <c r="AH267" t="inlineStr">
        <is>
          <t>IT</t>
        </is>
      </c>
      <c r="AI267" t="inlineStr">
        <is>
          <t>3493303536</t>
        </is>
      </c>
      <c r="AJ267" t="inlineStr">
        <is>
          <t>Grethe Nielsen</t>
        </is>
      </c>
      <c r="AK267" t="inlineStr">
        <is>
          <t>Via Leonardo Da Vinci 47</t>
        </is>
      </c>
      <c r="AL267" t="inlineStr">
        <is>
          <t>Via Leonardo Da Vinci 47</t>
        </is>
      </c>
      <c r="AO267" t="inlineStr">
        <is>
          <t>Como</t>
        </is>
      </c>
      <c r="AP267" t="inlineStr">
        <is>
          <t>'22100</t>
        </is>
      </c>
      <c r="AQ267" t="inlineStr">
        <is>
          <t>CO</t>
        </is>
      </c>
      <c r="AR267" t="inlineStr">
        <is>
          <t>IT</t>
        </is>
      </c>
      <c r="AS267" t="inlineStr">
        <is>
          <t>3493303536</t>
        </is>
      </c>
      <c r="AU267" t="inlineStr">
        <is>
          <t>lang: it
Invoice Language: it
Do you need our ring sizer?: No
Popup Customer Country: IT</t>
        </is>
      </c>
      <c r="AW267" t="inlineStr">
        <is>
          <t>Shopify Payments</t>
        </is>
      </c>
      <c r="AX267" t="inlineStr">
        <is>
          <t>rne6FVyV32soTd0LngZP4uZSA</t>
        </is>
      </c>
      <c r="AY267" t="n">
        <v>0</v>
      </c>
      <c r="AZ267" t="inlineStr">
        <is>
          <t>LIL Milan</t>
        </is>
      </c>
      <c r="BA267" t="n">
        <v>0</v>
      </c>
      <c r="BC267" t="inlineStr">
        <is>
          <t>Firgun House</t>
        </is>
      </c>
      <c r="BE267" t="n">
        <v>6303730893149</v>
      </c>
      <c r="BG267" t="inlineStr">
        <is>
          <t>Low</t>
        </is>
      </c>
      <c r="BH267" t="inlineStr">
        <is>
          <t>web</t>
        </is>
      </c>
      <c r="BI267" t="n">
        <v>0</v>
      </c>
      <c r="BJ267" t="inlineStr">
        <is>
          <t>IT IVA 22%</t>
        </is>
      </c>
      <c r="BK267" t="n">
        <v>16.23</v>
      </c>
      <c r="BW267" t="inlineStr">
        <is>
          <t>Como</t>
        </is>
      </c>
      <c r="BX267" t="inlineStr">
        <is>
          <t>Como</t>
        </is>
      </c>
      <c r="BY267" t="inlineStr">
        <is>
          <t>rB4xrbWD88ISTHqqh3j2LPjJF + rne6FVyV32soTd0LngZP4uZSA</t>
        </is>
      </c>
      <c r="CB267" t="inlineStr">
        <is>
          <t>rB4xrbWD88ISTHqqh3j2LPjJF + rne6FVyV32soTd0LngZP4uZSA</t>
        </is>
      </c>
      <c r="CC267" t="inlineStr">
        <is>
          <t>Ordini LIL</t>
        </is>
      </c>
    </row>
    <row r="268">
      <c r="A268" t="inlineStr">
        <is>
          <t>#41701</t>
        </is>
      </c>
      <c r="B268" t="inlineStr">
        <is>
          <t>dadanora16@gmail.com</t>
        </is>
      </c>
      <c r="C268" t="inlineStr">
        <is>
          <t>paid</t>
        </is>
      </c>
      <c r="D268" t="inlineStr">
        <is>
          <t>2024-09-13 11:03:51 +0200</t>
        </is>
      </c>
      <c r="E268" t="inlineStr">
        <is>
          <t>2024-09-13</t>
        </is>
      </c>
      <c r="F268" t="inlineStr">
        <is>
          <t>fulfilled</t>
        </is>
      </c>
      <c r="G268" t="inlineStr">
        <is>
          <t>2024-09-16 08:59:44 +0200</t>
        </is>
      </c>
      <c r="H268" t="inlineStr">
        <is>
          <t>yes</t>
        </is>
      </c>
      <c r="I268" t="inlineStr">
        <is>
          <t>EUR</t>
        </is>
      </c>
      <c r="J268" t="n">
        <v>90</v>
      </c>
      <c r="K268" t="n">
        <v>0</v>
      </c>
      <c r="L268" t="n">
        <v>16.23</v>
      </c>
      <c r="M268" t="n">
        <v>90</v>
      </c>
      <c r="N268" t="inlineStr">
        <is>
          <t>BACK10</t>
        </is>
      </c>
      <c r="O268" t="n">
        <v>10</v>
      </c>
      <c r="P268" t="inlineStr">
        <is>
          <t>Ups Standard Shipping</t>
        </is>
      </c>
      <c r="Q268" t="inlineStr">
        <is>
          <t>2024-09-13 11:03:51 +0200</t>
        </is>
      </c>
      <c r="R268" t="n">
        <v>1</v>
      </c>
      <c r="S268" t="inlineStr">
        <is>
          <t>Pensavo fosse amore - Yellow / M</t>
        </is>
      </c>
      <c r="T268" t="n">
        <v>100</v>
      </c>
      <c r="V268" t="inlineStr">
        <is>
          <t>015790001011</t>
        </is>
      </c>
      <c r="W268" t="b">
        <v>1</v>
      </c>
      <c r="X268" t="b">
        <v>1</v>
      </c>
      <c r="Y268" t="inlineStr">
        <is>
          <t>fulfilled</t>
        </is>
      </c>
      <c r="Z268" t="inlineStr">
        <is>
          <t>Milena Di toro</t>
        </is>
      </c>
      <c r="AA268" t="inlineStr">
        <is>
          <t>Via Pietro Reali 60</t>
        </is>
      </c>
      <c r="AB268" t="inlineStr">
        <is>
          <t>Via Pietro Reali 60</t>
        </is>
      </c>
      <c r="AE268" t="inlineStr">
        <is>
          <t>Forlì</t>
        </is>
      </c>
      <c r="AF268" t="inlineStr">
        <is>
          <t>'47121</t>
        </is>
      </c>
      <c r="AG268" t="inlineStr">
        <is>
          <t>FC</t>
        </is>
      </c>
      <c r="AH268" t="inlineStr">
        <is>
          <t>IT</t>
        </is>
      </c>
      <c r="AI268" t="inlineStr">
        <is>
          <t>3398580886</t>
        </is>
      </c>
      <c r="AJ268" t="inlineStr">
        <is>
          <t>Milena Di toro</t>
        </is>
      </c>
      <c r="AK268" t="inlineStr">
        <is>
          <t>Via Pietro Reali 60</t>
        </is>
      </c>
      <c r="AL268" t="inlineStr">
        <is>
          <t>Via Pietro Reali 60</t>
        </is>
      </c>
      <c r="AO268" t="inlineStr">
        <is>
          <t>Forlì</t>
        </is>
      </c>
      <c r="AP268" t="inlineStr">
        <is>
          <t>'47121</t>
        </is>
      </c>
      <c r="AQ268" t="inlineStr">
        <is>
          <t>FC</t>
        </is>
      </c>
      <c r="AR268" t="inlineStr">
        <is>
          <t>IT</t>
        </is>
      </c>
      <c r="AS268" t="inlineStr">
        <is>
          <t>3398580886</t>
        </is>
      </c>
      <c r="AU268" t="inlineStr">
        <is>
          <t>lang: it
Invoice Language: it
Do you need our ring sizer?: No
Popup Customer Country: IT</t>
        </is>
      </c>
      <c r="AW268" t="inlineStr">
        <is>
          <t>PayPal Express Checkout</t>
        </is>
      </c>
      <c r="AX268" t="inlineStr">
        <is>
          <t>rXBlZL0ejWviiJAp581Ah3x82</t>
        </is>
      </c>
      <c r="AY268" t="n">
        <v>0</v>
      </c>
      <c r="AZ268" t="inlineStr">
        <is>
          <t>LIL Milan</t>
        </is>
      </c>
      <c r="BA268" t="n">
        <v>0</v>
      </c>
      <c r="BC268" t="inlineStr">
        <is>
          <t>Firgun House</t>
        </is>
      </c>
      <c r="BE268" t="n">
        <v>6303822741853</v>
      </c>
      <c r="BG268" t="inlineStr">
        <is>
          <t>Low</t>
        </is>
      </c>
      <c r="BH268" t="inlineStr">
        <is>
          <t>web</t>
        </is>
      </c>
      <c r="BI268" t="n">
        <v>0</v>
      </c>
      <c r="BJ268" t="inlineStr">
        <is>
          <t>IT IVA 22%</t>
        </is>
      </c>
      <c r="BK268" t="n">
        <v>16.23</v>
      </c>
      <c r="BW268" t="inlineStr">
        <is>
          <t>Forlì-Cesena</t>
        </is>
      </c>
      <c r="BX268" t="inlineStr">
        <is>
          <t>Forlì-Cesena</t>
        </is>
      </c>
      <c r="BY268" t="inlineStr">
        <is>
          <t>rXBlZL0ejWviiJAp581Ah3x82</t>
        </is>
      </c>
      <c r="CB268" t="inlineStr">
        <is>
          <t>rXBlZL0ejWviiJAp581Ah3x82</t>
        </is>
      </c>
      <c r="CC268" t="inlineStr">
        <is>
          <t>Ordini LIL</t>
        </is>
      </c>
    </row>
    <row r="269">
      <c r="A269" t="inlineStr">
        <is>
          <t>#41702</t>
        </is>
      </c>
      <c r="B269" t="inlineStr">
        <is>
          <t>giuli90-@hotmail.it</t>
        </is>
      </c>
      <c r="C269" t="inlineStr">
        <is>
          <t>paid</t>
        </is>
      </c>
      <c r="D269" t="inlineStr">
        <is>
          <t>2024-09-13 11:14:12 +0200</t>
        </is>
      </c>
      <c r="E269" t="inlineStr">
        <is>
          <t>2024-09-13</t>
        </is>
      </c>
      <c r="F269" t="inlineStr">
        <is>
          <t>fulfilled</t>
        </is>
      </c>
      <c r="G269" t="inlineStr">
        <is>
          <t>2024-09-16 19:48:30 +0200</t>
        </is>
      </c>
      <c r="H269" t="inlineStr">
        <is>
          <t>yes</t>
        </is>
      </c>
      <c r="I269" t="inlineStr">
        <is>
          <t>EUR</t>
        </is>
      </c>
      <c r="J269" t="n">
        <v>92</v>
      </c>
      <c r="K269" t="n">
        <v>0</v>
      </c>
      <c r="L269" t="n">
        <v>16.59</v>
      </c>
      <c r="M269" t="n">
        <v>92</v>
      </c>
      <c r="N269" t="inlineStr">
        <is>
          <t>LILGIRL</t>
        </is>
      </c>
      <c r="O269" t="n">
        <v>10</v>
      </c>
      <c r="P269" t="inlineStr">
        <is>
          <t>Ups Standard Shipping</t>
        </is>
      </c>
      <c r="Q269" t="inlineStr">
        <is>
          <t>2024-09-13 11:14:12 +0200</t>
        </is>
      </c>
      <c r="R269" t="n">
        <v>1</v>
      </c>
      <c r="S269" t="inlineStr">
        <is>
          <t>LIL Bag</t>
        </is>
      </c>
      <c r="T269" t="n">
        <v>2</v>
      </c>
      <c r="V269" t="inlineStr">
        <is>
          <t>015790000689</t>
        </is>
      </c>
      <c r="W269" t="b">
        <v>1</v>
      </c>
      <c r="X269" t="b">
        <v>1</v>
      </c>
      <c r="Y269" t="inlineStr">
        <is>
          <t>fulfilled</t>
        </is>
      </c>
      <c r="Z269" t="inlineStr">
        <is>
          <t>Giulia Milleri</t>
        </is>
      </c>
      <c r="AA269" t="inlineStr">
        <is>
          <t>Viale Castellammare 273, Distributore Ip</t>
        </is>
      </c>
      <c r="AB269" t="inlineStr">
        <is>
          <t>Viale Castellammare 273</t>
        </is>
      </c>
      <c r="AC269" t="inlineStr">
        <is>
          <t>Distributore Ip</t>
        </is>
      </c>
      <c r="AE269" t="inlineStr">
        <is>
          <t>Fregene</t>
        </is>
      </c>
      <c r="AF269" t="inlineStr">
        <is>
          <t>'00054</t>
        </is>
      </c>
      <c r="AG269" t="inlineStr">
        <is>
          <t>RM</t>
        </is>
      </c>
      <c r="AH269" t="inlineStr">
        <is>
          <t>IT</t>
        </is>
      </c>
      <c r="AI269" t="inlineStr">
        <is>
          <t>+393391455272</t>
        </is>
      </c>
      <c r="AJ269" t="inlineStr">
        <is>
          <t>Giulia Milleri</t>
        </is>
      </c>
      <c r="AK269" t="inlineStr">
        <is>
          <t>Viale Castellammare 273, Distributore Ip</t>
        </is>
      </c>
      <c r="AL269" t="inlineStr">
        <is>
          <t>Viale Castellammare 273</t>
        </is>
      </c>
      <c r="AM269" t="inlineStr">
        <is>
          <t>Distributore Ip</t>
        </is>
      </c>
      <c r="AO269" t="inlineStr">
        <is>
          <t>Fregene</t>
        </is>
      </c>
      <c r="AP269" t="inlineStr">
        <is>
          <t>'00054</t>
        </is>
      </c>
      <c r="AQ269" t="inlineStr">
        <is>
          <t>RM</t>
        </is>
      </c>
      <c r="AR269" t="inlineStr">
        <is>
          <t>IT</t>
        </is>
      </c>
      <c r="AS269" t="inlineStr">
        <is>
          <t>+393391455272</t>
        </is>
      </c>
      <c r="AU269" t="inlineStr">
        <is>
          <t>lang: en
Invoice Language: en
Do you need our ring sizer?: No
Popup Customer Country: IT</t>
        </is>
      </c>
      <c r="AW269" t="inlineStr">
        <is>
          <t>Shopify Payments</t>
        </is>
      </c>
      <c r="AX269" t="inlineStr">
        <is>
          <t>riuXn1QlPWTxgQ4BXVChpYUGH</t>
        </is>
      </c>
      <c r="AY269" t="n">
        <v>0</v>
      </c>
      <c r="AZ269" t="inlineStr">
        <is>
          <t>LIL Milan</t>
        </is>
      </c>
      <c r="BA269" t="n">
        <v>0</v>
      </c>
      <c r="BC269" t="inlineStr">
        <is>
          <t>Firgun House</t>
        </is>
      </c>
      <c r="BE269" t="n">
        <v>6303840371037</v>
      </c>
      <c r="BG269" t="inlineStr">
        <is>
          <t>Low</t>
        </is>
      </c>
      <c r="BH269" t="inlineStr">
        <is>
          <t>web</t>
        </is>
      </c>
      <c r="BI269" t="n">
        <v>0</v>
      </c>
      <c r="BJ269" t="inlineStr">
        <is>
          <t>IT IVA 22%</t>
        </is>
      </c>
      <c r="BK269" t="n">
        <v>16.59</v>
      </c>
      <c r="BW269" t="inlineStr">
        <is>
          <t>Rome</t>
        </is>
      </c>
      <c r="BX269" t="inlineStr">
        <is>
          <t>Rome</t>
        </is>
      </c>
      <c r="BY269" t="inlineStr">
        <is>
          <t>riuXn1QlPWTxgQ4BXVChpYUGH</t>
        </is>
      </c>
      <c r="CB269" t="inlineStr">
        <is>
          <t>riuXn1QlPWTxgQ4BXVChpYUGH</t>
        </is>
      </c>
      <c r="CC269" t="inlineStr">
        <is>
          <t>Ordini LIL</t>
        </is>
      </c>
    </row>
    <row r="270">
      <c r="A270" t="inlineStr">
        <is>
          <t>#41702</t>
        </is>
      </c>
      <c r="B270" t="inlineStr">
        <is>
          <t>giuli90-@hotmail.it</t>
        </is>
      </c>
      <c r="C270" t="inlineStr">
        <is>
          <t>paid</t>
        </is>
      </c>
      <c r="D270" t="inlineStr">
        <is>
          <t>2024-09-13 11:14:12 +0200</t>
        </is>
      </c>
      <c r="E270" t="inlineStr">
        <is>
          <t>2024-09-13</t>
        </is>
      </c>
      <c r="F270" t="inlineStr">
        <is>
          <t>fulfilled</t>
        </is>
      </c>
      <c r="G270" t="inlineStr">
        <is>
          <t>2024-09-16 19:48:30 +0200</t>
        </is>
      </c>
      <c r="H270" t="inlineStr">
        <is>
          <t>yes</t>
        </is>
      </c>
      <c r="I270" t="inlineStr">
        <is>
          <t>EUR</t>
        </is>
      </c>
      <c r="J270" t="n">
        <v>92</v>
      </c>
      <c r="K270" t="n">
        <v>0</v>
      </c>
      <c r="L270" t="n">
        <v>16.59</v>
      </c>
      <c r="N270" t="inlineStr">
        <is>
          <t>LILGIRL</t>
        </is>
      </c>
      <c r="O270" t="n">
        <v>10</v>
      </c>
      <c r="P270" t="inlineStr">
        <is>
          <t>Ups Standard Shipping</t>
        </is>
      </c>
      <c r="Q270" t="inlineStr">
        <is>
          <t>2024-09-13 11:14:12 +0200</t>
        </is>
      </c>
      <c r="R270" t="n">
        <v>1</v>
      </c>
      <c r="S270" t="inlineStr">
        <is>
          <t>Pensavo fosse amore - Yellow / M</t>
        </is>
      </c>
      <c r="T270" t="n">
        <v>100</v>
      </c>
      <c r="V270" t="inlineStr">
        <is>
          <t>015790001011</t>
        </is>
      </c>
      <c r="W270" t="b">
        <v>1</v>
      </c>
      <c r="X270" t="b">
        <v>1</v>
      </c>
      <c r="Y270" t="inlineStr">
        <is>
          <t>fulfilled</t>
        </is>
      </c>
      <c r="Z270" t="inlineStr">
        <is>
          <t>Giulia Milleri</t>
        </is>
      </c>
      <c r="AA270" t="inlineStr">
        <is>
          <t>Viale Castellammare 273, Distributore Ip</t>
        </is>
      </c>
      <c r="AB270" t="inlineStr">
        <is>
          <t>Viale Castellammare 273</t>
        </is>
      </c>
      <c r="AC270" t="inlineStr">
        <is>
          <t>Distributore Ip</t>
        </is>
      </c>
      <c r="AE270" t="inlineStr">
        <is>
          <t>Fregene</t>
        </is>
      </c>
      <c r="AF270" t="inlineStr">
        <is>
          <t>'00054</t>
        </is>
      </c>
      <c r="AG270" t="inlineStr">
        <is>
          <t>RM</t>
        </is>
      </c>
      <c r="AH270" t="inlineStr">
        <is>
          <t>IT</t>
        </is>
      </c>
      <c r="AI270" t="inlineStr">
        <is>
          <t>+393391455272</t>
        </is>
      </c>
      <c r="AJ270" t="inlineStr">
        <is>
          <t>Giulia Milleri</t>
        </is>
      </c>
      <c r="AK270" t="inlineStr">
        <is>
          <t>Viale Castellammare 273, Distributore Ip</t>
        </is>
      </c>
      <c r="AL270" t="inlineStr">
        <is>
          <t>Viale Castellammare 273</t>
        </is>
      </c>
      <c r="AM270" t="inlineStr">
        <is>
          <t>Distributore Ip</t>
        </is>
      </c>
      <c r="AO270" t="inlineStr">
        <is>
          <t>Fregene</t>
        </is>
      </c>
      <c r="AP270" t="inlineStr">
        <is>
          <t>'00054</t>
        </is>
      </c>
      <c r="AQ270" t="inlineStr">
        <is>
          <t>RM</t>
        </is>
      </c>
      <c r="AR270" t="inlineStr">
        <is>
          <t>IT</t>
        </is>
      </c>
      <c r="AS270" t="inlineStr">
        <is>
          <t>+393391455272</t>
        </is>
      </c>
      <c r="AU270" t="inlineStr">
        <is>
          <t>lang: en
Invoice Language: en
Do you need our ring sizer?: No
Popup Customer Country: IT</t>
        </is>
      </c>
      <c r="AW270" t="inlineStr">
        <is>
          <t>Shopify Payments</t>
        </is>
      </c>
      <c r="AX270" t="inlineStr">
        <is>
          <t>riuXn1QlPWTxgQ4BXVChpYUGH</t>
        </is>
      </c>
      <c r="AY270" t="n">
        <v>0</v>
      </c>
      <c r="AZ270" t="inlineStr">
        <is>
          <t>LIL Milan</t>
        </is>
      </c>
      <c r="BA270" t="n">
        <v>0</v>
      </c>
      <c r="BC270" t="inlineStr">
        <is>
          <t>Firgun House</t>
        </is>
      </c>
      <c r="BE270" t="n">
        <v>6303840371037</v>
      </c>
      <c r="BG270" t="inlineStr">
        <is>
          <t>Low</t>
        </is>
      </c>
      <c r="BH270" t="inlineStr">
        <is>
          <t>web</t>
        </is>
      </c>
      <c r="BI270" t="n">
        <v>0</v>
      </c>
      <c r="BJ270" t="inlineStr">
        <is>
          <t>IT IVA 22%</t>
        </is>
      </c>
      <c r="BK270" t="n">
        <v>16.59</v>
      </c>
      <c r="BW270" t="inlineStr">
        <is>
          <t>Rome</t>
        </is>
      </c>
      <c r="BX270" t="inlineStr">
        <is>
          <t>Rome</t>
        </is>
      </c>
      <c r="BY270" t="inlineStr">
        <is>
          <t>riuXn1QlPWTxgQ4BXVChpYUGH</t>
        </is>
      </c>
      <c r="CB270" t="inlineStr">
        <is>
          <t>riuXn1QlPWTxgQ4BXVChpYUGH</t>
        </is>
      </c>
      <c r="CC270" t="inlineStr">
        <is>
          <t>Ordini LIL</t>
        </is>
      </c>
    </row>
    <row r="271">
      <c r="A271" t="inlineStr">
        <is>
          <t>#41703</t>
        </is>
      </c>
      <c r="B271" t="inlineStr">
        <is>
          <t>ale.fiore12@gmail.com</t>
        </is>
      </c>
      <c r="C271" t="inlineStr">
        <is>
          <t>paid</t>
        </is>
      </c>
      <c r="D271" t="inlineStr">
        <is>
          <t>2024-09-13 11:21:24 +0200</t>
        </is>
      </c>
      <c r="E271" t="inlineStr">
        <is>
          <t>2024-09-13</t>
        </is>
      </c>
      <c r="F271" t="inlineStr">
        <is>
          <t>fulfilled</t>
        </is>
      </c>
      <c r="G271" t="inlineStr">
        <is>
          <t>2024-09-13 11:21:30 +0200</t>
        </is>
      </c>
      <c r="H271" t="inlineStr">
        <is>
          <t>no</t>
        </is>
      </c>
      <c r="I271" t="inlineStr">
        <is>
          <t>EUR</t>
        </is>
      </c>
      <c r="J271" t="n">
        <v>125</v>
      </c>
      <c r="K271" t="n">
        <v>0</v>
      </c>
      <c r="L271" t="n">
        <v>0</v>
      </c>
      <c r="M271" t="n">
        <v>125</v>
      </c>
      <c r="O271" t="n">
        <v>0</v>
      </c>
      <c r="Q271" t="inlineStr">
        <is>
          <t>2024-09-13 11:21:24 +0200</t>
        </is>
      </c>
      <c r="R271" t="n">
        <v>1</v>
      </c>
      <c r="S271" t="inlineStr">
        <is>
          <t>E-Gift card - 125.00</t>
        </is>
      </c>
      <c r="T271" t="n">
        <v>125</v>
      </c>
      <c r="V271" t="inlineStr">
        <is>
          <t>015790001073</t>
        </is>
      </c>
      <c r="W271" t="b">
        <v>0</v>
      </c>
      <c r="X271" t="b">
        <v>0</v>
      </c>
      <c r="Y271" t="inlineStr">
        <is>
          <t>fulfilled</t>
        </is>
      </c>
      <c r="Z271" t="inlineStr">
        <is>
          <t>Alessandra Fiorentini</t>
        </is>
      </c>
      <c r="AA271" t="inlineStr">
        <is>
          <t>Via Don Lorenzo Milani 16</t>
        </is>
      </c>
      <c r="AB271" t="inlineStr">
        <is>
          <t>Via Don Lorenzo Milani 16</t>
        </is>
      </c>
      <c r="AE271" t="inlineStr">
        <is>
          <t>Civitavecchia</t>
        </is>
      </c>
      <c r="AF271" t="inlineStr">
        <is>
          <t>'00053</t>
        </is>
      </c>
      <c r="AG271" t="inlineStr">
        <is>
          <t>RM</t>
        </is>
      </c>
      <c r="AH271" t="inlineStr">
        <is>
          <t>IT</t>
        </is>
      </c>
      <c r="AI271" t="inlineStr">
        <is>
          <t>3294560789</t>
        </is>
      </c>
      <c r="AR271" t="inlineStr">
        <is>
          <t>IT</t>
        </is>
      </c>
      <c r="AU271" t="inlineStr">
        <is>
          <t>lang: en
Invoice Language: en</t>
        </is>
      </c>
      <c r="AW271" t="inlineStr">
        <is>
          <t>Shopify Payments</t>
        </is>
      </c>
      <c r="AX271" t="inlineStr">
        <is>
          <t>reN6VwqWpZo4WxT1r6vubHflC</t>
        </is>
      </c>
      <c r="AY271" t="n">
        <v>0</v>
      </c>
      <c r="AZ271" t="inlineStr">
        <is>
          <t>Go Gift Cards</t>
        </is>
      </c>
      <c r="BA271" t="n">
        <v>0</v>
      </c>
      <c r="BC271" t="inlineStr">
        <is>
          <t>Firgun House</t>
        </is>
      </c>
      <c r="BE271" t="n">
        <v>6303849709917</v>
      </c>
      <c r="BG271" t="inlineStr">
        <is>
          <t>Low</t>
        </is>
      </c>
      <c r="BH271" t="inlineStr">
        <is>
          <t>web</t>
        </is>
      </c>
      <c r="BI271" t="n">
        <v>0</v>
      </c>
      <c r="BW271" t="inlineStr">
        <is>
          <t>Rome</t>
        </is>
      </c>
      <c r="BY271" t="inlineStr">
        <is>
          <t>reN6VwqWpZo4WxT1r6vubHflC</t>
        </is>
      </c>
      <c r="CB271" t="inlineStr">
        <is>
          <t>reN6VwqWpZo4WxT1r6vubHflC</t>
        </is>
      </c>
      <c r="CC271" t="inlineStr">
        <is>
          <t>Ordini LIL</t>
        </is>
      </c>
    </row>
    <row r="272">
      <c r="A272" t="inlineStr">
        <is>
          <t>#41704</t>
        </is>
      </c>
      <c r="B272" t="inlineStr">
        <is>
          <t>simona.cpn@gmail.com</t>
        </is>
      </c>
      <c r="C272" t="inlineStr">
        <is>
          <t>paid</t>
        </is>
      </c>
      <c r="D272" t="inlineStr">
        <is>
          <t>2024-09-13 12:01:38 +0200</t>
        </is>
      </c>
      <c r="E272" t="inlineStr">
        <is>
          <t>2024-09-13</t>
        </is>
      </c>
      <c r="F272" t="inlineStr">
        <is>
          <t>unfulfilled</t>
        </is>
      </c>
      <c r="H272" t="inlineStr">
        <is>
          <t>yes</t>
        </is>
      </c>
      <c r="I272" t="inlineStr">
        <is>
          <t>EUR</t>
        </is>
      </c>
      <c r="J272" t="n">
        <v>108</v>
      </c>
      <c r="K272" t="n">
        <v>0</v>
      </c>
      <c r="L272" t="n">
        <v>19.48</v>
      </c>
      <c r="M272" t="n">
        <v>108</v>
      </c>
      <c r="N272" t="inlineStr">
        <is>
          <t>BACK10</t>
        </is>
      </c>
      <c r="O272" t="n">
        <v>12</v>
      </c>
      <c r="P272" t="inlineStr">
        <is>
          <t>Firgun House</t>
        </is>
      </c>
      <c r="Q272" t="inlineStr">
        <is>
          <t>2024-09-13 12:01:37 +0200</t>
        </is>
      </c>
      <c r="R272" t="n">
        <v>1</v>
      </c>
      <c r="S272" t="inlineStr">
        <is>
          <t>Boys Tears Ring - Yellow / 15</t>
        </is>
      </c>
      <c r="T272" t="n">
        <v>120</v>
      </c>
      <c r="V272" t="inlineStr">
        <is>
          <t>015790001403</t>
        </is>
      </c>
      <c r="W272" t="b">
        <v>1</v>
      </c>
      <c r="X272" t="b">
        <v>1</v>
      </c>
      <c r="Y272" t="inlineStr">
        <is>
          <t>pending</t>
        </is>
      </c>
      <c r="Z272" t="inlineStr">
        <is>
          <t>Simona Capuano</t>
        </is>
      </c>
      <c r="AA272" t="inlineStr">
        <is>
          <t>Foro Buonaparte 71</t>
        </is>
      </c>
      <c r="AB272" t="inlineStr">
        <is>
          <t>Foro Buonaparte 71</t>
        </is>
      </c>
      <c r="AD272" t="inlineStr">
        <is>
          <t>c/o Jil Sander</t>
        </is>
      </c>
      <c r="AE272" t="inlineStr">
        <is>
          <t>Milano</t>
        </is>
      </c>
      <c r="AF272" t="inlineStr">
        <is>
          <t>'20121</t>
        </is>
      </c>
      <c r="AG272" t="inlineStr">
        <is>
          <t>MI</t>
        </is>
      </c>
      <c r="AH272" t="inlineStr">
        <is>
          <t>IT</t>
        </is>
      </c>
      <c r="AI272" t="inlineStr">
        <is>
          <t>340 506 2835</t>
        </is>
      </c>
      <c r="AR272" t="inlineStr">
        <is>
          <t>IT</t>
        </is>
      </c>
      <c r="AU272" t="inlineStr">
        <is>
          <t>lang: it
Invoice Language: it
Do you need our ring sizer?: No
Popup Customer Country: IT</t>
        </is>
      </c>
      <c r="AW272" t="inlineStr">
        <is>
          <t>Scalapay</t>
        </is>
      </c>
      <c r="AX272" t="inlineStr">
        <is>
          <t>rtkckPDRg3LiaGClrNHFSSY9S</t>
        </is>
      </c>
      <c r="AY272" t="n">
        <v>0</v>
      </c>
      <c r="AZ272" t="inlineStr">
        <is>
          <t>LIL Milan</t>
        </is>
      </c>
      <c r="BA272" t="n">
        <v>0</v>
      </c>
      <c r="BC272" t="inlineStr">
        <is>
          <t>Firgun House</t>
        </is>
      </c>
      <c r="BE272" t="n">
        <v>6303902892381</v>
      </c>
      <c r="BG272" t="inlineStr">
        <is>
          <t>Low</t>
        </is>
      </c>
      <c r="BH272" t="inlineStr">
        <is>
          <t>web</t>
        </is>
      </c>
      <c r="BI272" t="n">
        <v>0</v>
      </c>
      <c r="BJ272" t="inlineStr">
        <is>
          <t>IT IVA 22%</t>
        </is>
      </c>
      <c r="BK272" t="n">
        <v>19.48</v>
      </c>
      <c r="BT272" t="n">
        <v>393405062835</v>
      </c>
      <c r="BW272" t="inlineStr">
        <is>
          <t>Milan</t>
        </is>
      </c>
      <c r="BY272" t="inlineStr">
        <is>
          <t>rtkckPDRg3LiaGClrNHFSSY9S</t>
        </is>
      </c>
      <c r="CB272" t="inlineStr">
        <is>
          <t>rtkckPDRg3LiaGClrNHFSSY9S</t>
        </is>
      </c>
      <c r="CC272" t="inlineStr">
        <is>
          <t>Ordini LIL</t>
        </is>
      </c>
    </row>
    <row r="273">
      <c r="A273" t="inlineStr">
        <is>
          <t>#41706</t>
        </is>
      </c>
      <c r="B273" t="inlineStr">
        <is>
          <t>chiara260286@gmail.com</t>
        </is>
      </c>
      <c r="C273" t="inlineStr">
        <is>
          <t>paid</t>
        </is>
      </c>
      <c r="D273" t="inlineStr">
        <is>
          <t>2024-09-13 12:56:29 +0200</t>
        </is>
      </c>
      <c r="E273" t="inlineStr">
        <is>
          <t>2024-09-13</t>
        </is>
      </c>
      <c r="F273" t="inlineStr">
        <is>
          <t>fulfilled</t>
        </is>
      </c>
      <c r="G273" t="inlineStr">
        <is>
          <t>2024-09-16 09:04:51 +0200</t>
        </is>
      </c>
      <c r="H273" t="inlineStr">
        <is>
          <t>yes</t>
        </is>
      </c>
      <c r="I273" t="inlineStr">
        <is>
          <t>EUR</t>
        </is>
      </c>
      <c r="J273" t="n">
        <v>180</v>
      </c>
      <c r="K273" t="n">
        <v>0</v>
      </c>
      <c r="L273" t="n">
        <v>32.46</v>
      </c>
      <c r="M273" t="n">
        <v>180</v>
      </c>
      <c r="N273" t="inlineStr">
        <is>
          <t>SARAG10</t>
        </is>
      </c>
      <c r="O273" t="n">
        <v>20</v>
      </c>
      <c r="P273" t="inlineStr">
        <is>
          <t>UBM - Eco Bike Delivery</t>
        </is>
      </c>
      <c r="Q273" t="inlineStr">
        <is>
          <t>2024-09-13 12:56:28 +0200</t>
        </is>
      </c>
      <c r="R273" t="n">
        <v>1</v>
      </c>
      <c r="S273" t="inlineStr">
        <is>
          <t>Breeze - Yellow / 40cm</t>
        </is>
      </c>
      <c r="T273" t="n">
        <v>200</v>
      </c>
      <c r="V273" t="inlineStr">
        <is>
          <t>015790001389</t>
        </is>
      </c>
      <c r="W273" t="b">
        <v>1</v>
      </c>
      <c r="X273" t="b">
        <v>1</v>
      </c>
      <c r="Y273" t="inlineStr">
        <is>
          <t>fulfilled</t>
        </is>
      </c>
      <c r="Z273" t="inlineStr">
        <is>
          <t>Chiara Levati</t>
        </is>
      </c>
      <c r="AA273" t="inlineStr">
        <is>
          <t>Via Adige 3</t>
        </is>
      </c>
      <c r="AB273" t="inlineStr">
        <is>
          <t>Via Adige 3</t>
        </is>
      </c>
      <c r="AE273" t="inlineStr">
        <is>
          <t>Varedo</t>
        </is>
      </c>
      <c r="AF273" t="inlineStr">
        <is>
          <t>'20814</t>
        </is>
      </c>
      <c r="AG273" t="inlineStr">
        <is>
          <t>MB</t>
        </is>
      </c>
      <c r="AH273" t="inlineStr">
        <is>
          <t>IT</t>
        </is>
      </c>
      <c r="AI273" t="inlineStr">
        <is>
          <t>3492801389</t>
        </is>
      </c>
      <c r="AJ273" t="inlineStr">
        <is>
          <t>Chiara Levati</t>
        </is>
      </c>
      <c r="AK273" t="inlineStr">
        <is>
          <t>Via Isaac Newton, Telos</t>
        </is>
      </c>
      <c r="AL273" t="inlineStr">
        <is>
          <t>Via Isaac Newton</t>
        </is>
      </c>
      <c r="AM273" t="inlineStr">
        <is>
          <t>Telos</t>
        </is>
      </c>
      <c r="AO273" t="inlineStr">
        <is>
          <t>Pero</t>
        </is>
      </c>
      <c r="AP273" t="inlineStr">
        <is>
          <t>'20016</t>
        </is>
      </c>
      <c r="AQ273" t="inlineStr">
        <is>
          <t>MI</t>
        </is>
      </c>
      <c r="AR273" t="inlineStr">
        <is>
          <t>IT</t>
        </is>
      </c>
      <c r="AS273" t="inlineStr">
        <is>
          <t>+393492801389</t>
        </is>
      </c>
      <c r="AU273" t="inlineStr">
        <is>
          <t>lang: it
Invoice Language: it
Do you need our ring sizer?: No
Popup Customer Country: IT</t>
        </is>
      </c>
      <c r="AW273" t="inlineStr">
        <is>
          <t>PayPal Express Checkout</t>
        </is>
      </c>
      <c r="AX273" t="inlineStr">
        <is>
          <t>rPXvqidDnDlteVCgCXQLaDEaJ</t>
        </is>
      </c>
      <c r="AY273" t="n">
        <v>0</v>
      </c>
      <c r="AZ273" t="inlineStr">
        <is>
          <t>LIL Milan</t>
        </is>
      </c>
      <c r="BA273" t="n">
        <v>0</v>
      </c>
      <c r="BC273" t="inlineStr">
        <is>
          <t>Firgun House</t>
        </is>
      </c>
      <c r="BE273" t="n">
        <v>6303976128861</v>
      </c>
      <c r="BG273" t="inlineStr">
        <is>
          <t>Low</t>
        </is>
      </c>
      <c r="BH273" t="inlineStr">
        <is>
          <t>web</t>
        </is>
      </c>
      <c r="BI273" t="n">
        <v>0</v>
      </c>
      <c r="BJ273" t="inlineStr">
        <is>
          <t>IT IVA 22%</t>
        </is>
      </c>
      <c r="BK273" t="n">
        <v>32.46</v>
      </c>
      <c r="BW273" t="inlineStr">
        <is>
          <t>Monza and Brianza</t>
        </is>
      </c>
      <c r="BX273" t="inlineStr">
        <is>
          <t>Milan</t>
        </is>
      </c>
      <c r="BY273" t="inlineStr">
        <is>
          <t>rPXvqidDnDlteVCgCXQLaDEaJ</t>
        </is>
      </c>
      <c r="CB273" t="inlineStr">
        <is>
          <t>rPXvqidDnDlteVCgCXQLaDEaJ</t>
        </is>
      </c>
      <c r="CC273" t="inlineStr">
        <is>
          <t>Ordini LIL</t>
        </is>
      </c>
    </row>
    <row r="274">
      <c r="A274" t="inlineStr">
        <is>
          <t>#41707</t>
        </is>
      </c>
      <c r="B274" t="inlineStr">
        <is>
          <t>chiara23mariani@gmail.com</t>
        </is>
      </c>
      <c r="C274" t="inlineStr">
        <is>
          <t>paid</t>
        </is>
      </c>
      <c r="D274" t="inlineStr">
        <is>
          <t>2024-09-13 13:25:54 +0200</t>
        </is>
      </c>
      <c r="E274" t="inlineStr">
        <is>
          <t>2024-09-13</t>
        </is>
      </c>
      <c r="F274" t="inlineStr">
        <is>
          <t>fulfilled</t>
        </is>
      </c>
      <c r="G274" t="inlineStr">
        <is>
          <t>2024-09-16 09:06:48 +0200</t>
        </is>
      </c>
      <c r="H274" t="inlineStr">
        <is>
          <t>yes</t>
        </is>
      </c>
      <c r="I274" t="inlineStr">
        <is>
          <t>EUR</t>
        </is>
      </c>
      <c r="J274" t="n">
        <v>240</v>
      </c>
      <c r="K274" t="n">
        <v>0</v>
      </c>
      <c r="L274" t="n">
        <v>43.28</v>
      </c>
      <c r="M274" t="n">
        <v>240</v>
      </c>
      <c r="O274" t="n">
        <v>0</v>
      </c>
      <c r="P274" t="inlineStr">
        <is>
          <t>Ups Standard Shipping</t>
        </is>
      </c>
      <c r="Q274" t="inlineStr">
        <is>
          <t>2024-09-13 13:25:54 +0200</t>
        </is>
      </c>
      <c r="R274" t="n">
        <v>2</v>
      </c>
      <c r="S274" t="inlineStr">
        <is>
          <t>LIL Hoop - Yellow / Medium / 22mm / Single</t>
        </is>
      </c>
      <c r="T274" t="n">
        <v>120</v>
      </c>
      <c r="V274" t="inlineStr">
        <is>
          <t>015790000082</t>
        </is>
      </c>
      <c r="W274" t="b">
        <v>1</v>
      </c>
      <c r="X274" t="b">
        <v>1</v>
      </c>
      <c r="Y274" t="inlineStr">
        <is>
          <t>fulfilled</t>
        </is>
      </c>
      <c r="Z274" t="inlineStr">
        <is>
          <t>Chiara Mariani</t>
        </is>
      </c>
      <c r="AA274" t="inlineStr">
        <is>
          <t>Via Giuseppe Gatteschi 23, Presso Baldacelli</t>
        </is>
      </c>
      <c r="AB274" t="inlineStr">
        <is>
          <t>Via Giuseppe Gatteschi 23</t>
        </is>
      </c>
      <c r="AC274" t="inlineStr">
        <is>
          <t>Presso Baldacelli</t>
        </is>
      </c>
      <c r="AE274" t="inlineStr">
        <is>
          <t>Roma</t>
        </is>
      </c>
      <c r="AF274" t="inlineStr">
        <is>
          <t>'00162</t>
        </is>
      </c>
      <c r="AG274" t="inlineStr">
        <is>
          <t>RM</t>
        </is>
      </c>
      <c r="AH274" t="inlineStr">
        <is>
          <t>IT</t>
        </is>
      </c>
      <c r="AI274" t="inlineStr">
        <is>
          <t>+393384049857</t>
        </is>
      </c>
      <c r="AJ274" t="inlineStr">
        <is>
          <t>Chiara Mariani</t>
        </is>
      </c>
      <c r="AK274" t="inlineStr">
        <is>
          <t>Via Giuseppe Gatteschi 23, Presso Baldacelli</t>
        </is>
      </c>
      <c r="AL274" t="inlineStr">
        <is>
          <t>Via Giuseppe Gatteschi 23</t>
        </is>
      </c>
      <c r="AM274" t="inlineStr">
        <is>
          <t>Presso Baldacelli</t>
        </is>
      </c>
      <c r="AO274" t="inlineStr">
        <is>
          <t>Roma</t>
        </is>
      </c>
      <c r="AP274" t="inlineStr">
        <is>
          <t>'00162</t>
        </is>
      </c>
      <c r="AQ274" t="inlineStr">
        <is>
          <t>RM</t>
        </is>
      </c>
      <c r="AR274" t="inlineStr">
        <is>
          <t>IT</t>
        </is>
      </c>
      <c r="AS274" t="inlineStr">
        <is>
          <t>+393384049857</t>
        </is>
      </c>
      <c r="AU274" t="inlineStr">
        <is>
          <t>lang: it
Invoice Language: it
Do you need our ring sizer?: No
Popup Customer Country: IT</t>
        </is>
      </c>
      <c r="AW274" t="inlineStr">
        <is>
          <t>Shopify Payments</t>
        </is>
      </c>
      <c r="AX274" t="inlineStr">
        <is>
          <t>r6LnkRgOATB6oaXPUruYcAwsr</t>
        </is>
      </c>
      <c r="AY274" t="n">
        <v>0</v>
      </c>
      <c r="AZ274" t="inlineStr">
        <is>
          <t>LIL Milan</t>
        </is>
      </c>
      <c r="BA274" t="n">
        <v>0</v>
      </c>
      <c r="BC274" t="inlineStr">
        <is>
          <t>Firgun House</t>
        </is>
      </c>
      <c r="BE274" t="n">
        <v>6304015515997</v>
      </c>
      <c r="BG274" t="inlineStr">
        <is>
          <t>Low</t>
        </is>
      </c>
      <c r="BH274" t="inlineStr">
        <is>
          <t>web</t>
        </is>
      </c>
      <c r="BI274" t="n">
        <v>0</v>
      </c>
      <c r="BJ274" t="inlineStr">
        <is>
          <t>IT IVA 22%</t>
        </is>
      </c>
      <c r="BK274" t="n">
        <v>43.28</v>
      </c>
      <c r="BW274" t="inlineStr">
        <is>
          <t>Rome</t>
        </is>
      </c>
      <c r="BX274" t="inlineStr">
        <is>
          <t>Rome</t>
        </is>
      </c>
      <c r="BY274" t="inlineStr">
        <is>
          <t>r6LnkRgOATB6oaXPUruYcAwsr</t>
        </is>
      </c>
      <c r="CB274" t="inlineStr">
        <is>
          <t>r6LnkRgOATB6oaXPUruYcAwsr</t>
        </is>
      </c>
      <c r="CC274" t="inlineStr">
        <is>
          <t>Ordini LIL</t>
        </is>
      </c>
    </row>
    <row r="275">
      <c r="A275" t="inlineStr">
        <is>
          <t>#41710</t>
        </is>
      </c>
      <c r="B275" t="inlineStr">
        <is>
          <t>michi.romani@gmail.com</t>
        </is>
      </c>
      <c r="C275" t="inlineStr">
        <is>
          <t>paid</t>
        </is>
      </c>
      <c r="D275" t="inlineStr">
        <is>
          <t>2024-09-13 14:18:40 +0200</t>
        </is>
      </c>
      <c r="E275" t="inlineStr">
        <is>
          <t>2024-09-13</t>
        </is>
      </c>
      <c r="F275" t="inlineStr">
        <is>
          <t>fulfilled</t>
        </is>
      </c>
      <c r="G275" t="inlineStr">
        <is>
          <t>2024-09-18 15:29:51 +0200</t>
        </is>
      </c>
      <c r="H275" t="inlineStr">
        <is>
          <t>yes</t>
        </is>
      </c>
      <c r="I275" t="inlineStr">
        <is>
          <t>EUR</t>
        </is>
      </c>
      <c r="J275" t="n">
        <v>198</v>
      </c>
      <c r="K275" t="n">
        <v>0</v>
      </c>
      <c r="L275" t="n">
        <v>35.7</v>
      </c>
      <c r="M275" t="n">
        <v>198</v>
      </c>
      <c r="N275" t="inlineStr">
        <is>
          <t>LILGIRL</t>
        </is>
      </c>
      <c r="O275" t="n">
        <v>22</v>
      </c>
      <c r="P275" t="inlineStr">
        <is>
          <t>Firgun House</t>
        </is>
      </c>
      <c r="Q275" t="inlineStr">
        <is>
          <t>2024-09-13 14:18:39 +0200</t>
        </is>
      </c>
      <c r="R275" t="n">
        <v>1</v>
      </c>
      <c r="S275" t="inlineStr">
        <is>
          <t>Jupiter Ring - Yellow / White / onesize (11-14)</t>
        </is>
      </c>
      <c r="T275" t="n">
        <v>220</v>
      </c>
      <c r="V275" t="inlineStr">
        <is>
          <t>015790000235</t>
        </is>
      </c>
      <c r="W275" t="b">
        <v>1</v>
      </c>
      <c r="X275" t="b">
        <v>1</v>
      </c>
      <c r="Y275" t="inlineStr">
        <is>
          <t>fulfilled</t>
        </is>
      </c>
      <c r="Z275" t="inlineStr">
        <is>
          <t>Michela Romani</t>
        </is>
      </c>
      <c r="AA275" t="inlineStr">
        <is>
          <t>Corso Cavour, 4</t>
        </is>
      </c>
      <c r="AB275" t="inlineStr">
        <is>
          <t>Corso Cavour, 4</t>
        </is>
      </c>
      <c r="AE275" t="inlineStr">
        <is>
          <t>Mortara</t>
        </is>
      </c>
      <c r="AF275" t="inlineStr">
        <is>
          <t>'27036</t>
        </is>
      </c>
      <c r="AG275" t="inlineStr">
        <is>
          <t>PV</t>
        </is>
      </c>
      <c r="AH275" t="inlineStr">
        <is>
          <t>IT</t>
        </is>
      </c>
      <c r="AI275" t="inlineStr">
        <is>
          <t>3492842782</t>
        </is>
      </c>
      <c r="AR275" t="inlineStr">
        <is>
          <t>IT</t>
        </is>
      </c>
      <c r="AU275" t="inlineStr">
        <is>
          <t>lang: en
Invoice Language: en
Do you need our ring sizer?: Yes
Popup Customer Country: IT</t>
        </is>
      </c>
      <c r="AW275" t="inlineStr">
        <is>
          <t>PayPal Express Checkout</t>
        </is>
      </c>
      <c r="AX275" t="inlineStr">
        <is>
          <t>r1X3oEmej1W1dYCLaTEGtalcN</t>
        </is>
      </c>
      <c r="AY275" t="n">
        <v>0</v>
      </c>
      <c r="AZ275" t="inlineStr">
        <is>
          <t>LIL Milan</t>
        </is>
      </c>
      <c r="BA275" t="n">
        <v>0</v>
      </c>
      <c r="BC275" t="inlineStr">
        <is>
          <t>Firgun House</t>
        </is>
      </c>
      <c r="BE275" t="n">
        <v>6304088424797</v>
      </c>
      <c r="BG275" t="inlineStr">
        <is>
          <t>Low</t>
        </is>
      </c>
      <c r="BH275" t="inlineStr">
        <is>
          <t>web</t>
        </is>
      </c>
      <c r="BI275" t="n">
        <v>0</v>
      </c>
      <c r="BJ275" t="inlineStr">
        <is>
          <t>IT IVA 22%</t>
        </is>
      </c>
      <c r="BK275" t="n">
        <v>35.7</v>
      </c>
      <c r="BW275" t="inlineStr">
        <is>
          <t>Pavia</t>
        </is>
      </c>
      <c r="BY275" t="inlineStr">
        <is>
          <t>r1X3oEmej1W1dYCLaTEGtalcN</t>
        </is>
      </c>
      <c r="CB275" t="inlineStr">
        <is>
          <t>r1X3oEmej1W1dYCLaTEGtalcN</t>
        </is>
      </c>
      <c r="CC275" t="inlineStr">
        <is>
          <t>Ordini LIL</t>
        </is>
      </c>
    </row>
    <row r="276">
      <c r="A276" t="inlineStr">
        <is>
          <t>#41711</t>
        </is>
      </c>
      <c r="B276" t="inlineStr">
        <is>
          <t>marianna.frangipane@gmail.com</t>
        </is>
      </c>
      <c r="C276" t="inlineStr">
        <is>
          <t>paid</t>
        </is>
      </c>
      <c r="D276" t="inlineStr">
        <is>
          <t>2024-09-13 14:22:56 +0200</t>
        </is>
      </c>
      <c r="E276" t="inlineStr">
        <is>
          <t>2024-09-13</t>
        </is>
      </c>
      <c r="F276" t="inlineStr">
        <is>
          <t>fulfilled</t>
        </is>
      </c>
      <c r="G276" t="inlineStr">
        <is>
          <t>2024-09-13 14:22:56 +0200</t>
        </is>
      </c>
      <c r="H276" t="inlineStr">
        <is>
          <t>no</t>
        </is>
      </c>
      <c r="I276" t="inlineStr">
        <is>
          <t>EUR</t>
        </is>
      </c>
      <c r="J276" t="n">
        <v>200</v>
      </c>
      <c r="K276" t="n">
        <v>0</v>
      </c>
      <c r="L276" t="n">
        <v>36.07</v>
      </c>
      <c r="M276" t="n">
        <v>200</v>
      </c>
      <c r="O276" t="n">
        <v>0</v>
      </c>
      <c r="Q276" t="inlineStr">
        <is>
          <t>2024-09-13 14:22:55 +0200</t>
        </is>
      </c>
      <c r="R276" t="n">
        <v>1</v>
      </c>
      <c r="S276" t="inlineStr">
        <is>
          <t>Nano Hoop - Yellow / Single</t>
        </is>
      </c>
      <c r="T276" t="n">
        <v>200</v>
      </c>
      <c r="V276" t="inlineStr">
        <is>
          <t>015790000649</t>
        </is>
      </c>
      <c r="W276" t="b">
        <v>1</v>
      </c>
      <c r="X276" t="b">
        <v>1</v>
      </c>
      <c r="Y276" t="inlineStr">
        <is>
          <t>fulfilled</t>
        </is>
      </c>
      <c r="Z276" t="inlineStr">
        <is>
          <t>marianna frangipane</t>
        </is>
      </c>
      <c r="AR276" t="inlineStr">
        <is>
          <t>IT</t>
        </is>
      </c>
      <c r="AW276" t="inlineStr">
        <is>
          <t>Satispay</t>
        </is>
      </c>
      <c r="AX276" t="inlineStr">
        <is>
          <t>rf82537DuWV1o4gg7582wKLfw</t>
        </is>
      </c>
      <c r="AY276" t="n">
        <v>0</v>
      </c>
      <c r="AZ276" t="inlineStr">
        <is>
          <t>LIL Milan</t>
        </is>
      </c>
      <c r="BA276" t="n">
        <v>0</v>
      </c>
      <c r="BB276" t="inlineStr">
        <is>
          <t>Veronica Varetta</t>
        </is>
      </c>
      <c r="BC276" t="inlineStr">
        <is>
          <t>LIL House</t>
        </is>
      </c>
      <c r="BD276" t="n">
        <v>22</v>
      </c>
      <c r="BE276" t="n">
        <v>6304094355805</v>
      </c>
      <c r="BG276" t="inlineStr">
        <is>
          <t>Low</t>
        </is>
      </c>
      <c r="BH276" t="inlineStr">
        <is>
          <t>pos</t>
        </is>
      </c>
      <c r="BI276" t="n">
        <v>0</v>
      </c>
      <c r="BJ276" t="inlineStr">
        <is>
          <t>IT IVA 22%</t>
        </is>
      </c>
      <c r="BK276" t="n">
        <v>36.07</v>
      </c>
      <c r="BU276" t="inlineStr">
        <is>
          <t>22-2498</t>
        </is>
      </c>
      <c r="BY276" t="inlineStr">
        <is>
          <t>rf82537DuWV1o4gg7582wKLfw</t>
        </is>
      </c>
      <c r="CB276" t="inlineStr">
        <is>
          <t>rf82537DuWV1o4gg7582wKLfw</t>
        </is>
      </c>
      <c r="CC276" t="inlineStr">
        <is>
          <t>Ordini LIL</t>
        </is>
      </c>
    </row>
    <row r="277">
      <c r="A277" t="inlineStr">
        <is>
          <t>#41715</t>
        </is>
      </c>
      <c r="B277" t="inlineStr">
        <is>
          <t>michelepiccolo.280593@gmail.com</t>
        </is>
      </c>
      <c r="C277" t="inlineStr">
        <is>
          <t>paid</t>
        </is>
      </c>
      <c r="D277" t="inlineStr">
        <is>
          <t>2024-09-13 17:38:26 +0200</t>
        </is>
      </c>
      <c r="E277" t="inlineStr">
        <is>
          <t>2024-09-13</t>
        </is>
      </c>
      <c r="F277" t="inlineStr">
        <is>
          <t>fulfilled</t>
        </is>
      </c>
      <c r="G277" t="inlineStr">
        <is>
          <t>2024-09-13 17:38:27 +0200</t>
        </is>
      </c>
      <c r="H277" t="inlineStr">
        <is>
          <t>no</t>
        </is>
      </c>
      <c r="I277" t="inlineStr">
        <is>
          <t>EUR</t>
        </is>
      </c>
      <c r="J277" t="n">
        <v>120</v>
      </c>
      <c r="K277" t="n">
        <v>0</v>
      </c>
      <c r="L277" t="n">
        <v>21.64</v>
      </c>
      <c r="M277" t="n">
        <v>120</v>
      </c>
      <c r="O277" t="n">
        <v>0</v>
      </c>
      <c r="Q277" t="inlineStr">
        <is>
          <t>2024-09-13 17:38:26 +0200</t>
        </is>
      </c>
      <c r="R277" t="n">
        <v>1</v>
      </c>
      <c r="S277" t="inlineStr">
        <is>
          <t>Boys Tears Ring - Yellow / 12</t>
        </is>
      </c>
      <c r="T277" t="n">
        <v>120</v>
      </c>
      <c r="V277" t="inlineStr">
        <is>
          <t>015790001402</t>
        </is>
      </c>
      <c r="W277" t="b">
        <v>1</v>
      </c>
      <c r="X277" t="b">
        <v>1</v>
      </c>
      <c r="Y277" t="inlineStr">
        <is>
          <t>fulfilled</t>
        </is>
      </c>
      <c r="Z277" t="inlineStr">
        <is>
          <t>Michele Piccolo</t>
        </is>
      </c>
      <c r="AR277" t="inlineStr">
        <is>
          <t>IT</t>
        </is>
      </c>
      <c r="AW277" t="inlineStr">
        <is>
          <t>Qromo</t>
        </is>
      </c>
      <c r="AX277" t="inlineStr">
        <is>
          <t>r6fx53wy5umLC4joWpH0p6Hd6</t>
        </is>
      </c>
      <c r="AY277" t="n">
        <v>0</v>
      </c>
      <c r="AZ277" t="inlineStr">
        <is>
          <t>LIL Milan</t>
        </is>
      </c>
      <c r="BA277" t="n">
        <v>0</v>
      </c>
      <c r="BB277" t="inlineStr">
        <is>
          <t>Veronica Varetta</t>
        </is>
      </c>
      <c r="BC277" t="inlineStr">
        <is>
          <t>LIL House</t>
        </is>
      </c>
      <c r="BD277" t="n">
        <v>22</v>
      </c>
      <c r="BE277" t="n">
        <v>6304363118941</v>
      </c>
      <c r="BG277" t="inlineStr">
        <is>
          <t>Low</t>
        </is>
      </c>
      <c r="BH277" t="inlineStr">
        <is>
          <t>pos</t>
        </is>
      </c>
      <c r="BI277" t="n">
        <v>0</v>
      </c>
      <c r="BJ277" t="inlineStr">
        <is>
          <t>IT IVA 22%</t>
        </is>
      </c>
      <c r="BK277" t="n">
        <v>21.64</v>
      </c>
      <c r="BU277" t="inlineStr">
        <is>
          <t>22-2499</t>
        </is>
      </c>
      <c r="BY277" t="inlineStr">
        <is>
          <t>r6fx53wy5umLC4joWpH0p6Hd6</t>
        </is>
      </c>
      <c r="CB277" t="inlineStr">
        <is>
          <t>r6fx53wy5umLC4joWpH0p6Hd6</t>
        </is>
      </c>
      <c r="CC277" t="inlineStr">
        <is>
          <t>Ordini LIL</t>
        </is>
      </c>
    </row>
    <row r="278">
      <c r="A278" t="inlineStr">
        <is>
          <t>#41716</t>
        </is>
      </c>
      <c r="B278" t="inlineStr">
        <is>
          <t>tiziananedda@gmail.com</t>
        </is>
      </c>
      <c r="C278" t="inlineStr">
        <is>
          <t>paid</t>
        </is>
      </c>
      <c r="D278" t="inlineStr">
        <is>
          <t>2024-09-13 17:48:43 +0200</t>
        </is>
      </c>
      <c r="E278" t="inlineStr">
        <is>
          <t>2024-09-13</t>
        </is>
      </c>
      <c r="F278" t="inlineStr">
        <is>
          <t>fulfilled</t>
        </is>
      </c>
      <c r="G278" t="inlineStr">
        <is>
          <t>2024-09-13 17:48:43 +0200</t>
        </is>
      </c>
      <c r="H278" t="inlineStr">
        <is>
          <t>no</t>
        </is>
      </c>
      <c r="I278" t="inlineStr">
        <is>
          <t>EUR</t>
        </is>
      </c>
      <c r="J278" t="n">
        <v>400</v>
      </c>
      <c r="K278" t="n">
        <v>0</v>
      </c>
      <c r="L278" t="n">
        <v>72.13</v>
      </c>
      <c r="M278" t="n">
        <v>400</v>
      </c>
      <c r="O278" t="n">
        <v>0</v>
      </c>
      <c r="Q278" t="inlineStr">
        <is>
          <t>2024-09-13 17:48:43 +0200</t>
        </is>
      </c>
      <c r="R278" t="n">
        <v>1</v>
      </c>
      <c r="S278" t="inlineStr">
        <is>
          <t>Lunar Ring - Yellow / 13 / White</t>
        </is>
      </c>
      <c r="T278" t="n">
        <v>400</v>
      </c>
      <c r="V278" t="inlineStr">
        <is>
          <t>015790000651</t>
        </is>
      </c>
      <c r="W278" t="b">
        <v>1</v>
      </c>
      <c r="X278" t="b">
        <v>1</v>
      </c>
      <c r="Y278" t="inlineStr">
        <is>
          <t>fulfilled</t>
        </is>
      </c>
      <c r="Z278" t="inlineStr">
        <is>
          <t>Tiziana Anedda</t>
        </is>
      </c>
      <c r="AR278" t="inlineStr">
        <is>
          <t>IT</t>
        </is>
      </c>
      <c r="AT278" t="inlineStr">
        <is>
          <t>Co</t>
        </is>
      </c>
      <c r="AW278" t="inlineStr">
        <is>
          <t>Qromo</t>
        </is>
      </c>
      <c r="AX278" t="inlineStr">
        <is>
          <t>rQdsGeuT0ZLDpRtKaH0WQAoe5</t>
        </is>
      </c>
      <c r="AY278" t="n">
        <v>0</v>
      </c>
      <c r="AZ278" t="inlineStr">
        <is>
          <t>LIL Milan</t>
        </is>
      </c>
      <c r="BA278" t="n">
        <v>0</v>
      </c>
      <c r="BB278" t="inlineStr">
        <is>
          <t>Veronica Varetta</t>
        </is>
      </c>
      <c r="BC278" t="inlineStr">
        <is>
          <t>LIL House</t>
        </is>
      </c>
      <c r="BD278" t="n">
        <v>22</v>
      </c>
      <c r="BE278" t="n">
        <v>6304378257757</v>
      </c>
      <c r="BG278" t="inlineStr">
        <is>
          <t>Low</t>
        </is>
      </c>
      <c r="BH278" t="inlineStr">
        <is>
          <t>pos</t>
        </is>
      </c>
      <c r="BI278" t="n">
        <v>0</v>
      </c>
      <c r="BJ278" t="inlineStr">
        <is>
          <t>IT IVA 22%</t>
        </is>
      </c>
      <c r="BK278" t="n">
        <v>72.13</v>
      </c>
      <c r="BU278" t="inlineStr">
        <is>
          <t>22-2500</t>
        </is>
      </c>
      <c r="BY278" t="inlineStr">
        <is>
          <t>rQdsGeuT0ZLDpRtKaH0WQAoe5</t>
        </is>
      </c>
      <c r="CB278" t="inlineStr">
        <is>
          <t>rQdsGeuT0ZLDpRtKaH0WQAoe5</t>
        </is>
      </c>
      <c r="CC278" t="inlineStr">
        <is>
          <t>Ordini LIL</t>
        </is>
      </c>
    </row>
    <row r="279">
      <c r="A279" t="inlineStr">
        <is>
          <t>#41718</t>
        </is>
      </c>
      <c r="B279" t="inlineStr">
        <is>
          <t>tomassetti1983@libero.it</t>
        </is>
      </c>
      <c r="C279" t="inlineStr">
        <is>
          <t>paid</t>
        </is>
      </c>
      <c r="D279" t="inlineStr">
        <is>
          <t>2024-09-13 18:15:23 +0200</t>
        </is>
      </c>
      <c r="E279" t="inlineStr">
        <is>
          <t>2024-09-13</t>
        </is>
      </c>
      <c r="F279" t="inlineStr">
        <is>
          <t>fulfilled</t>
        </is>
      </c>
      <c r="G279" t="inlineStr">
        <is>
          <t>2024-09-16 09:08:43 +0200</t>
        </is>
      </c>
      <c r="H279" t="inlineStr">
        <is>
          <t>yes</t>
        </is>
      </c>
      <c r="I279" t="inlineStr">
        <is>
          <t>EUR</t>
        </is>
      </c>
      <c r="J279" t="n">
        <v>90</v>
      </c>
      <c r="K279" t="n">
        <v>0</v>
      </c>
      <c r="L279" t="n">
        <v>16.23</v>
      </c>
      <c r="M279" t="n">
        <v>90</v>
      </c>
      <c r="N279" t="inlineStr">
        <is>
          <t>LILGIRL</t>
        </is>
      </c>
      <c r="O279" t="n">
        <v>10</v>
      </c>
      <c r="P279" t="inlineStr">
        <is>
          <t>Ups Standard Shipping</t>
        </is>
      </c>
      <c r="Q279" t="inlineStr">
        <is>
          <t>2024-09-13 18:15:22 +0200</t>
        </is>
      </c>
      <c r="R279" t="n">
        <v>1</v>
      </c>
      <c r="S279" t="inlineStr">
        <is>
          <t>LIL Hoop - Yellow / Small / 16mm / Single</t>
        </is>
      </c>
      <c r="T279" t="n">
        <v>100</v>
      </c>
      <c r="V279" t="inlineStr">
        <is>
          <t>015790000081</t>
        </is>
      </c>
      <c r="W279" t="b">
        <v>1</v>
      </c>
      <c r="X279" t="b">
        <v>1</v>
      </c>
      <c r="Y279" t="inlineStr">
        <is>
          <t>fulfilled</t>
        </is>
      </c>
      <c r="Z279" t="inlineStr">
        <is>
          <t>Giusy Tomassetti</t>
        </is>
      </c>
      <c r="AA279" t="inlineStr">
        <is>
          <t>Piazza Marconi 24, c/o farmacia Manca</t>
        </is>
      </c>
      <c r="AB279" t="inlineStr">
        <is>
          <t>Piazza Marconi 24</t>
        </is>
      </c>
      <c r="AC279" t="inlineStr">
        <is>
          <t>c/o farmacia Manca</t>
        </is>
      </c>
      <c r="AE279" t="inlineStr">
        <is>
          <t>Rieti</t>
        </is>
      </c>
      <c r="AF279" t="inlineStr">
        <is>
          <t>'02100</t>
        </is>
      </c>
      <c r="AG279" t="inlineStr">
        <is>
          <t>RI</t>
        </is>
      </c>
      <c r="AH279" t="inlineStr">
        <is>
          <t>IT</t>
        </is>
      </c>
      <c r="AI279" t="inlineStr">
        <is>
          <t>+393281030769</t>
        </is>
      </c>
      <c r="AJ279" t="inlineStr">
        <is>
          <t>Giusy Tomassetti</t>
        </is>
      </c>
      <c r="AK279" t="inlineStr">
        <is>
          <t>Piazza Marconi 24, c/o farmacia Manca</t>
        </is>
      </c>
      <c r="AL279" t="inlineStr">
        <is>
          <t>Piazza Marconi 24</t>
        </is>
      </c>
      <c r="AM279" t="inlineStr">
        <is>
          <t>c/o farmacia Manca</t>
        </is>
      </c>
      <c r="AO279" t="inlineStr">
        <is>
          <t>Rieti</t>
        </is>
      </c>
      <c r="AP279" t="inlineStr">
        <is>
          <t>'02100</t>
        </is>
      </c>
      <c r="AQ279" t="inlineStr">
        <is>
          <t>RI</t>
        </is>
      </c>
      <c r="AR279" t="inlineStr">
        <is>
          <t>IT</t>
        </is>
      </c>
      <c r="AS279" t="inlineStr">
        <is>
          <t>+393281030769</t>
        </is>
      </c>
      <c r="AU279" t="inlineStr">
        <is>
          <t>lang: it
Invoice Language: it
Do you need our ring sizer?: No
Popup Customer Country: IT</t>
        </is>
      </c>
      <c r="AW279" t="inlineStr">
        <is>
          <t>Shopify Payments</t>
        </is>
      </c>
      <c r="AX279" t="inlineStr">
        <is>
          <t>rWuku4ybpZ6Eu2JRgCuU7vKE0</t>
        </is>
      </c>
      <c r="AY279" t="n">
        <v>0</v>
      </c>
      <c r="AZ279" t="inlineStr">
        <is>
          <t>LIL Milan</t>
        </is>
      </c>
      <c r="BA279" t="n">
        <v>0</v>
      </c>
      <c r="BC279" t="inlineStr">
        <is>
          <t>Firgun House</t>
        </is>
      </c>
      <c r="BE279" t="n">
        <v>6304413811037</v>
      </c>
      <c r="BG279" t="inlineStr">
        <is>
          <t>Low</t>
        </is>
      </c>
      <c r="BH279" t="inlineStr">
        <is>
          <t>web</t>
        </is>
      </c>
      <c r="BI279" t="n">
        <v>0</v>
      </c>
      <c r="BJ279" t="inlineStr">
        <is>
          <t>IT IVA 22%</t>
        </is>
      </c>
      <c r="BK279" t="n">
        <v>16.23</v>
      </c>
      <c r="BW279" t="inlineStr">
        <is>
          <t>Rieti</t>
        </is>
      </c>
      <c r="BX279" t="inlineStr">
        <is>
          <t>Rieti</t>
        </is>
      </c>
      <c r="BY279" t="inlineStr">
        <is>
          <t>rWuku4ybpZ6Eu2JRgCuU7vKE0</t>
        </is>
      </c>
      <c r="CB279" t="inlineStr">
        <is>
          <t>rWuku4ybpZ6Eu2JRgCuU7vKE0</t>
        </is>
      </c>
      <c r="CC279" t="inlineStr">
        <is>
          <t>Ordini LIL</t>
        </is>
      </c>
    </row>
    <row r="280">
      <c r="A280" t="inlineStr">
        <is>
          <t>#41719</t>
        </is>
      </c>
      <c r="B280" t="inlineStr">
        <is>
          <t>rossiallegra9@gmail.com</t>
        </is>
      </c>
      <c r="C280" t="inlineStr">
        <is>
          <t>paid</t>
        </is>
      </c>
      <c r="D280" t="inlineStr">
        <is>
          <t>2024-09-13 18:27:54 +0200</t>
        </is>
      </c>
      <c r="E280" t="inlineStr">
        <is>
          <t>2024-09-13</t>
        </is>
      </c>
      <c r="F280" t="inlineStr">
        <is>
          <t>fulfilled</t>
        </is>
      </c>
      <c r="G280" t="inlineStr">
        <is>
          <t>2024-09-13 18:28:01 +0200</t>
        </is>
      </c>
      <c r="H280" t="inlineStr">
        <is>
          <t>yes</t>
        </is>
      </c>
      <c r="I280" t="inlineStr">
        <is>
          <t>EUR</t>
        </is>
      </c>
      <c r="J280" t="n">
        <v>100</v>
      </c>
      <c r="K280" t="n">
        <v>0</v>
      </c>
      <c r="L280" t="n">
        <v>0</v>
      </c>
      <c r="M280" t="n">
        <v>100</v>
      </c>
      <c r="O280" t="n">
        <v>0</v>
      </c>
      <c r="Q280" t="inlineStr">
        <is>
          <t>2024-09-13 18:27:54 +0200</t>
        </is>
      </c>
      <c r="R280" t="n">
        <v>1</v>
      </c>
      <c r="S280" t="inlineStr">
        <is>
          <t>E-Gift card - 100.00</t>
        </is>
      </c>
      <c r="T280" t="n">
        <v>100</v>
      </c>
      <c r="V280" t="inlineStr">
        <is>
          <t>015790000890</t>
        </is>
      </c>
      <c r="W280" t="b">
        <v>0</v>
      </c>
      <c r="X280" t="b">
        <v>0</v>
      </c>
      <c r="Y280" t="inlineStr">
        <is>
          <t>fulfilled</t>
        </is>
      </c>
      <c r="Z280" t="inlineStr">
        <is>
          <t>Allegra Rossi</t>
        </is>
      </c>
      <c r="AA280" t="inlineStr">
        <is>
          <t>Via Clerici Italo e Giulio 18</t>
        </is>
      </c>
      <c r="AB280" t="inlineStr">
        <is>
          <t>Via Clerici Italo e Giulio 18</t>
        </is>
      </c>
      <c r="AE280" t="inlineStr">
        <is>
          <t>Parma</t>
        </is>
      </c>
      <c r="AF280" t="inlineStr">
        <is>
          <t>'43122</t>
        </is>
      </c>
      <c r="AG280" t="inlineStr">
        <is>
          <t>PR</t>
        </is>
      </c>
      <c r="AH280" t="inlineStr">
        <is>
          <t>IT</t>
        </is>
      </c>
      <c r="AI280" t="inlineStr">
        <is>
          <t>+393669347479</t>
        </is>
      </c>
      <c r="AR280" t="inlineStr">
        <is>
          <t>IT</t>
        </is>
      </c>
      <c r="AU280" t="inlineStr">
        <is>
          <t>lang: it
Invoice Language: it</t>
        </is>
      </c>
      <c r="AW280" t="inlineStr">
        <is>
          <t>PayPal Express Checkout</t>
        </is>
      </c>
      <c r="AX280" t="inlineStr">
        <is>
          <t>rAObTCVDXeWfOp6CjrtETCk3l</t>
        </is>
      </c>
      <c r="AY280" t="n">
        <v>0</v>
      </c>
      <c r="AZ280" t="inlineStr">
        <is>
          <t>Go Gift Cards</t>
        </is>
      </c>
      <c r="BA280" t="n">
        <v>0</v>
      </c>
      <c r="BC280" t="inlineStr">
        <is>
          <t>Firgun House</t>
        </is>
      </c>
      <c r="BE280" t="n">
        <v>6304428720477</v>
      </c>
      <c r="BG280" t="inlineStr">
        <is>
          <t>Low</t>
        </is>
      </c>
      <c r="BH280" t="inlineStr">
        <is>
          <t>web</t>
        </is>
      </c>
      <c r="BI280" t="n">
        <v>0</v>
      </c>
      <c r="BW280" t="inlineStr">
        <is>
          <t>Parma</t>
        </is>
      </c>
      <c r="BY280" t="inlineStr">
        <is>
          <t>rAObTCVDXeWfOp6CjrtETCk3l</t>
        </is>
      </c>
      <c r="CB280" t="inlineStr">
        <is>
          <t>rAObTCVDXeWfOp6CjrtETCk3l</t>
        </is>
      </c>
      <c r="CC280" t="inlineStr">
        <is>
          <t>Ordini LIL</t>
        </is>
      </c>
    </row>
    <row r="281">
      <c r="A281" t="inlineStr">
        <is>
          <t>#41724</t>
        </is>
      </c>
      <c r="B281" t="inlineStr">
        <is>
          <t>fuscoa83@gmail.com</t>
        </is>
      </c>
      <c r="C281" t="inlineStr">
        <is>
          <t>paid</t>
        </is>
      </c>
      <c r="D281" t="inlineStr">
        <is>
          <t>2024-09-13 19:06:05 +0200</t>
        </is>
      </c>
      <c r="E281" t="inlineStr">
        <is>
          <t>2024-09-13</t>
        </is>
      </c>
      <c r="F281" t="inlineStr">
        <is>
          <t>unfulfilled</t>
        </is>
      </c>
      <c r="H281" t="inlineStr">
        <is>
          <t>no</t>
        </is>
      </c>
      <c r="I281" t="inlineStr">
        <is>
          <t>EUR</t>
        </is>
      </c>
      <c r="J281" t="n">
        <v>320</v>
      </c>
      <c r="K281" t="n">
        <v>0</v>
      </c>
      <c r="L281" t="n">
        <v>57.7</v>
      </c>
      <c r="M281" t="n">
        <v>160</v>
      </c>
      <c r="O281" t="n">
        <v>0</v>
      </c>
      <c r="Q281" t="inlineStr">
        <is>
          <t>2024-09-13 19:06:04 +0200</t>
        </is>
      </c>
      <c r="R281" t="n">
        <v>1</v>
      </c>
      <c r="S281" t="inlineStr">
        <is>
          <t>Glow Ring - Yellow / 10</t>
        </is>
      </c>
      <c r="T281" t="n">
        <v>160</v>
      </c>
      <c r="U281" t="n">
        <v>0</v>
      </c>
      <c r="V281" t="inlineStr">
        <is>
          <t>015790000336</t>
        </is>
      </c>
      <c r="W281" t="b">
        <v>1</v>
      </c>
      <c r="X281" t="b">
        <v>1</v>
      </c>
      <c r="Y281" t="inlineStr">
        <is>
          <t>pending</t>
        </is>
      </c>
      <c r="Z281" t="inlineStr">
        <is>
          <t>Alessandro Fusco</t>
        </is>
      </c>
      <c r="AR281" t="inlineStr">
        <is>
          <t>IT</t>
        </is>
      </c>
      <c r="AW281" t="inlineStr">
        <is>
          <t>Qromo</t>
        </is>
      </c>
      <c r="AX281" t="inlineStr">
        <is>
          <t>rvKMMawVlkJlAjbyh30ZPhmhz</t>
        </is>
      </c>
      <c r="AY281" t="n">
        <v>0</v>
      </c>
      <c r="AZ281" t="inlineStr">
        <is>
          <t>LIL Milan</t>
        </is>
      </c>
      <c r="BA281" t="n">
        <v>160</v>
      </c>
      <c r="BB281" t="inlineStr">
        <is>
          <t>Veronica Varetta</t>
        </is>
      </c>
      <c r="BC281" t="inlineStr">
        <is>
          <t>LIL House</t>
        </is>
      </c>
      <c r="BD281" t="n">
        <v>22</v>
      </c>
      <c r="BE281" t="n">
        <v>6304474628445</v>
      </c>
      <c r="BG281" t="inlineStr">
        <is>
          <t>Low</t>
        </is>
      </c>
      <c r="BH281" t="inlineStr">
        <is>
          <t>pos</t>
        </is>
      </c>
      <c r="BI281" t="n">
        <v>0</v>
      </c>
      <c r="BJ281" t="inlineStr">
        <is>
          <t>IT IVA 22%</t>
        </is>
      </c>
      <c r="BK281" t="n">
        <v>57.7</v>
      </c>
      <c r="BU281" t="inlineStr">
        <is>
          <t>22-2502</t>
        </is>
      </c>
      <c r="BY281" t="inlineStr">
        <is>
          <t>rvKMMawVlkJlAjbyh30ZPhmhz</t>
        </is>
      </c>
      <c r="CB281" t="inlineStr">
        <is>
          <t>rvKMMawVlkJlAjbyh30ZPhmhz</t>
        </is>
      </c>
      <c r="CC281" t="inlineStr">
        <is>
          <t>Ordini LIL</t>
        </is>
      </c>
    </row>
    <row r="282">
      <c r="A282" t="inlineStr">
        <is>
          <t>#41724</t>
        </is>
      </c>
      <c r="B282" t="inlineStr">
        <is>
          <t>fuscoa83@gmail.com</t>
        </is>
      </c>
      <c r="C282" t="inlineStr">
        <is>
          <t>paid</t>
        </is>
      </c>
      <c r="D282" t="inlineStr">
        <is>
          <t>2024-09-13 19:06:05 +0200</t>
        </is>
      </c>
      <c r="E282" t="inlineStr">
        <is>
          <t>2024-09-13</t>
        </is>
      </c>
      <c r="F282" t="inlineStr">
        <is>
          <t>unfulfilled</t>
        </is>
      </c>
      <c r="H282" t="inlineStr">
        <is>
          <t>no</t>
        </is>
      </c>
      <c r="I282" t="inlineStr">
        <is>
          <t>EUR</t>
        </is>
      </c>
      <c r="J282" t="n">
        <v>320</v>
      </c>
      <c r="K282" t="n">
        <v>0</v>
      </c>
      <c r="L282" t="n">
        <v>57.7</v>
      </c>
      <c r="O282" t="n">
        <v>0</v>
      </c>
      <c r="Q282" t="inlineStr">
        <is>
          <t>2024-09-13 19:06:04 +0200</t>
        </is>
      </c>
      <c r="R282" t="n">
        <v>0</v>
      </c>
      <c r="S282" t="inlineStr">
        <is>
          <t>Glow Ring - Yellow / 16</t>
        </is>
      </c>
      <c r="T282" t="n">
        <v>160</v>
      </c>
      <c r="V282" t="inlineStr">
        <is>
          <t>015790000342</t>
        </is>
      </c>
      <c r="W282" t="b">
        <v>1</v>
      </c>
      <c r="X282" t="b">
        <v>1</v>
      </c>
      <c r="Y282" t="inlineStr">
        <is>
          <t>pending</t>
        </is>
      </c>
      <c r="Z282" t="inlineStr">
        <is>
          <t>Alessandro Fusco</t>
        </is>
      </c>
      <c r="AR282" t="inlineStr">
        <is>
          <t>IT</t>
        </is>
      </c>
      <c r="AW282" t="inlineStr">
        <is>
          <t>Qromo</t>
        </is>
      </c>
      <c r="AX282" t="inlineStr">
        <is>
          <t>rvKMMawVlkJlAjbyh30ZPhmhz</t>
        </is>
      </c>
      <c r="AY282" t="n">
        <v>0</v>
      </c>
      <c r="AZ282" t="inlineStr">
        <is>
          <t>LIL Milan</t>
        </is>
      </c>
      <c r="BA282" t="n">
        <v>160</v>
      </c>
      <c r="BB282" t="inlineStr">
        <is>
          <t>Veronica Varetta</t>
        </is>
      </c>
      <c r="BC282" t="inlineStr">
        <is>
          <t>LIL House</t>
        </is>
      </c>
      <c r="BD282" t="n">
        <v>22</v>
      </c>
      <c r="BE282" t="n">
        <v>6304474628445</v>
      </c>
      <c r="BG282" t="inlineStr">
        <is>
          <t>Low</t>
        </is>
      </c>
      <c r="BH282" t="inlineStr">
        <is>
          <t>pos</t>
        </is>
      </c>
      <c r="BI282" t="n">
        <v>0</v>
      </c>
      <c r="BJ282" t="inlineStr">
        <is>
          <t>IT IVA 22%</t>
        </is>
      </c>
      <c r="BK282" t="n">
        <v>57.7</v>
      </c>
      <c r="BU282" t="inlineStr">
        <is>
          <t>22-2502</t>
        </is>
      </c>
      <c r="BY282" t="inlineStr">
        <is>
          <t>rvKMMawVlkJlAjbyh30ZPhmhz</t>
        </is>
      </c>
      <c r="CB282" t="inlineStr">
        <is>
          <t>rvKMMawVlkJlAjbyh30ZPhmhz</t>
        </is>
      </c>
      <c r="CC282" t="inlineStr">
        <is>
          <t>Ordini LIL</t>
        </is>
      </c>
    </row>
    <row r="283">
      <c r="A283" t="inlineStr">
        <is>
          <t>#41725</t>
        </is>
      </c>
      <c r="B283" t="inlineStr">
        <is>
          <t>serena.nicola@virgilio.it</t>
        </is>
      </c>
      <c r="C283" t="inlineStr">
        <is>
          <t>paid</t>
        </is>
      </c>
      <c r="D283" t="inlineStr">
        <is>
          <t>2024-09-13 19:31:42 +0200</t>
        </is>
      </c>
      <c r="E283" t="inlineStr">
        <is>
          <t>2024-09-13</t>
        </is>
      </c>
      <c r="F283" t="inlineStr">
        <is>
          <t>fulfilled</t>
        </is>
      </c>
      <c r="G283" t="inlineStr">
        <is>
          <t>2024-10-02 08:48:05 +0200</t>
        </is>
      </c>
      <c r="H283" t="inlineStr">
        <is>
          <t>yes</t>
        </is>
      </c>
      <c r="I283" t="inlineStr">
        <is>
          <t>EUR</t>
        </is>
      </c>
      <c r="J283" t="n">
        <v>890</v>
      </c>
      <c r="K283" t="n">
        <v>0</v>
      </c>
      <c r="L283" t="n">
        <v>160.5</v>
      </c>
      <c r="M283" t="n">
        <v>890</v>
      </c>
      <c r="O283" t="n">
        <v>0</v>
      </c>
      <c r="P283" t="inlineStr">
        <is>
          <t>Ups Standard Shipping</t>
        </is>
      </c>
      <c r="Q283" t="inlineStr">
        <is>
          <t>2024-09-13 19:31:41 +0200</t>
        </is>
      </c>
      <c r="R283" t="n">
        <v>1</v>
      </c>
      <c r="S283" t="inlineStr">
        <is>
          <t>Girls Tears Necklace - White / 39cm</t>
        </is>
      </c>
      <c r="T283" t="n">
        <v>360</v>
      </c>
      <c r="V283" t="inlineStr">
        <is>
          <t>015790001307</t>
        </is>
      </c>
      <c r="W283" t="b">
        <v>1</v>
      </c>
      <c r="X283" t="b">
        <v>1</v>
      </c>
      <c r="Y283" t="inlineStr">
        <is>
          <t>fulfilled</t>
        </is>
      </c>
      <c r="Z283" t="inlineStr">
        <is>
          <t>Serena di Iorio</t>
        </is>
      </c>
      <c r="AA283" t="inlineStr">
        <is>
          <t>Via Firenze 17</t>
        </is>
      </c>
      <c r="AB283" t="inlineStr">
        <is>
          <t>Via Firenze 17</t>
        </is>
      </c>
      <c r="AE283" t="inlineStr">
        <is>
          <t>Novara</t>
        </is>
      </c>
      <c r="AF283" t="inlineStr">
        <is>
          <t>'28100</t>
        </is>
      </c>
      <c r="AG283" t="inlineStr">
        <is>
          <t>NO</t>
        </is>
      </c>
      <c r="AH283" t="inlineStr">
        <is>
          <t>IT</t>
        </is>
      </c>
      <c r="AI283" t="inlineStr">
        <is>
          <t>328 137 6447</t>
        </is>
      </c>
      <c r="AJ283" t="inlineStr">
        <is>
          <t>Serena di Iorio</t>
        </is>
      </c>
      <c r="AK283" t="inlineStr">
        <is>
          <t>Via Firenze 17</t>
        </is>
      </c>
      <c r="AL283" t="inlineStr">
        <is>
          <t>Via Firenze 17</t>
        </is>
      </c>
      <c r="AO283" t="inlineStr">
        <is>
          <t>Novara</t>
        </is>
      </c>
      <c r="AP283" t="inlineStr">
        <is>
          <t>'28100</t>
        </is>
      </c>
      <c r="AQ283" t="inlineStr">
        <is>
          <t>NO</t>
        </is>
      </c>
      <c r="AR283" t="inlineStr">
        <is>
          <t>IT</t>
        </is>
      </c>
      <c r="AS283" t="inlineStr">
        <is>
          <t>328 137 6447</t>
        </is>
      </c>
      <c r="AU283" t="inlineStr">
        <is>
          <t>lang: it
Invoice Language: it
Do you need our ring sizer?: No
Popup Customer Country: IT</t>
        </is>
      </c>
      <c r="AW283" t="inlineStr">
        <is>
          <t>PayPal Express Checkout</t>
        </is>
      </c>
      <c r="AX283" t="inlineStr">
        <is>
          <t>roy0jEW2Kj74WIu0i6Bghgqhc</t>
        </is>
      </c>
      <c r="AY283" t="n">
        <v>0</v>
      </c>
      <c r="AZ283" t="inlineStr">
        <is>
          <t>LIL Milan</t>
        </is>
      </c>
      <c r="BA283" t="n">
        <v>0</v>
      </c>
      <c r="BC283" t="inlineStr">
        <is>
          <t>Firgun House</t>
        </is>
      </c>
      <c r="BE283" t="n">
        <v>6304502415709</v>
      </c>
      <c r="BG283" t="inlineStr">
        <is>
          <t>Low</t>
        </is>
      </c>
      <c r="BH283" t="inlineStr">
        <is>
          <t>web</t>
        </is>
      </c>
      <c r="BI283" t="n">
        <v>0</v>
      </c>
      <c r="BJ283" t="inlineStr">
        <is>
          <t>IT IVA 22%</t>
        </is>
      </c>
      <c r="BK283" t="n">
        <v>160.5</v>
      </c>
      <c r="BW283" t="inlineStr">
        <is>
          <t>Novara</t>
        </is>
      </c>
      <c r="BX283" t="inlineStr">
        <is>
          <t>Novara</t>
        </is>
      </c>
      <c r="BY283" t="inlineStr">
        <is>
          <t>roy0jEW2Kj74WIu0i6Bghgqhc</t>
        </is>
      </c>
      <c r="CB283" t="inlineStr">
        <is>
          <t>roy0jEW2Kj74WIu0i6Bghgqhc</t>
        </is>
      </c>
      <c r="CC283" t="inlineStr">
        <is>
          <t>Ordini LIL</t>
        </is>
      </c>
    </row>
    <row r="284">
      <c r="A284" t="inlineStr">
        <is>
          <t>#41725</t>
        </is>
      </c>
      <c r="B284" t="inlineStr">
        <is>
          <t>serena.nicola@virgilio.it</t>
        </is>
      </c>
      <c r="C284" t="inlineStr">
        <is>
          <t>paid</t>
        </is>
      </c>
      <c r="D284" t="inlineStr">
        <is>
          <t>2024-09-13 19:31:42 +0200</t>
        </is>
      </c>
      <c r="E284" t="inlineStr">
        <is>
          <t>2024-09-13</t>
        </is>
      </c>
      <c r="F284" t="inlineStr">
        <is>
          <t>fulfilled</t>
        </is>
      </c>
      <c r="G284" t="inlineStr">
        <is>
          <t>2024-10-02 08:48:05 +0200</t>
        </is>
      </c>
      <c r="H284" t="inlineStr">
        <is>
          <t>yes</t>
        </is>
      </c>
      <c r="I284" t="inlineStr">
        <is>
          <t>EUR</t>
        </is>
      </c>
      <c r="J284" t="n">
        <v>890</v>
      </c>
      <c r="K284" t="n">
        <v>0</v>
      </c>
      <c r="L284" t="n">
        <v>160.5</v>
      </c>
      <c r="O284" t="n">
        <v>0</v>
      </c>
      <c r="P284" t="inlineStr">
        <is>
          <t>Ups Standard Shipping</t>
        </is>
      </c>
      <c r="Q284" t="inlineStr">
        <is>
          <t>2024-09-13 19:31:41 +0200</t>
        </is>
      </c>
      <c r="R284" t="n">
        <v>1</v>
      </c>
      <c r="S284" t="inlineStr">
        <is>
          <t>Sweet'n'Sour Choker - White / 36cm</t>
        </is>
      </c>
      <c r="T284" t="n">
        <v>260</v>
      </c>
      <c r="V284" t="inlineStr">
        <is>
          <t>015790001259</t>
        </is>
      </c>
      <c r="W284" t="b">
        <v>1</v>
      </c>
      <c r="X284" t="b">
        <v>1</v>
      </c>
      <c r="Y284" t="inlineStr">
        <is>
          <t>fulfilled</t>
        </is>
      </c>
      <c r="Z284" t="inlineStr">
        <is>
          <t>Serena di Iorio</t>
        </is>
      </c>
      <c r="AA284" t="inlineStr">
        <is>
          <t>Via Firenze 17</t>
        </is>
      </c>
      <c r="AB284" t="inlineStr">
        <is>
          <t>Via Firenze 17</t>
        </is>
      </c>
      <c r="AE284" t="inlineStr">
        <is>
          <t>Novara</t>
        </is>
      </c>
      <c r="AF284" t="inlineStr">
        <is>
          <t>'28100</t>
        </is>
      </c>
      <c r="AG284" t="inlineStr">
        <is>
          <t>NO</t>
        </is>
      </c>
      <c r="AH284" t="inlineStr">
        <is>
          <t>IT</t>
        </is>
      </c>
      <c r="AI284" t="inlineStr">
        <is>
          <t>328 137 6447</t>
        </is>
      </c>
      <c r="AJ284" t="inlineStr">
        <is>
          <t>Serena di Iorio</t>
        </is>
      </c>
      <c r="AK284" t="inlineStr">
        <is>
          <t>Via Firenze 17</t>
        </is>
      </c>
      <c r="AL284" t="inlineStr">
        <is>
          <t>Via Firenze 17</t>
        </is>
      </c>
      <c r="AO284" t="inlineStr">
        <is>
          <t>Novara</t>
        </is>
      </c>
      <c r="AP284" t="inlineStr">
        <is>
          <t>'28100</t>
        </is>
      </c>
      <c r="AQ284" t="inlineStr">
        <is>
          <t>NO</t>
        </is>
      </c>
      <c r="AR284" t="inlineStr">
        <is>
          <t>IT</t>
        </is>
      </c>
      <c r="AS284" t="inlineStr">
        <is>
          <t>328 137 6447</t>
        </is>
      </c>
      <c r="AU284" t="inlineStr">
        <is>
          <t>lang: it
Invoice Language: it
Do you need our ring sizer?: No
Popup Customer Country: IT</t>
        </is>
      </c>
      <c r="AW284" t="inlineStr">
        <is>
          <t>PayPal Express Checkout</t>
        </is>
      </c>
      <c r="AX284" t="inlineStr">
        <is>
          <t>roy0jEW2Kj74WIu0i6Bghgqhc</t>
        </is>
      </c>
      <c r="AY284" t="n">
        <v>0</v>
      </c>
      <c r="AZ284" t="inlineStr">
        <is>
          <t>LIL Milan</t>
        </is>
      </c>
      <c r="BA284" t="n">
        <v>0</v>
      </c>
      <c r="BC284" t="inlineStr">
        <is>
          <t>Firgun House</t>
        </is>
      </c>
      <c r="BE284" t="n">
        <v>6304502415709</v>
      </c>
      <c r="BG284" t="inlineStr">
        <is>
          <t>Low</t>
        </is>
      </c>
      <c r="BH284" t="inlineStr">
        <is>
          <t>web</t>
        </is>
      </c>
      <c r="BI284" t="n">
        <v>0</v>
      </c>
      <c r="BJ284" t="inlineStr">
        <is>
          <t>IT IVA 22%</t>
        </is>
      </c>
      <c r="BK284" t="n">
        <v>160.5</v>
      </c>
      <c r="BW284" t="inlineStr">
        <is>
          <t>Novara</t>
        </is>
      </c>
      <c r="BX284" t="inlineStr">
        <is>
          <t>Novara</t>
        </is>
      </c>
      <c r="BY284" t="inlineStr">
        <is>
          <t>roy0jEW2Kj74WIu0i6Bghgqhc</t>
        </is>
      </c>
      <c r="CB284" t="inlineStr">
        <is>
          <t>roy0jEW2Kj74WIu0i6Bghgqhc</t>
        </is>
      </c>
      <c r="CC284" t="inlineStr">
        <is>
          <t>Ordini LIL</t>
        </is>
      </c>
    </row>
    <row r="285">
      <c r="A285" t="inlineStr">
        <is>
          <t>#41725</t>
        </is>
      </c>
      <c r="B285" t="inlineStr">
        <is>
          <t>serena.nicola@virgilio.it</t>
        </is>
      </c>
      <c r="C285" t="inlineStr">
        <is>
          <t>paid</t>
        </is>
      </c>
      <c r="D285" t="inlineStr">
        <is>
          <t>2024-09-13 19:31:42 +0200</t>
        </is>
      </c>
      <c r="E285" t="inlineStr">
        <is>
          <t>2024-09-13</t>
        </is>
      </c>
      <c r="F285" t="inlineStr">
        <is>
          <t>fulfilled</t>
        </is>
      </c>
      <c r="G285" t="inlineStr">
        <is>
          <t>2024-10-02 08:48:05 +0200</t>
        </is>
      </c>
      <c r="H285" t="inlineStr">
        <is>
          <t>yes</t>
        </is>
      </c>
      <c r="I285" t="inlineStr">
        <is>
          <t>EUR</t>
        </is>
      </c>
      <c r="J285" t="n">
        <v>890</v>
      </c>
      <c r="K285" t="n">
        <v>0</v>
      </c>
      <c r="L285" t="n">
        <v>160.5</v>
      </c>
      <c r="O285" t="n">
        <v>0</v>
      </c>
      <c r="P285" t="inlineStr">
        <is>
          <t>Ups Standard Shipping</t>
        </is>
      </c>
      <c r="Q285" t="inlineStr">
        <is>
          <t>2024-09-13 19:31:41 +0200</t>
        </is>
      </c>
      <c r="R285" t="n">
        <v>1</v>
      </c>
      <c r="S285" t="inlineStr">
        <is>
          <t>Sweet Spot - White / matte / White</t>
        </is>
      </c>
      <c r="T285" t="n">
        <v>260</v>
      </c>
      <c r="V285" t="inlineStr">
        <is>
          <t>015790000626</t>
        </is>
      </c>
      <c r="W285" t="b">
        <v>1</v>
      </c>
      <c r="X285" t="b">
        <v>1</v>
      </c>
      <c r="Y285" t="inlineStr">
        <is>
          <t>fulfilled</t>
        </is>
      </c>
      <c r="Z285" t="inlineStr">
        <is>
          <t>Serena di Iorio</t>
        </is>
      </c>
      <c r="AA285" t="inlineStr">
        <is>
          <t>Via Firenze 17</t>
        </is>
      </c>
      <c r="AB285" t="inlineStr">
        <is>
          <t>Via Firenze 17</t>
        </is>
      </c>
      <c r="AE285" t="inlineStr">
        <is>
          <t>Novara</t>
        </is>
      </c>
      <c r="AF285" t="inlineStr">
        <is>
          <t>'28100</t>
        </is>
      </c>
      <c r="AG285" t="inlineStr">
        <is>
          <t>NO</t>
        </is>
      </c>
      <c r="AH285" t="inlineStr">
        <is>
          <t>IT</t>
        </is>
      </c>
      <c r="AI285" t="inlineStr">
        <is>
          <t>328 137 6447</t>
        </is>
      </c>
      <c r="AJ285" t="inlineStr">
        <is>
          <t>Serena di Iorio</t>
        </is>
      </c>
      <c r="AK285" t="inlineStr">
        <is>
          <t>Via Firenze 17</t>
        </is>
      </c>
      <c r="AL285" t="inlineStr">
        <is>
          <t>Via Firenze 17</t>
        </is>
      </c>
      <c r="AO285" t="inlineStr">
        <is>
          <t>Novara</t>
        </is>
      </c>
      <c r="AP285" t="inlineStr">
        <is>
          <t>'28100</t>
        </is>
      </c>
      <c r="AQ285" t="inlineStr">
        <is>
          <t>NO</t>
        </is>
      </c>
      <c r="AR285" t="inlineStr">
        <is>
          <t>IT</t>
        </is>
      </c>
      <c r="AS285" t="inlineStr">
        <is>
          <t>328 137 6447</t>
        </is>
      </c>
      <c r="AU285" t="inlineStr">
        <is>
          <t>lang: it
Invoice Language: it
Do you need our ring sizer?: No
Popup Customer Country: IT</t>
        </is>
      </c>
      <c r="AW285" t="inlineStr">
        <is>
          <t>PayPal Express Checkout</t>
        </is>
      </c>
      <c r="AX285" t="inlineStr">
        <is>
          <t>roy0jEW2Kj74WIu0i6Bghgqhc</t>
        </is>
      </c>
      <c r="AY285" t="n">
        <v>0</v>
      </c>
      <c r="AZ285" t="inlineStr">
        <is>
          <t>LIL Milan</t>
        </is>
      </c>
      <c r="BA285" t="n">
        <v>0</v>
      </c>
      <c r="BC285" t="inlineStr">
        <is>
          <t>Firgun House</t>
        </is>
      </c>
      <c r="BE285" t="n">
        <v>6304502415709</v>
      </c>
      <c r="BG285" t="inlineStr">
        <is>
          <t>Low</t>
        </is>
      </c>
      <c r="BH285" t="inlineStr">
        <is>
          <t>web</t>
        </is>
      </c>
      <c r="BI285" t="n">
        <v>0</v>
      </c>
      <c r="BJ285" t="inlineStr">
        <is>
          <t>IT IVA 22%</t>
        </is>
      </c>
      <c r="BK285" t="n">
        <v>160.5</v>
      </c>
      <c r="BW285" t="inlineStr">
        <is>
          <t>Novara</t>
        </is>
      </c>
      <c r="BX285" t="inlineStr">
        <is>
          <t>Novara</t>
        </is>
      </c>
      <c r="BY285" t="inlineStr">
        <is>
          <t>roy0jEW2Kj74WIu0i6Bghgqhc</t>
        </is>
      </c>
      <c r="CB285" t="inlineStr">
        <is>
          <t>roy0jEW2Kj74WIu0i6Bghgqhc</t>
        </is>
      </c>
      <c r="CC285" t="inlineStr">
        <is>
          <t>Ordini LIL</t>
        </is>
      </c>
    </row>
    <row r="286">
      <c r="A286" t="inlineStr">
        <is>
          <t>#41725</t>
        </is>
      </c>
      <c r="B286" t="inlineStr">
        <is>
          <t>serena.nicola@virgilio.it</t>
        </is>
      </c>
      <c r="C286" t="inlineStr">
        <is>
          <t>paid</t>
        </is>
      </c>
      <c r="D286" t="inlineStr">
        <is>
          <t>2024-09-13 19:31:42 +0200</t>
        </is>
      </c>
      <c r="E286" t="inlineStr">
        <is>
          <t>2024-09-13</t>
        </is>
      </c>
      <c r="F286" t="inlineStr">
        <is>
          <t>fulfilled</t>
        </is>
      </c>
      <c r="G286" t="inlineStr">
        <is>
          <t>2024-10-02 08:48:05 +0200</t>
        </is>
      </c>
      <c r="H286" t="inlineStr">
        <is>
          <t>yes</t>
        </is>
      </c>
      <c r="I286" t="inlineStr">
        <is>
          <t>EUR</t>
        </is>
      </c>
      <c r="J286" t="n">
        <v>890</v>
      </c>
      <c r="K286" t="n">
        <v>0</v>
      </c>
      <c r="L286" t="n">
        <v>160.5</v>
      </c>
      <c r="O286" t="n">
        <v>0</v>
      </c>
      <c r="P286" t="inlineStr">
        <is>
          <t>Ups Standard Shipping</t>
        </is>
      </c>
      <c r="Q286" t="inlineStr">
        <is>
          <t>2024-09-13 19:31:41 +0200</t>
        </is>
      </c>
      <c r="R286" t="n">
        <v>1</v>
      </c>
      <c r="S286" t="inlineStr">
        <is>
          <t>Engraving</t>
        </is>
      </c>
      <c r="T286" t="n">
        <v>10</v>
      </c>
      <c r="V286" t="inlineStr">
        <is>
          <t>015790001502</t>
        </is>
      </c>
      <c r="W286" t="b">
        <v>0</v>
      </c>
      <c r="X286" t="b">
        <v>1</v>
      </c>
      <c r="Y286" t="inlineStr">
        <is>
          <t>fulfilled</t>
        </is>
      </c>
      <c r="Z286" t="inlineStr">
        <is>
          <t>Serena di Iorio</t>
        </is>
      </c>
      <c r="AA286" t="inlineStr">
        <is>
          <t>Via Firenze 17</t>
        </is>
      </c>
      <c r="AB286" t="inlineStr">
        <is>
          <t>Via Firenze 17</t>
        </is>
      </c>
      <c r="AE286" t="inlineStr">
        <is>
          <t>Novara</t>
        </is>
      </c>
      <c r="AF286" t="inlineStr">
        <is>
          <t>'28100</t>
        </is>
      </c>
      <c r="AG286" t="inlineStr">
        <is>
          <t>NO</t>
        </is>
      </c>
      <c r="AH286" t="inlineStr">
        <is>
          <t>IT</t>
        </is>
      </c>
      <c r="AI286" t="inlineStr">
        <is>
          <t>328 137 6447</t>
        </is>
      </c>
      <c r="AJ286" t="inlineStr">
        <is>
          <t>Serena di Iorio</t>
        </is>
      </c>
      <c r="AK286" t="inlineStr">
        <is>
          <t>Via Firenze 17</t>
        </is>
      </c>
      <c r="AL286" t="inlineStr">
        <is>
          <t>Via Firenze 17</t>
        </is>
      </c>
      <c r="AO286" t="inlineStr">
        <is>
          <t>Novara</t>
        </is>
      </c>
      <c r="AP286" t="inlineStr">
        <is>
          <t>'28100</t>
        </is>
      </c>
      <c r="AQ286" t="inlineStr">
        <is>
          <t>NO</t>
        </is>
      </c>
      <c r="AR286" t="inlineStr">
        <is>
          <t>IT</t>
        </is>
      </c>
      <c r="AS286" t="inlineStr">
        <is>
          <t>328 137 6447</t>
        </is>
      </c>
      <c r="AU286" t="inlineStr">
        <is>
          <t>lang: it
Invoice Language: it
Do you need our ring sizer?: No
Popup Customer Country: IT</t>
        </is>
      </c>
      <c r="AW286" t="inlineStr">
        <is>
          <t>PayPal Express Checkout</t>
        </is>
      </c>
      <c r="AX286" t="inlineStr">
        <is>
          <t>roy0jEW2Kj74WIu0i6Bghgqhc</t>
        </is>
      </c>
      <c r="AY286" t="n">
        <v>0</v>
      </c>
      <c r="AZ286" t="inlineStr">
        <is>
          <t>LIL Milan</t>
        </is>
      </c>
      <c r="BA286" t="n">
        <v>0</v>
      </c>
      <c r="BC286" t="inlineStr">
        <is>
          <t>Firgun House</t>
        </is>
      </c>
      <c r="BE286" t="n">
        <v>6304502415709</v>
      </c>
      <c r="BG286" t="inlineStr">
        <is>
          <t>Low</t>
        </is>
      </c>
      <c r="BH286" t="inlineStr">
        <is>
          <t>web</t>
        </is>
      </c>
      <c r="BI286" t="n">
        <v>0</v>
      </c>
      <c r="BJ286" t="inlineStr">
        <is>
          <t>IT IVA 22%</t>
        </is>
      </c>
      <c r="BK286" t="n">
        <v>160.5</v>
      </c>
      <c r="BW286" t="inlineStr">
        <is>
          <t>Novara</t>
        </is>
      </c>
      <c r="BX286" t="inlineStr">
        <is>
          <t>Novara</t>
        </is>
      </c>
      <c r="BY286" t="inlineStr">
        <is>
          <t>roy0jEW2Kj74WIu0i6Bghgqhc</t>
        </is>
      </c>
      <c r="CB286" t="inlineStr">
        <is>
          <t>roy0jEW2Kj74WIu0i6Bghgqhc</t>
        </is>
      </c>
      <c r="CC286" t="inlineStr">
        <is>
          <t>Ordini LIL</t>
        </is>
      </c>
    </row>
    <row r="287">
      <c r="A287" t="inlineStr">
        <is>
          <t>#41726</t>
        </is>
      </c>
      <c r="B287" t="inlineStr">
        <is>
          <t>previatoilenia@gmail.com</t>
        </is>
      </c>
      <c r="C287" t="inlineStr">
        <is>
          <t>paid</t>
        </is>
      </c>
      <c r="D287" t="inlineStr">
        <is>
          <t>2024-09-13 22:17:20 +0200</t>
        </is>
      </c>
      <c r="E287" t="inlineStr">
        <is>
          <t>2024-09-13</t>
        </is>
      </c>
      <c r="F287" t="inlineStr">
        <is>
          <t>fulfilled</t>
        </is>
      </c>
      <c r="G287" t="inlineStr">
        <is>
          <t>2024-09-16 09:14:57 +0200</t>
        </is>
      </c>
      <c r="H287" t="inlineStr">
        <is>
          <t>yes</t>
        </is>
      </c>
      <c r="I287" t="inlineStr">
        <is>
          <t>EUR</t>
        </is>
      </c>
      <c r="J287" t="n">
        <v>205</v>
      </c>
      <c r="K287" t="n">
        <v>0</v>
      </c>
      <c r="L287" t="n">
        <v>36.96</v>
      </c>
      <c r="M287" t="n">
        <v>205</v>
      </c>
      <c r="N287" t="inlineStr">
        <is>
          <t>BACK10</t>
        </is>
      </c>
      <c r="O287" t="n">
        <v>22</v>
      </c>
      <c r="P287" t="inlineStr">
        <is>
          <t>Ups Standard Shipping</t>
        </is>
      </c>
      <c r="Q287" t="inlineStr">
        <is>
          <t>2024-09-13 22:17:20 +0200</t>
        </is>
      </c>
      <c r="R287" t="n">
        <v>1</v>
      </c>
      <c r="S287" t="inlineStr">
        <is>
          <t>Luxury Pack</t>
        </is>
      </c>
      <c r="T287" t="n">
        <v>5</v>
      </c>
      <c r="V287" t="inlineStr">
        <is>
          <t>015790000687</t>
        </is>
      </c>
      <c r="W287" t="b">
        <v>1</v>
      </c>
      <c r="X287" t="b">
        <v>1</v>
      </c>
      <c r="Y287" t="inlineStr">
        <is>
          <t>fulfilled</t>
        </is>
      </c>
      <c r="Z287" t="inlineStr">
        <is>
          <t>Ilenia Previato</t>
        </is>
      </c>
      <c r="AA287" t="inlineStr">
        <is>
          <t>Via Rodolfo Rossi 73</t>
        </is>
      </c>
      <c r="AB287" t="inlineStr">
        <is>
          <t>Via Rodolfo Rossi 73</t>
        </is>
      </c>
      <c r="AE287" t="inlineStr">
        <is>
          <t>Grignano Polesine</t>
        </is>
      </c>
      <c r="AF287" t="inlineStr">
        <is>
          <t>'45100</t>
        </is>
      </c>
      <c r="AG287" t="inlineStr">
        <is>
          <t>RO</t>
        </is>
      </c>
      <c r="AH287" t="inlineStr">
        <is>
          <t>IT</t>
        </is>
      </c>
      <c r="AI287" t="inlineStr">
        <is>
          <t>347 693 4298</t>
        </is>
      </c>
      <c r="AJ287" t="inlineStr">
        <is>
          <t>Ilenia Previato</t>
        </is>
      </c>
      <c r="AK287" t="inlineStr">
        <is>
          <t>Via Rodolfo Rossi 73</t>
        </is>
      </c>
      <c r="AL287" t="inlineStr">
        <is>
          <t>Via Rodolfo Rossi 73</t>
        </is>
      </c>
      <c r="AO287" t="inlineStr">
        <is>
          <t>Grignano Polesine</t>
        </is>
      </c>
      <c r="AP287" t="inlineStr">
        <is>
          <t>'45100</t>
        </is>
      </c>
      <c r="AQ287" t="inlineStr">
        <is>
          <t>RO</t>
        </is>
      </c>
      <c r="AR287" t="inlineStr">
        <is>
          <t>IT</t>
        </is>
      </c>
      <c r="AS287" t="inlineStr">
        <is>
          <t>347 693 4298</t>
        </is>
      </c>
      <c r="AU287" t="inlineStr">
        <is>
          <t>lang: it
Invoice Language: it
Do you need our ring sizer?: No
Popup Customer Country: IT</t>
        </is>
      </c>
      <c r="AW287" t="inlineStr">
        <is>
          <t>Shopify Payments</t>
        </is>
      </c>
      <c r="AX287" t="inlineStr">
        <is>
          <t>r6uYhszg7vXNHa9daF86BYEwj</t>
        </is>
      </c>
      <c r="AY287" t="n">
        <v>0</v>
      </c>
      <c r="AZ287" t="inlineStr">
        <is>
          <t>LIL Milan</t>
        </is>
      </c>
      <c r="BA287" t="n">
        <v>0</v>
      </c>
      <c r="BC287" t="inlineStr">
        <is>
          <t>Firgun House</t>
        </is>
      </c>
      <c r="BE287" t="n">
        <v>6304663765341</v>
      </c>
      <c r="BG287" t="inlineStr">
        <is>
          <t>Low</t>
        </is>
      </c>
      <c r="BH287" t="inlineStr">
        <is>
          <t>web</t>
        </is>
      </c>
      <c r="BI287" t="n">
        <v>0</v>
      </c>
      <c r="BJ287" t="inlineStr">
        <is>
          <t>IT IVA 22%</t>
        </is>
      </c>
      <c r="BK287" t="n">
        <v>36.96</v>
      </c>
      <c r="BW287" t="inlineStr">
        <is>
          <t>Rovigo</t>
        </is>
      </c>
      <c r="BX287" t="inlineStr">
        <is>
          <t>Rovigo</t>
        </is>
      </c>
      <c r="BY287" t="inlineStr">
        <is>
          <t>r6uYhszg7vXNHa9daF86BYEwj</t>
        </is>
      </c>
      <c r="CB287" t="inlineStr">
        <is>
          <t>r6uYhszg7vXNHa9daF86BYEwj</t>
        </is>
      </c>
      <c r="CC287" t="inlineStr">
        <is>
          <t>Ordini LIL</t>
        </is>
      </c>
    </row>
    <row r="288">
      <c r="A288" t="inlineStr">
        <is>
          <t>#41726</t>
        </is>
      </c>
      <c r="B288" t="inlineStr">
        <is>
          <t>previatoilenia@gmail.com</t>
        </is>
      </c>
      <c r="C288" t="inlineStr">
        <is>
          <t>paid</t>
        </is>
      </c>
      <c r="D288" t="inlineStr">
        <is>
          <t>2024-09-13 22:17:20 +0200</t>
        </is>
      </c>
      <c r="E288" t="inlineStr">
        <is>
          <t>2024-09-13</t>
        </is>
      </c>
      <c r="F288" t="inlineStr">
        <is>
          <t>fulfilled</t>
        </is>
      </c>
      <c r="G288" t="inlineStr">
        <is>
          <t>2024-09-16 09:14:57 +0200</t>
        </is>
      </c>
      <c r="H288" t="inlineStr">
        <is>
          <t>yes</t>
        </is>
      </c>
      <c r="I288" t="inlineStr">
        <is>
          <t>EUR</t>
        </is>
      </c>
      <c r="J288" t="n">
        <v>205</v>
      </c>
      <c r="K288" t="n">
        <v>0</v>
      </c>
      <c r="L288" t="n">
        <v>36.96</v>
      </c>
      <c r="N288" t="inlineStr">
        <is>
          <t>BACK10</t>
        </is>
      </c>
      <c r="O288" t="n">
        <v>22</v>
      </c>
      <c r="P288" t="inlineStr">
        <is>
          <t>Ups Standard Shipping</t>
        </is>
      </c>
      <c r="Q288" t="inlineStr">
        <is>
          <t>2024-09-13 22:17:20 +0200</t>
        </is>
      </c>
      <c r="R288" t="n">
        <v>1</v>
      </c>
      <c r="S288" t="inlineStr">
        <is>
          <t>LIL Bag</t>
        </is>
      </c>
      <c r="T288" t="n">
        <v>2</v>
      </c>
      <c r="V288" t="inlineStr">
        <is>
          <t>015790000689</t>
        </is>
      </c>
      <c r="W288" t="b">
        <v>1</v>
      </c>
      <c r="X288" t="b">
        <v>1</v>
      </c>
      <c r="Y288" t="inlineStr">
        <is>
          <t>fulfilled</t>
        </is>
      </c>
      <c r="Z288" t="inlineStr">
        <is>
          <t>Ilenia Previato</t>
        </is>
      </c>
      <c r="AA288" t="inlineStr">
        <is>
          <t>Via Rodolfo Rossi 73</t>
        </is>
      </c>
      <c r="AB288" t="inlineStr">
        <is>
          <t>Via Rodolfo Rossi 73</t>
        </is>
      </c>
      <c r="AE288" t="inlineStr">
        <is>
          <t>Grignano Polesine</t>
        </is>
      </c>
      <c r="AF288" t="inlineStr">
        <is>
          <t>'45100</t>
        </is>
      </c>
      <c r="AG288" t="inlineStr">
        <is>
          <t>RO</t>
        </is>
      </c>
      <c r="AH288" t="inlineStr">
        <is>
          <t>IT</t>
        </is>
      </c>
      <c r="AI288" t="inlineStr">
        <is>
          <t>347 693 4298</t>
        </is>
      </c>
      <c r="AJ288" t="inlineStr">
        <is>
          <t>Ilenia Previato</t>
        </is>
      </c>
      <c r="AK288" t="inlineStr">
        <is>
          <t>Via Rodolfo Rossi 73</t>
        </is>
      </c>
      <c r="AL288" t="inlineStr">
        <is>
          <t>Via Rodolfo Rossi 73</t>
        </is>
      </c>
      <c r="AO288" t="inlineStr">
        <is>
          <t>Grignano Polesine</t>
        </is>
      </c>
      <c r="AP288" t="inlineStr">
        <is>
          <t>'45100</t>
        </is>
      </c>
      <c r="AQ288" t="inlineStr">
        <is>
          <t>RO</t>
        </is>
      </c>
      <c r="AR288" t="inlineStr">
        <is>
          <t>IT</t>
        </is>
      </c>
      <c r="AS288" t="inlineStr">
        <is>
          <t>347 693 4298</t>
        </is>
      </c>
      <c r="AU288" t="inlineStr">
        <is>
          <t>lang: it
Invoice Language: it
Do you need our ring sizer?: No
Popup Customer Country: IT</t>
        </is>
      </c>
      <c r="AW288" t="inlineStr">
        <is>
          <t>Shopify Payments</t>
        </is>
      </c>
      <c r="AX288" t="inlineStr">
        <is>
          <t>r6uYhszg7vXNHa9daF86BYEwj</t>
        </is>
      </c>
      <c r="AY288" t="n">
        <v>0</v>
      </c>
      <c r="AZ288" t="inlineStr">
        <is>
          <t>LIL Milan</t>
        </is>
      </c>
      <c r="BA288" t="n">
        <v>0</v>
      </c>
      <c r="BC288" t="inlineStr">
        <is>
          <t>Firgun House</t>
        </is>
      </c>
      <c r="BE288" t="n">
        <v>6304663765341</v>
      </c>
      <c r="BG288" t="inlineStr">
        <is>
          <t>Low</t>
        </is>
      </c>
      <c r="BH288" t="inlineStr">
        <is>
          <t>web</t>
        </is>
      </c>
      <c r="BI288" t="n">
        <v>0</v>
      </c>
      <c r="BJ288" t="inlineStr">
        <is>
          <t>IT IVA 22%</t>
        </is>
      </c>
      <c r="BK288" t="n">
        <v>36.96</v>
      </c>
      <c r="BW288" t="inlineStr">
        <is>
          <t>Rovigo</t>
        </is>
      </c>
      <c r="BX288" t="inlineStr">
        <is>
          <t>Rovigo</t>
        </is>
      </c>
      <c r="BY288" t="inlineStr">
        <is>
          <t>r6uYhszg7vXNHa9daF86BYEwj</t>
        </is>
      </c>
      <c r="CB288" t="inlineStr">
        <is>
          <t>r6uYhszg7vXNHa9daF86BYEwj</t>
        </is>
      </c>
      <c r="CC288" t="inlineStr">
        <is>
          <t>Ordini LIL</t>
        </is>
      </c>
    </row>
    <row r="289">
      <c r="A289" t="inlineStr">
        <is>
          <t>#41726</t>
        </is>
      </c>
      <c r="B289" t="inlineStr">
        <is>
          <t>previatoilenia@gmail.com</t>
        </is>
      </c>
      <c r="C289" t="inlineStr">
        <is>
          <t>paid</t>
        </is>
      </c>
      <c r="D289" t="inlineStr">
        <is>
          <t>2024-09-13 22:17:20 +0200</t>
        </is>
      </c>
      <c r="E289" t="inlineStr">
        <is>
          <t>2024-09-13</t>
        </is>
      </c>
      <c r="F289" t="inlineStr">
        <is>
          <t>fulfilled</t>
        </is>
      </c>
      <c r="G289" t="inlineStr">
        <is>
          <t>2024-09-16 09:14:57 +0200</t>
        </is>
      </c>
      <c r="H289" t="inlineStr">
        <is>
          <t>yes</t>
        </is>
      </c>
      <c r="I289" t="inlineStr">
        <is>
          <t>EUR</t>
        </is>
      </c>
      <c r="J289" t="n">
        <v>205</v>
      </c>
      <c r="K289" t="n">
        <v>0</v>
      </c>
      <c r="L289" t="n">
        <v>36.96</v>
      </c>
      <c r="N289" t="inlineStr">
        <is>
          <t>BACK10</t>
        </is>
      </c>
      <c r="O289" t="n">
        <v>22</v>
      </c>
      <c r="P289" t="inlineStr">
        <is>
          <t>Ups Standard Shipping</t>
        </is>
      </c>
      <c r="Q289" t="inlineStr">
        <is>
          <t>2024-09-13 22:17:20 +0200</t>
        </is>
      </c>
      <c r="R289" t="n">
        <v>1</v>
      </c>
      <c r="S289" t="inlineStr">
        <is>
          <t>Boys Tears Bracelet - White</t>
        </is>
      </c>
      <c r="T289" t="n">
        <v>220</v>
      </c>
      <c r="V289" t="inlineStr">
        <is>
          <t>015790000401</t>
        </is>
      </c>
      <c r="W289" t="b">
        <v>1</v>
      </c>
      <c r="X289" t="b">
        <v>1</v>
      </c>
      <c r="Y289" t="inlineStr">
        <is>
          <t>fulfilled</t>
        </is>
      </c>
      <c r="Z289" t="inlineStr">
        <is>
          <t>Ilenia Previato</t>
        </is>
      </c>
      <c r="AA289" t="inlineStr">
        <is>
          <t>Via Rodolfo Rossi 73</t>
        </is>
      </c>
      <c r="AB289" t="inlineStr">
        <is>
          <t>Via Rodolfo Rossi 73</t>
        </is>
      </c>
      <c r="AE289" t="inlineStr">
        <is>
          <t>Grignano Polesine</t>
        </is>
      </c>
      <c r="AF289" t="inlineStr">
        <is>
          <t>'45100</t>
        </is>
      </c>
      <c r="AG289" t="inlineStr">
        <is>
          <t>RO</t>
        </is>
      </c>
      <c r="AH289" t="inlineStr">
        <is>
          <t>IT</t>
        </is>
      </c>
      <c r="AI289" t="inlineStr">
        <is>
          <t>347 693 4298</t>
        </is>
      </c>
      <c r="AJ289" t="inlineStr">
        <is>
          <t>Ilenia Previato</t>
        </is>
      </c>
      <c r="AK289" t="inlineStr">
        <is>
          <t>Via Rodolfo Rossi 73</t>
        </is>
      </c>
      <c r="AL289" t="inlineStr">
        <is>
          <t>Via Rodolfo Rossi 73</t>
        </is>
      </c>
      <c r="AO289" t="inlineStr">
        <is>
          <t>Grignano Polesine</t>
        </is>
      </c>
      <c r="AP289" t="inlineStr">
        <is>
          <t>'45100</t>
        </is>
      </c>
      <c r="AQ289" t="inlineStr">
        <is>
          <t>RO</t>
        </is>
      </c>
      <c r="AR289" t="inlineStr">
        <is>
          <t>IT</t>
        </is>
      </c>
      <c r="AS289" t="inlineStr">
        <is>
          <t>347 693 4298</t>
        </is>
      </c>
      <c r="AU289" t="inlineStr">
        <is>
          <t>lang: it
Invoice Language: it
Do you need our ring sizer?: No
Popup Customer Country: IT</t>
        </is>
      </c>
      <c r="AW289" t="inlineStr">
        <is>
          <t>Shopify Payments</t>
        </is>
      </c>
      <c r="AX289" t="inlineStr">
        <is>
          <t>r6uYhszg7vXNHa9daF86BYEwj</t>
        </is>
      </c>
      <c r="AY289" t="n">
        <v>0</v>
      </c>
      <c r="AZ289" t="inlineStr">
        <is>
          <t>LIL Milan</t>
        </is>
      </c>
      <c r="BA289" t="n">
        <v>0</v>
      </c>
      <c r="BC289" t="inlineStr">
        <is>
          <t>Firgun House</t>
        </is>
      </c>
      <c r="BE289" t="n">
        <v>6304663765341</v>
      </c>
      <c r="BG289" t="inlineStr">
        <is>
          <t>Low</t>
        </is>
      </c>
      <c r="BH289" t="inlineStr">
        <is>
          <t>web</t>
        </is>
      </c>
      <c r="BI289" t="n">
        <v>0</v>
      </c>
      <c r="BJ289" t="inlineStr">
        <is>
          <t>IT IVA 22%</t>
        </is>
      </c>
      <c r="BK289" t="n">
        <v>36.96</v>
      </c>
      <c r="BW289" t="inlineStr">
        <is>
          <t>Rovigo</t>
        </is>
      </c>
      <c r="BX289" t="inlineStr">
        <is>
          <t>Rovigo</t>
        </is>
      </c>
      <c r="BY289" t="inlineStr">
        <is>
          <t>r6uYhszg7vXNHa9daF86BYEwj</t>
        </is>
      </c>
      <c r="CB289" t="inlineStr">
        <is>
          <t>r6uYhszg7vXNHa9daF86BYEwj</t>
        </is>
      </c>
      <c r="CC289" t="inlineStr">
        <is>
          <t>Ordini LIL</t>
        </is>
      </c>
    </row>
    <row r="290">
      <c r="A290" t="inlineStr">
        <is>
          <t>#41727</t>
        </is>
      </c>
      <c r="B290" t="inlineStr">
        <is>
          <t>lucanormancontino@gmail.com</t>
        </is>
      </c>
      <c r="C290" t="inlineStr">
        <is>
          <t>paid</t>
        </is>
      </c>
      <c r="D290" t="inlineStr">
        <is>
          <t>2024-09-14 09:50:03 +0200</t>
        </is>
      </c>
      <c r="E290" t="inlineStr">
        <is>
          <t>2024-09-14</t>
        </is>
      </c>
      <c r="F290" t="inlineStr">
        <is>
          <t>fulfilled</t>
        </is>
      </c>
      <c r="G290" t="inlineStr">
        <is>
          <t>2024-09-17 14:19:23 +0200</t>
        </is>
      </c>
      <c r="H290" t="inlineStr">
        <is>
          <t>yes</t>
        </is>
      </c>
      <c r="I290" t="inlineStr">
        <is>
          <t>EUR</t>
        </is>
      </c>
      <c r="J290" t="n">
        <v>324</v>
      </c>
      <c r="K290" t="n">
        <v>0</v>
      </c>
      <c r="L290" t="n">
        <v>58.43</v>
      </c>
      <c r="M290" t="n">
        <v>324</v>
      </c>
      <c r="N290" t="inlineStr">
        <is>
          <t>LILGIRL</t>
        </is>
      </c>
      <c r="O290" t="n">
        <v>36</v>
      </c>
      <c r="P290" t="inlineStr">
        <is>
          <t>Firgun House</t>
        </is>
      </c>
      <c r="Q290" t="inlineStr">
        <is>
          <t>2024-09-14 09:50:03 +0200</t>
        </is>
      </c>
      <c r="R290" t="n">
        <v>1</v>
      </c>
      <c r="S290" t="inlineStr">
        <is>
          <t>Girls Tears Necklace - Yellow / 35cm</t>
        </is>
      </c>
      <c r="T290" t="n">
        <v>360</v>
      </c>
      <c r="V290" t="inlineStr">
        <is>
          <t>015790000832</t>
        </is>
      </c>
      <c r="W290" t="b">
        <v>1</v>
      </c>
      <c r="X290" t="b">
        <v>1</v>
      </c>
      <c r="Y290" t="inlineStr">
        <is>
          <t>fulfilled</t>
        </is>
      </c>
      <c r="Z290" t="inlineStr">
        <is>
          <t>Luca Contino</t>
        </is>
      </c>
      <c r="AA290" t="inlineStr">
        <is>
          <t>Via Privata Bassano del Grappa 26</t>
        </is>
      </c>
      <c r="AB290" t="inlineStr">
        <is>
          <t>Via Privata Bassano del Grappa 26</t>
        </is>
      </c>
      <c r="AE290" t="inlineStr">
        <is>
          <t>Milano</t>
        </is>
      </c>
      <c r="AF290" t="inlineStr">
        <is>
          <t>'20127</t>
        </is>
      </c>
      <c r="AG290" t="inlineStr">
        <is>
          <t>MI</t>
        </is>
      </c>
      <c r="AH290" t="inlineStr">
        <is>
          <t>IT</t>
        </is>
      </c>
      <c r="AR290" t="inlineStr">
        <is>
          <t>IT</t>
        </is>
      </c>
      <c r="AU290" t="inlineStr">
        <is>
          <t>lang: it
Invoice Language: it
Do you need our ring sizer?: No
Popup Customer Country: IT</t>
        </is>
      </c>
      <c r="AW290" t="inlineStr">
        <is>
          <t>PayPal Express Checkout</t>
        </is>
      </c>
      <c r="AX290" t="inlineStr">
        <is>
          <t>rAkoGtwRObTx1uC3izgySWygD</t>
        </is>
      </c>
      <c r="AY290" t="n">
        <v>0</v>
      </c>
      <c r="AZ290" t="inlineStr">
        <is>
          <t>LIL Milan</t>
        </is>
      </c>
      <c r="BA290" t="n">
        <v>0</v>
      </c>
      <c r="BC290" t="inlineStr">
        <is>
          <t>Firgun House</t>
        </is>
      </c>
      <c r="BE290" t="n">
        <v>6304956744029</v>
      </c>
      <c r="BG290" t="inlineStr">
        <is>
          <t>Low</t>
        </is>
      </c>
      <c r="BH290" t="inlineStr">
        <is>
          <t>web</t>
        </is>
      </c>
      <c r="BI290" t="n">
        <v>0</v>
      </c>
      <c r="BJ290" t="inlineStr">
        <is>
          <t>IT IVA 22%</t>
        </is>
      </c>
      <c r="BK290" t="n">
        <v>58.43</v>
      </c>
      <c r="BW290" t="inlineStr">
        <is>
          <t>Milan</t>
        </is>
      </c>
      <c r="BY290" t="inlineStr">
        <is>
          <t>rAkoGtwRObTx1uC3izgySWygD</t>
        </is>
      </c>
      <c r="CB290" t="inlineStr">
        <is>
          <t>rAkoGtwRObTx1uC3izgySWygD</t>
        </is>
      </c>
      <c r="CC290" t="inlineStr">
        <is>
          <t>Ordini LIL</t>
        </is>
      </c>
    </row>
    <row r="291">
      <c r="A291" t="inlineStr">
        <is>
          <t>#41728</t>
        </is>
      </c>
      <c r="B291" t="inlineStr">
        <is>
          <t>claudy92@yahoo.it</t>
        </is>
      </c>
      <c r="C291" t="inlineStr">
        <is>
          <t>paid</t>
        </is>
      </c>
      <c r="D291" t="inlineStr">
        <is>
          <t>2024-09-14 11:39:33 +0200</t>
        </is>
      </c>
      <c r="E291" t="inlineStr">
        <is>
          <t>2024-09-14</t>
        </is>
      </c>
      <c r="F291" t="inlineStr">
        <is>
          <t>fulfilled</t>
        </is>
      </c>
      <c r="G291" t="inlineStr">
        <is>
          <t>2024-09-14 11:39:34 +0200</t>
        </is>
      </c>
      <c r="H291" t="inlineStr">
        <is>
          <t>no</t>
        </is>
      </c>
      <c r="I291" t="inlineStr">
        <is>
          <t>EUR</t>
        </is>
      </c>
      <c r="J291" t="n">
        <v>10</v>
      </c>
      <c r="K291" t="n">
        <v>0</v>
      </c>
      <c r="L291" t="n">
        <v>1.8</v>
      </c>
      <c r="M291" t="n">
        <v>10</v>
      </c>
      <c r="O291" t="n">
        <v>0</v>
      </c>
      <c r="Q291" t="inlineStr">
        <is>
          <t>2024-09-14 11:39:33 +0200</t>
        </is>
      </c>
      <c r="R291" t="n">
        <v>1</v>
      </c>
      <c r="S291" t="inlineStr">
        <is>
          <t>Repair Service LIL House - Saldatura anello</t>
        </is>
      </c>
      <c r="T291" t="n">
        <v>10</v>
      </c>
      <c r="V291" t="inlineStr">
        <is>
          <t>015790000916</t>
        </is>
      </c>
      <c r="W291" t="b">
        <v>0</v>
      </c>
      <c r="X291" t="b">
        <v>1</v>
      </c>
      <c r="Y291" t="inlineStr">
        <is>
          <t>fulfilled</t>
        </is>
      </c>
      <c r="Z291" t="inlineStr">
        <is>
          <t>Claudia Castellani</t>
        </is>
      </c>
      <c r="AR291" t="inlineStr">
        <is>
          <t>IT</t>
        </is>
      </c>
      <c r="AW291" t="inlineStr">
        <is>
          <t>Qromo</t>
        </is>
      </c>
      <c r="AX291" t="inlineStr">
        <is>
          <t>rlygUU1QjeMNATuxfK4iBQ9LM</t>
        </is>
      </c>
      <c r="AY291" t="n">
        <v>0</v>
      </c>
      <c r="AZ291" t="inlineStr">
        <is>
          <t>LIL Milan</t>
        </is>
      </c>
      <c r="BA291" t="n">
        <v>0</v>
      </c>
      <c r="BB291" t="inlineStr">
        <is>
          <t>Veronica Varetta</t>
        </is>
      </c>
      <c r="BC291" t="inlineStr">
        <is>
          <t>LIL House</t>
        </is>
      </c>
      <c r="BD291" t="n">
        <v>22</v>
      </c>
      <c r="BE291" t="n">
        <v>6305108984157</v>
      </c>
      <c r="BG291" t="inlineStr">
        <is>
          <t>Low</t>
        </is>
      </c>
      <c r="BH291" t="inlineStr">
        <is>
          <t>pos</t>
        </is>
      </c>
      <c r="BI291" t="n">
        <v>0</v>
      </c>
      <c r="BJ291" t="inlineStr">
        <is>
          <t>IT IVA 22%</t>
        </is>
      </c>
      <c r="BK291" t="n">
        <v>1.8</v>
      </c>
      <c r="BT291" t="n">
        <v>393755615592</v>
      </c>
      <c r="BU291" t="inlineStr">
        <is>
          <t>22-2503</t>
        </is>
      </c>
      <c r="BY291" t="inlineStr">
        <is>
          <t>rlygUU1QjeMNATuxfK4iBQ9LM</t>
        </is>
      </c>
      <c r="CB291" t="inlineStr">
        <is>
          <t>rlygUU1QjeMNATuxfK4iBQ9LM</t>
        </is>
      </c>
      <c r="CC291" t="inlineStr">
        <is>
          <t>Ordini LIL</t>
        </is>
      </c>
    </row>
    <row r="292">
      <c r="A292" t="inlineStr">
        <is>
          <t>#41731</t>
        </is>
      </c>
      <c r="B292" t="inlineStr">
        <is>
          <t>beatrice.giuliani3@gmail.com</t>
        </is>
      </c>
      <c r="C292" t="inlineStr">
        <is>
          <t>paid</t>
        </is>
      </c>
      <c r="D292" t="inlineStr">
        <is>
          <t>2024-09-14 12:08:23 +0200</t>
        </is>
      </c>
      <c r="E292" t="inlineStr">
        <is>
          <t>2024-09-14</t>
        </is>
      </c>
      <c r="F292" t="inlineStr">
        <is>
          <t>fulfilled</t>
        </is>
      </c>
      <c r="G292" t="inlineStr">
        <is>
          <t>2024-09-14 12:08:24 +0200</t>
        </is>
      </c>
      <c r="H292" t="inlineStr">
        <is>
          <t>no</t>
        </is>
      </c>
      <c r="I292" t="inlineStr">
        <is>
          <t>EUR</t>
        </is>
      </c>
      <c r="J292" t="n">
        <v>30</v>
      </c>
      <c r="K292" t="n">
        <v>0</v>
      </c>
      <c r="L292" t="n">
        <v>5.41</v>
      </c>
      <c r="M292" t="n">
        <v>30</v>
      </c>
      <c r="O292" t="n">
        <v>0</v>
      </c>
      <c r="Q292" t="inlineStr">
        <is>
          <t>2024-09-14 12:08:23 +0200</t>
        </is>
      </c>
      <c r="R292" t="n">
        <v>1</v>
      </c>
      <c r="S292" t="inlineStr">
        <is>
          <t>Repair Service LIL House - Saldatura collana</t>
        </is>
      </c>
      <c r="T292" t="n">
        <v>20</v>
      </c>
      <c r="V292" t="inlineStr">
        <is>
          <t>015790001060</t>
        </is>
      </c>
      <c r="W292" t="b">
        <v>0</v>
      </c>
      <c r="X292" t="b">
        <v>1</v>
      </c>
      <c r="Y292" t="inlineStr">
        <is>
          <t>fulfilled</t>
        </is>
      </c>
      <c r="Z292" t="inlineStr">
        <is>
          <t>Beatrice Giuliani</t>
        </is>
      </c>
      <c r="AR292" t="inlineStr">
        <is>
          <t>IT</t>
        </is>
      </c>
      <c r="AW292" t="inlineStr">
        <is>
          <t>Qromo</t>
        </is>
      </c>
      <c r="AX292" t="inlineStr">
        <is>
          <t>rjnlKCcldx5hZSq8GdyXd8q0k</t>
        </is>
      </c>
      <c r="AY292" t="n">
        <v>0</v>
      </c>
      <c r="AZ292" t="inlineStr">
        <is>
          <t>LIL Milan</t>
        </is>
      </c>
      <c r="BA292" t="n">
        <v>0</v>
      </c>
      <c r="BB292" t="inlineStr">
        <is>
          <t>Veronica Varetta</t>
        </is>
      </c>
      <c r="BC292" t="inlineStr">
        <is>
          <t>LIL House</t>
        </is>
      </c>
      <c r="BD292" t="n">
        <v>22</v>
      </c>
      <c r="BE292" t="n">
        <v>6305153122653</v>
      </c>
      <c r="BG292" t="inlineStr">
        <is>
          <t>Low</t>
        </is>
      </c>
      <c r="BH292" t="inlineStr">
        <is>
          <t>pos</t>
        </is>
      </c>
      <c r="BI292" t="n">
        <v>0</v>
      </c>
      <c r="BJ292" t="inlineStr">
        <is>
          <t>IT IVA 22%</t>
        </is>
      </c>
      <c r="BK292" t="n">
        <v>5.41</v>
      </c>
      <c r="BU292" t="inlineStr">
        <is>
          <t>22-2504</t>
        </is>
      </c>
      <c r="BY292" t="inlineStr">
        <is>
          <t>rjnlKCcldx5hZSq8GdyXd8q0k</t>
        </is>
      </c>
      <c r="CB292" t="inlineStr">
        <is>
          <t>rjnlKCcldx5hZSq8GdyXd8q0k</t>
        </is>
      </c>
      <c r="CC292" t="inlineStr">
        <is>
          <t>Ordini LIL</t>
        </is>
      </c>
    </row>
    <row r="293">
      <c r="A293" t="inlineStr">
        <is>
          <t>#41731</t>
        </is>
      </c>
      <c r="B293" t="inlineStr">
        <is>
          <t>beatrice.giuliani3@gmail.com</t>
        </is>
      </c>
      <c r="C293" t="inlineStr">
        <is>
          <t>paid</t>
        </is>
      </c>
      <c r="D293" t="inlineStr">
        <is>
          <t>2024-09-14 12:08:23 +0200</t>
        </is>
      </c>
      <c r="E293" t="inlineStr">
        <is>
          <t>2024-09-14</t>
        </is>
      </c>
      <c r="F293" t="inlineStr">
        <is>
          <t>fulfilled</t>
        </is>
      </c>
      <c r="G293" t="inlineStr">
        <is>
          <t>2024-09-14 12:08:24 +0200</t>
        </is>
      </c>
      <c r="H293" t="inlineStr">
        <is>
          <t>no</t>
        </is>
      </c>
      <c r="I293" t="inlineStr">
        <is>
          <t>EUR</t>
        </is>
      </c>
      <c r="J293" t="n">
        <v>30</v>
      </c>
      <c r="K293" t="n">
        <v>0</v>
      </c>
      <c r="L293" t="n">
        <v>5.41</v>
      </c>
      <c r="O293" t="n">
        <v>0</v>
      </c>
      <c r="Q293" t="inlineStr">
        <is>
          <t>2024-09-14 12:08:23 +0200</t>
        </is>
      </c>
      <c r="R293" t="n">
        <v>1</v>
      </c>
      <c r="S293" t="inlineStr">
        <is>
          <t>Repair Service LIL House - Perdita zircone</t>
        </is>
      </c>
      <c r="T293" t="n">
        <v>10</v>
      </c>
      <c r="V293" t="inlineStr">
        <is>
          <t>015790001063</t>
        </is>
      </c>
      <c r="W293" t="b">
        <v>0</v>
      </c>
      <c r="X293" t="b">
        <v>1</v>
      </c>
      <c r="Y293" t="inlineStr">
        <is>
          <t>fulfilled</t>
        </is>
      </c>
      <c r="Z293" t="inlineStr">
        <is>
          <t>Beatrice Giuliani</t>
        </is>
      </c>
      <c r="AR293" t="inlineStr">
        <is>
          <t>IT</t>
        </is>
      </c>
      <c r="AW293" t="inlineStr">
        <is>
          <t>Qromo</t>
        </is>
      </c>
      <c r="AX293" t="inlineStr">
        <is>
          <t>rjnlKCcldx5hZSq8GdyXd8q0k</t>
        </is>
      </c>
      <c r="AY293" t="n">
        <v>0</v>
      </c>
      <c r="AZ293" t="inlineStr">
        <is>
          <t>LIL Milan</t>
        </is>
      </c>
      <c r="BA293" t="n">
        <v>0</v>
      </c>
      <c r="BB293" t="inlineStr">
        <is>
          <t>Veronica Varetta</t>
        </is>
      </c>
      <c r="BC293" t="inlineStr">
        <is>
          <t>LIL House</t>
        </is>
      </c>
      <c r="BD293" t="n">
        <v>22</v>
      </c>
      <c r="BE293" t="n">
        <v>6305153122653</v>
      </c>
      <c r="BG293" t="inlineStr">
        <is>
          <t>Low</t>
        </is>
      </c>
      <c r="BH293" t="inlineStr">
        <is>
          <t>pos</t>
        </is>
      </c>
      <c r="BI293" t="n">
        <v>0</v>
      </c>
      <c r="BJ293" t="inlineStr">
        <is>
          <t>IT IVA 22%</t>
        </is>
      </c>
      <c r="BK293" t="n">
        <v>5.41</v>
      </c>
      <c r="BU293" t="inlineStr">
        <is>
          <t>22-2504</t>
        </is>
      </c>
      <c r="BY293" t="inlineStr">
        <is>
          <t>rjnlKCcldx5hZSq8GdyXd8q0k</t>
        </is>
      </c>
      <c r="CB293" t="inlineStr">
        <is>
          <t>rjnlKCcldx5hZSq8GdyXd8q0k</t>
        </is>
      </c>
      <c r="CC293" t="inlineStr">
        <is>
          <t>Ordini LIL</t>
        </is>
      </c>
    </row>
    <row r="294">
      <c r="A294" t="inlineStr">
        <is>
          <t>#41733</t>
        </is>
      </c>
      <c r="B294" t="inlineStr">
        <is>
          <t>benedetta_montanaro@icloud.com</t>
        </is>
      </c>
      <c r="C294" t="inlineStr">
        <is>
          <t>paid</t>
        </is>
      </c>
      <c r="D294" t="inlineStr">
        <is>
          <t>2024-09-14 12:44:48 +0200</t>
        </is>
      </c>
      <c r="E294" t="inlineStr">
        <is>
          <t>2024-09-14</t>
        </is>
      </c>
      <c r="F294" t="inlineStr">
        <is>
          <t>fulfilled</t>
        </is>
      </c>
      <c r="G294" t="inlineStr">
        <is>
          <t>2024-09-14 12:44:48 +0200</t>
        </is>
      </c>
      <c r="H294" t="inlineStr">
        <is>
          <t>yes</t>
        </is>
      </c>
      <c r="I294" t="inlineStr">
        <is>
          <t>EUR</t>
        </is>
      </c>
      <c r="J294" t="n">
        <v>80</v>
      </c>
      <c r="K294" t="n">
        <v>0</v>
      </c>
      <c r="L294" t="n">
        <v>14.43</v>
      </c>
      <c r="M294" t="n">
        <v>80</v>
      </c>
      <c r="O294" t="n">
        <v>0</v>
      </c>
      <c r="Q294" t="inlineStr">
        <is>
          <t>2024-09-14 12:44:47 +0200</t>
        </is>
      </c>
      <c r="R294" t="n">
        <v>1</v>
      </c>
      <c r="S294" t="inlineStr">
        <is>
          <t>Giotto Ring - Yellow / 10</t>
        </is>
      </c>
      <c r="T294" t="n">
        <v>80</v>
      </c>
      <c r="V294" t="inlineStr">
        <is>
          <t>015790000144</t>
        </is>
      </c>
      <c r="W294" t="b">
        <v>1</v>
      </c>
      <c r="X294" t="b">
        <v>1</v>
      </c>
      <c r="Y294" t="inlineStr">
        <is>
          <t>fulfilled</t>
        </is>
      </c>
      <c r="Z294" t="inlineStr">
        <is>
          <t>Benedetta Montanaro</t>
        </is>
      </c>
      <c r="AR294" t="inlineStr">
        <is>
          <t>IT</t>
        </is>
      </c>
      <c r="AW294" t="inlineStr">
        <is>
          <t>Qromo</t>
        </is>
      </c>
      <c r="AX294" t="inlineStr">
        <is>
          <t>rZz8dUKl2e0fT9Fgllq8tkVQi</t>
        </is>
      </c>
      <c r="AY294" t="n">
        <v>0</v>
      </c>
      <c r="AZ294" t="inlineStr">
        <is>
          <t>LIL Milan</t>
        </is>
      </c>
      <c r="BA294" t="n">
        <v>0</v>
      </c>
      <c r="BB294" t="inlineStr">
        <is>
          <t>Veronica Varetta</t>
        </is>
      </c>
      <c r="BC294" t="inlineStr">
        <is>
          <t>LIL House</t>
        </is>
      </c>
      <c r="BD294" t="n">
        <v>22</v>
      </c>
      <c r="BE294" t="n">
        <v>6305211416925</v>
      </c>
      <c r="BG294" t="inlineStr">
        <is>
          <t>Low</t>
        </is>
      </c>
      <c r="BH294" t="inlineStr">
        <is>
          <t>pos</t>
        </is>
      </c>
      <c r="BI294" t="n">
        <v>0</v>
      </c>
      <c r="BJ294" t="inlineStr">
        <is>
          <t>IT IVA 22%</t>
        </is>
      </c>
      <c r="BK294" t="n">
        <v>14.43</v>
      </c>
      <c r="BT294" t="n">
        <v>393386769192</v>
      </c>
      <c r="BU294" t="inlineStr">
        <is>
          <t>22-2505</t>
        </is>
      </c>
      <c r="BY294" t="inlineStr">
        <is>
          <t>rZz8dUKl2e0fT9Fgllq8tkVQi</t>
        </is>
      </c>
      <c r="CB294" t="inlineStr">
        <is>
          <t>rZz8dUKl2e0fT9Fgllq8tkVQi</t>
        </is>
      </c>
      <c r="CC294" t="inlineStr">
        <is>
          <t>Ordini LIL</t>
        </is>
      </c>
    </row>
    <row r="295">
      <c r="A295" t="inlineStr">
        <is>
          <t>#41734</t>
        </is>
      </c>
      <c r="B295" t="inlineStr">
        <is>
          <t>isabella.benvenuti@gmail.com</t>
        </is>
      </c>
      <c r="C295" t="inlineStr">
        <is>
          <t>paid</t>
        </is>
      </c>
      <c r="D295" t="inlineStr">
        <is>
          <t>2024-09-14 13:14:23 +0200</t>
        </is>
      </c>
      <c r="E295" t="inlineStr">
        <is>
          <t>2024-09-14</t>
        </is>
      </c>
      <c r="F295" t="inlineStr">
        <is>
          <t>fulfilled</t>
        </is>
      </c>
      <c r="G295" t="inlineStr">
        <is>
          <t>2024-09-14 13:14:23 +0200</t>
        </is>
      </c>
      <c r="H295" t="inlineStr">
        <is>
          <t>yes</t>
        </is>
      </c>
      <c r="I295" t="inlineStr">
        <is>
          <t>EUR</t>
        </is>
      </c>
      <c r="J295" t="n">
        <v>35</v>
      </c>
      <c r="K295" t="n">
        <v>0</v>
      </c>
      <c r="L295" t="n">
        <v>6.31</v>
      </c>
      <c r="M295" t="n">
        <v>35</v>
      </c>
      <c r="O295" t="n">
        <v>0</v>
      </c>
      <c r="Q295" t="inlineStr">
        <is>
          <t>2024-09-14 13:14:23 +0200</t>
        </is>
      </c>
      <c r="R295" t="n">
        <v>1</v>
      </c>
      <c r="S295" t="inlineStr">
        <is>
          <t>Boys Tears T-Shirt - Onesize</t>
        </is>
      </c>
      <c r="T295" t="n">
        <v>35</v>
      </c>
      <c r="U295" t="n">
        <v>0</v>
      </c>
      <c r="V295" t="inlineStr">
        <is>
          <t>015790000472</t>
        </is>
      </c>
      <c r="W295" t="b">
        <v>1</v>
      </c>
      <c r="X295" t="b">
        <v>1</v>
      </c>
      <c r="Y295" t="inlineStr">
        <is>
          <t>fulfilled</t>
        </is>
      </c>
      <c r="Z295" t="inlineStr">
        <is>
          <t>isabella isabella benvenuti</t>
        </is>
      </c>
      <c r="AR295" t="inlineStr">
        <is>
          <t>IT</t>
        </is>
      </c>
      <c r="AT295" t="inlineStr">
        <is>
          <t>Co</t>
        </is>
      </c>
      <c r="AW295" t="inlineStr">
        <is>
          <t>Qromo</t>
        </is>
      </c>
      <c r="AX295" t="inlineStr">
        <is>
          <t>rhRTWoEibzBpLAHD2PmNbMRTA</t>
        </is>
      </c>
      <c r="AY295" t="n">
        <v>0</v>
      </c>
      <c r="AZ295" t="inlineStr">
        <is>
          <t>LIL Milan</t>
        </is>
      </c>
      <c r="BA295" t="n">
        <v>0</v>
      </c>
      <c r="BB295" t="inlineStr">
        <is>
          <t>Carlotta Trentin</t>
        </is>
      </c>
      <c r="BC295" t="inlineStr">
        <is>
          <t>LIL House</t>
        </is>
      </c>
      <c r="BD295" t="n">
        <v>22</v>
      </c>
      <c r="BE295" t="n">
        <v>6305256374621</v>
      </c>
      <c r="BG295" t="inlineStr">
        <is>
          <t>Low</t>
        </is>
      </c>
      <c r="BH295" t="inlineStr">
        <is>
          <t>pos</t>
        </is>
      </c>
      <c r="BI295" t="n">
        <v>0</v>
      </c>
      <c r="BJ295" t="inlineStr">
        <is>
          <t>IT IVA 22%</t>
        </is>
      </c>
      <c r="BK295" t="n">
        <v>6.31</v>
      </c>
      <c r="BU295" t="inlineStr">
        <is>
          <t>22-2506</t>
        </is>
      </c>
      <c r="BY295" t="inlineStr">
        <is>
          <t>rhRTWoEibzBpLAHD2PmNbMRTA</t>
        </is>
      </c>
      <c r="CB295" t="inlineStr">
        <is>
          <t>rhRTWoEibzBpLAHD2PmNbMRTA</t>
        </is>
      </c>
      <c r="CC295" t="inlineStr">
        <is>
          <t>Ordini LIL</t>
        </is>
      </c>
    </row>
    <row r="296">
      <c r="A296" t="inlineStr">
        <is>
          <t>#41736</t>
        </is>
      </c>
      <c r="B296" t="inlineStr">
        <is>
          <t>federica.carlino05@gmail.com</t>
        </is>
      </c>
      <c r="C296" t="inlineStr">
        <is>
          <t>paid</t>
        </is>
      </c>
      <c r="D296" t="inlineStr">
        <is>
          <t>2024-09-14 13:38:38 +0200</t>
        </is>
      </c>
      <c r="E296" t="inlineStr">
        <is>
          <t>2024-09-14</t>
        </is>
      </c>
      <c r="F296" t="inlineStr">
        <is>
          <t>fulfilled</t>
        </is>
      </c>
      <c r="G296" t="inlineStr">
        <is>
          <t>2024-09-14 13:38:39 +0200</t>
        </is>
      </c>
      <c r="H296" t="inlineStr">
        <is>
          <t>no</t>
        </is>
      </c>
      <c r="I296" t="inlineStr">
        <is>
          <t>EUR</t>
        </is>
      </c>
      <c r="J296" t="n">
        <v>240</v>
      </c>
      <c r="K296" t="n">
        <v>0</v>
      </c>
      <c r="L296" t="n">
        <v>43.28</v>
      </c>
      <c r="M296" t="n">
        <v>240</v>
      </c>
      <c r="O296" t="n">
        <v>0</v>
      </c>
      <c r="Q296" t="inlineStr">
        <is>
          <t>2024-09-14 13:38:38 +0200</t>
        </is>
      </c>
      <c r="R296" t="n">
        <v>1</v>
      </c>
      <c r="S296" t="inlineStr">
        <is>
          <t>Nude Ring - Yellow / 16</t>
        </is>
      </c>
      <c r="T296" t="n">
        <v>80</v>
      </c>
      <c r="V296" t="inlineStr">
        <is>
          <t>015790000212</t>
        </is>
      </c>
      <c r="W296" t="b">
        <v>1</v>
      </c>
      <c r="X296" t="b">
        <v>1</v>
      </c>
      <c r="Y296" t="inlineStr">
        <is>
          <t>fulfilled</t>
        </is>
      </c>
      <c r="Z296" t="inlineStr">
        <is>
          <t>Federica carlino</t>
        </is>
      </c>
      <c r="AR296" t="inlineStr">
        <is>
          <t>IT</t>
        </is>
      </c>
      <c r="AT296" t="inlineStr">
        <is>
          <t>Co</t>
        </is>
      </c>
      <c r="AW296" t="inlineStr">
        <is>
          <t>Qromo</t>
        </is>
      </c>
      <c r="AX296" t="inlineStr">
        <is>
          <t>r2QlK8eXRdfXA0NqoPL8VeEzZ</t>
        </is>
      </c>
      <c r="AY296" t="n">
        <v>0</v>
      </c>
      <c r="AZ296" t="inlineStr">
        <is>
          <t>LIL Milan</t>
        </is>
      </c>
      <c r="BA296" t="n">
        <v>0</v>
      </c>
      <c r="BB296" t="inlineStr">
        <is>
          <t>Carlotta Trentin</t>
        </is>
      </c>
      <c r="BC296" t="inlineStr">
        <is>
          <t>LIL House</t>
        </is>
      </c>
      <c r="BD296" t="n">
        <v>22</v>
      </c>
      <c r="BE296" t="n">
        <v>6305292419421</v>
      </c>
      <c r="BG296" t="inlineStr">
        <is>
          <t>Low</t>
        </is>
      </c>
      <c r="BH296" t="inlineStr">
        <is>
          <t>pos</t>
        </is>
      </c>
      <c r="BI296" t="n">
        <v>0</v>
      </c>
      <c r="BJ296" t="inlineStr">
        <is>
          <t>IT IVA 22%</t>
        </is>
      </c>
      <c r="BK296" t="n">
        <v>43.28</v>
      </c>
      <c r="BU296" t="inlineStr">
        <is>
          <t>22-2507</t>
        </is>
      </c>
      <c r="BY296" t="inlineStr">
        <is>
          <t>r2QlK8eXRdfXA0NqoPL8VeEzZ</t>
        </is>
      </c>
      <c r="CB296" t="inlineStr">
        <is>
          <t>r2QlK8eXRdfXA0NqoPL8VeEzZ</t>
        </is>
      </c>
      <c r="CC296" t="inlineStr">
        <is>
          <t>Ordini LIL</t>
        </is>
      </c>
    </row>
    <row r="297">
      <c r="A297" t="inlineStr">
        <is>
          <t>#41736</t>
        </is>
      </c>
      <c r="B297" t="inlineStr">
        <is>
          <t>federica.carlino05@gmail.com</t>
        </is>
      </c>
      <c r="C297" t="inlineStr">
        <is>
          <t>paid</t>
        </is>
      </c>
      <c r="D297" t="inlineStr">
        <is>
          <t>2024-09-14 13:38:38 +0200</t>
        </is>
      </c>
      <c r="E297" t="inlineStr">
        <is>
          <t>2024-09-14</t>
        </is>
      </c>
      <c r="F297" t="inlineStr">
        <is>
          <t>fulfilled</t>
        </is>
      </c>
      <c r="G297" t="inlineStr">
        <is>
          <t>2024-09-14 13:38:39 +0200</t>
        </is>
      </c>
      <c r="H297" t="inlineStr">
        <is>
          <t>no</t>
        </is>
      </c>
      <c r="I297" t="inlineStr">
        <is>
          <t>EUR</t>
        </is>
      </c>
      <c r="J297" t="n">
        <v>240</v>
      </c>
      <c r="K297" t="n">
        <v>0</v>
      </c>
      <c r="L297" t="n">
        <v>43.28</v>
      </c>
      <c r="O297" t="n">
        <v>0</v>
      </c>
      <c r="Q297" t="inlineStr">
        <is>
          <t>2024-09-14 13:38:38 +0200</t>
        </is>
      </c>
      <c r="R297" t="n">
        <v>2</v>
      </c>
      <c r="S297" t="inlineStr">
        <is>
          <t>Nude Ring - Yellow / 13</t>
        </is>
      </c>
      <c r="T297" t="n">
        <v>80</v>
      </c>
      <c r="V297" t="inlineStr">
        <is>
          <t>015790000209</t>
        </is>
      </c>
      <c r="W297" t="b">
        <v>1</v>
      </c>
      <c r="X297" t="b">
        <v>1</v>
      </c>
      <c r="Y297" t="inlineStr">
        <is>
          <t>fulfilled</t>
        </is>
      </c>
      <c r="Z297" t="inlineStr">
        <is>
          <t>Federica carlino</t>
        </is>
      </c>
      <c r="AR297" t="inlineStr">
        <is>
          <t>IT</t>
        </is>
      </c>
      <c r="AT297" t="inlineStr">
        <is>
          <t>Co</t>
        </is>
      </c>
      <c r="AW297" t="inlineStr">
        <is>
          <t>Qromo</t>
        </is>
      </c>
      <c r="AX297" t="inlineStr">
        <is>
          <t>r2QlK8eXRdfXA0NqoPL8VeEzZ</t>
        </is>
      </c>
      <c r="AY297" t="n">
        <v>0</v>
      </c>
      <c r="AZ297" t="inlineStr">
        <is>
          <t>LIL Milan</t>
        </is>
      </c>
      <c r="BA297" t="n">
        <v>0</v>
      </c>
      <c r="BB297" t="inlineStr">
        <is>
          <t>Carlotta Trentin</t>
        </is>
      </c>
      <c r="BC297" t="inlineStr">
        <is>
          <t>LIL House</t>
        </is>
      </c>
      <c r="BD297" t="n">
        <v>22</v>
      </c>
      <c r="BE297" t="n">
        <v>6305292419421</v>
      </c>
      <c r="BG297" t="inlineStr">
        <is>
          <t>Low</t>
        </is>
      </c>
      <c r="BH297" t="inlineStr">
        <is>
          <t>pos</t>
        </is>
      </c>
      <c r="BI297" t="n">
        <v>0</v>
      </c>
      <c r="BJ297" t="inlineStr">
        <is>
          <t>IT IVA 22%</t>
        </is>
      </c>
      <c r="BK297" t="n">
        <v>43.28</v>
      </c>
      <c r="BU297" t="inlineStr">
        <is>
          <t>22-2507</t>
        </is>
      </c>
      <c r="BY297" t="inlineStr">
        <is>
          <t>r2QlK8eXRdfXA0NqoPL8VeEzZ</t>
        </is>
      </c>
      <c r="CB297" t="inlineStr">
        <is>
          <t>r2QlK8eXRdfXA0NqoPL8VeEzZ</t>
        </is>
      </c>
      <c r="CC297" t="inlineStr">
        <is>
          <t>Ordini LIL</t>
        </is>
      </c>
    </row>
    <row r="298">
      <c r="A298" t="inlineStr">
        <is>
          <t>#41738</t>
        </is>
      </c>
      <c r="B298" t="inlineStr">
        <is>
          <t>rebygomez@icloud.com</t>
        </is>
      </c>
      <c r="C298" t="inlineStr">
        <is>
          <t>paid</t>
        </is>
      </c>
      <c r="D298" t="inlineStr">
        <is>
          <t>2024-09-14 14:06:19 +0200</t>
        </is>
      </c>
      <c r="E298" t="inlineStr">
        <is>
          <t>2024-09-14</t>
        </is>
      </c>
      <c r="F298" t="inlineStr">
        <is>
          <t>fulfilled</t>
        </is>
      </c>
      <c r="G298" t="inlineStr">
        <is>
          <t>2024-09-16 09:17:46 +0200</t>
        </is>
      </c>
      <c r="H298" t="inlineStr">
        <is>
          <t>yes</t>
        </is>
      </c>
      <c r="I298" t="inlineStr">
        <is>
          <t>EUR</t>
        </is>
      </c>
      <c r="J298" t="n">
        <v>95</v>
      </c>
      <c r="K298" t="n">
        <v>0</v>
      </c>
      <c r="L298" t="n">
        <v>17.13</v>
      </c>
      <c r="M298" t="n">
        <v>95</v>
      </c>
      <c r="N298" t="inlineStr">
        <is>
          <t>LILGIRL</t>
        </is>
      </c>
      <c r="O298" t="n">
        <v>10</v>
      </c>
      <c r="P298" t="inlineStr">
        <is>
          <t>Ups Standard Shipping</t>
        </is>
      </c>
      <c r="Q298" t="inlineStr">
        <is>
          <t>2024-09-14 14:06:18 +0200</t>
        </is>
      </c>
      <c r="R298" t="n">
        <v>1</v>
      </c>
      <c r="S298" t="inlineStr">
        <is>
          <t>Luxury Pack</t>
        </is>
      </c>
      <c r="T298" t="n">
        <v>5</v>
      </c>
      <c r="V298" t="inlineStr">
        <is>
          <t>015790000687</t>
        </is>
      </c>
      <c r="W298" t="b">
        <v>1</v>
      </c>
      <c r="X298" t="b">
        <v>1</v>
      </c>
      <c r="Y298" t="inlineStr">
        <is>
          <t>fulfilled</t>
        </is>
      </c>
      <c r="Z298" t="inlineStr">
        <is>
          <t>Rebecca Gomez D’Arza</t>
        </is>
      </c>
      <c r="AA298" t="inlineStr">
        <is>
          <t>Via Sant’antonio Da padova 257</t>
        </is>
      </c>
      <c r="AB298" t="inlineStr">
        <is>
          <t>Via Sant’antonio Da padova 257</t>
        </is>
      </c>
      <c r="AE298" t="inlineStr">
        <is>
          <t>Vittorio Veneto</t>
        </is>
      </c>
      <c r="AF298" t="inlineStr">
        <is>
          <t>'31029</t>
        </is>
      </c>
      <c r="AG298" t="inlineStr">
        <is>
          <t>TV</t>
        </is>
      </c>
      <c r="AH298" t="inlineStr">
        <is>
          <t>IT</t>
        </is>
      </c>
      <c r="AI298" t="inlineStr">
        <is>
          <t>3459078782</t>
        </is>
      </c>
      <c r="AJ298" t="inlineStr">
        <is>
          <t>Rebecca Gomez D’Arza</t>
        </is>
      </c>
      <c r="AK298" t="inlineStr">
        <is>
          <t>Via Sant’antonio Da padova 257</t>
        </is>
      </c>
      <c r="AL298" t="inlineStr">
        <is>
          <t>Via Sant’antonio Da padova 257</t>
        </is>
      </c>
      <c r="AO298" t="inlineStr">
        <is>
          <t>Vittorio Veneto</t>
        </is>
      </c>
      <c r="AP298" t="inlineStr">
        <is>
          <t>'31029</t>
        </is>
      </c>
      <c r="AQ298" t="inlineStr">
        <is>
          <t>TV</t>
        </is>
      </c>
      <c r="AR298" t="inlineStr">
        <is>
          <t>IT</t>
        </is>
      </c>
      <c r="AS298" t="inlineStr">
        <is>
          <t>3459078782</t>
        </is>
      </c>
      <c r="AU298" t="inlineStr">
        <is>
          <t>lang: it
Invoice Language: it
Do you need our ring sizer?: Yes
Popup Customer Country: IT</t>
        </is>
      </c>
      <c r="AW298" t="inlineStr">
        <is>
          <t>PayPal Express Checkout</t>
        </is>
      </c>
      <c r="AX298" t="inlineStr">
        <is>
          <t>r72ImptikikxOMdfIVNIsKPkM</t>
        </is>
      </c>
      <c r="AY298" t="n">
        <v>0</v>
      </c>
      <c r="AZ298" t="inlineStr">
        <is>
          <t>LIL Milan</t>
        </is>
      </c>
      <c r="BA298" t="n">
        <v>0</v>
      </c>
      <c r="BC298" t="inlineStr">
        <is>
          <t>Firgun House</t>
        </is>
      </c>
      <c r="BE298" t="n">
        <v>6305335214429</v>
      </c>
      <c r="BG298" t="inlineStr">
        <is>
          <t>Low</t>
        </is>
      </c>
      <c r="BH298" t="inlineStr">
        <is>
          <t>web</t>
        </is>
      </c>
      <c r="BI298" t="n">
        <v>0</v>
      </c>
      <c r="BJ298" t="inlineStr">
        <is>
          <t>IT IVA 22%</t>
        </is>
      </c>
      <c r="BK298" t="n">
        <v>17.13</v>
      </c>
      <c r="BW298" t="inlineStr">
        <is>
          <t>Treviso</t>
        </is>
      </c>
      <c r="BX298" t="inlineStr">
        <is>
          <t>Treviso</t>
        </is>
      </c>
      <c r="BY298" t="inlineStr">
        <is>
          <t>r72ImptikikxOMdfIVNIsKPkM</t>
        </is>
      </c>
      <c r="CB298" t="inlineStr">
        <is>
          <t>r72ImptikikxOMdfIVNIsKPkM</t>
        </is>
      </c>
      <c r="CC298" t="inlineStr">
        <is>
          <t>Ordini LIL</t>
        </is>
      </c>
    </row>
    <row r="299">
      <c r="A299" t="inlineStr">
        <is>
          <t>#41738</t>
        </is>
      </c>
      <c r="B299" t="inlineStr">
        <is>
          <t>rebygomez@icloud.com</t>
        </is>
      </c>
      <c r="C299" t="inlineStr">
        <is>
          <t>paid</t>
        </is>
      </c>
      <c r="D299" t="inlineStr">
        <is>
          <t>2024-09-14 14:06:19 +0200</t>
        </is>
      </c>
      <c r="E299" t="inlineStr">
        <is>
          <t>2024-09-14</t>
        </is>
      </c>
      <c r="F299" t="inlineStr">
        <is>
          <t>fulfilled</t>
        </is>
      </c>
      <c r="G299" t="inlineStr">
        <is>
          <t>2024-09-16 09:17:46 +0200</t>
        </is>
      </c>
      <c r="H299" t="inlineStr">
        <is>
          <t>yes</t>
        </is>
      </c>
      <c r="I299" t="inlineStr">
        <is>
          <t>EUR</t>
        </is>
      </c>
      <c r="J299" t="n">
        <v>95</v>
      </c>
      <c r="K299" t="n">
        <v>0</v>
      </c>
      <c r="L299" t="n">
        <v>17.13</v>
      </c>
      <c r="N299" t="inlineStr">
        <is>
          <t>LILGIRL</t>
        </is>
      </c>
      <c r="O299" t="n">
        <v>10</v>
      </c>
      <c r="P299" t="inlineStr">
        <is>
          <t>Ups Standard Shipping</t>
        </is>
      </c>
      <c r="Q299" t="inlineStr">
        <is>
          <t>2024-09-14 14:06:18 +0200</t>
        </is>
      </c>
      <c r="R299" t="n">
        <v>1</v>
      </c>
      <c r="S299" t="inlineStr">
        <is>
          <t>Girls Tears Ring - Yellow / 15</t>
        </is>
      </c>
      <c r="T299" t="n">
        <v>100</v>
      </c>
      <c r="V299" t="inlineStr">
        <is>
          <t>015790000957</t>
        </is>
      </c>
      <c r="W299" t="b">
        <v>1</v>
      </c>
      <c r="X299" t="b">
        <v>1</v>
      </c>
      <c r="Y299" t="inlineStr">
        <is>
          <t>fulfilled</t>
        </is>
      </c>
      <c r="Z299" t="inlineStr">
        <is>
          <t>Rebecca Gomez D’Arza</t>
        </is>
      </c>
      <c r="AA299" t="inlineStr">
        <is>
          <t>Via Sant’antonio Da padova 257</t>
        </is>
      </c>
      <c r="AB299" t="inlineStr">
        <is>
          <t>Via Sant’antonio Da padova 257</t>
        </is>
      </c>
      <c r="AE299" t="inlineStr">
        <is>
          <t>Vittorio Veneto</t>
        </is>
      </c>
      <c r="AF299" t="inlineStr">
        <is>
          <t>'31029</t>
        </is>
      </c>
      <c r="AG299" t="inlineStr">
        <is>
          <t>TV</t>
        </is>
      </c>
      <c r="AH299" t="inlineStr">
        <is>
          <t>IT</t>
        </is>
      </c>
      <c r="AI299" t="inlineStr">
        <is>
          <t>3459078782</t>
        </is>
      </c>
      <c r="AJ299" t="inlineStr">
        <is>
          <t>Rebecca Gomez D’Arza</t>
        </is>
      </c>
      <c r="AK299" t="inlineStr">
        <is>
          <t>Via Sant’antonio Da padova 257</t>
        </is>
      </c>
      <c r="AL299" t="inlineStr">
        <is>
          <t>Via Sant’antonio Da padova 257</t>
        </is>
      </c>
      <c r="AO299" t="inlineStr">
        <is>
          <t>Vittorio Veneto</t>
        </is>
      </c>
      <c r="AP299" t="inlineStr">
        <is>
          <t>'31029</t>
        </is>
      </c>
      <c r="AQ299" t="inlineStr">
        <is>
          <t>TV</t>
        </is>
      </c>
      <c r="AR299" t="inlineStr">
        <is>
          <t>IT</t>
        </is>
      </c>
      <c r="AS299" t="inlineStr">
        <is>
          <t>3459078782</t>
        </is>
      </c>
      <c r="AU299" t="inlineStr">
        <is>
          <t>lang: it
Invoice Language: it
Do you need our ring sizer?: Yes
Popup Customer Country: IT</t>
        </is>
      </c>
      <c r="AW299" t="inlineStr">
        <is>
          <t>PayPal Express Checkout</t>
        </is>
      </c>
      <c r="AX299" t="inlineStr">
        <is>
          <t>r72ImptikikxOMdfIVNIsKPkM</t>
        </is>
      </c>
      <c r="AY299" t="n">
        <v>0</v>
      </c>
      <c r="AZ299" t="inlineStr">
        <is>
          <t>LIL Milan</t>
        </is>
      </c>
      <c r="BA299" t="n">
        <v>0</v>
      </c>
      <c r="BC299" t="inlineStr">
        <is>
          <t>Firgun House</t>
        </is>
      </c>
      <c r="BE299" t="n">
        <v>6305335214429</v>
      </c>
      <c r="BG299" t="inlineStr">
        <is>
          <t>Low</t>
        </is>
      </c>
      <c r="BH299" t="inlineStr">
        <is>
          <t>web</t>
        </is>
      </c>
      <c r="BI299" t="n">
        <v>0</v>
      </c>
      <c r="BJ299" t="inlineStr">
        <is>
          <t>IT IVA 22%</t>
        </is>
      </c>
      <c r="BK299" t="n">
        <v>17.13</v>
      </c>
      <c r="BW299" t="inlineStr">
        <is>
          <t>Treviso</t>
        </is>
      </c>
      <c r="BX299" t="inlineStr">
        <is>
          <t>Treviso</t>
        </is>
      </c>
      <c r="BY299" t="inlineStr">
        <is>
          <t>r72ImptikikxOMdfIVNIsKPkM</t>
        </is>
      </c>
      <c r="CB299" t="inlineStr">
        <is>
          <t>r72ImptikikxOMdfIVNIsKPkM</t>
        </is>
      </c>
      <c r="CC299" t="inlineStr">
        <is>
          <t>Ordini LIL</t>
        </is>
      </c>
    </row>
    <row r="300">
      <c r="A300" t="inlineStr">
        <is>
          <t>#41739</t>
        </is>
      </c>
      <c r="B300" t="inlineStr">
        <is>
          <t>avvgiangiacomo.slbalducci@gmail.com</t>
        </is>
      </c>
      <c r="C300" t="inlineStr">
        <is>
          <t>paid</t>
        </is>
      </c>
      <c r="D300" t="inlineStr">
        <is>
          <t>2024-09-14 14:31:32 +0200</t>
        </is>
      </c>
      <c r="E300" t="inlineStr">
        <is>
          <t>2024-09-14</t>
        </is>
      </c>
      <c r="F300" t="inlineStr">
        <is>
          <t>fulfilled</t>
        </is>
      </c>
      <c r="G300" t="inlineStr">
        <is>
          <t>2024-09-16 09:19:55 +0200</t>
        </is>
      </c>
      <c r="H300" t="inlineStr">
        <is>
          <t>yes</t>
        </is>
      </c>
      <c r="I300" t="inlineStr">
        <is>
          <t>EUR</t>
        </is>
      </c>
      <c r="J300" t="n">
        <v>340</v>
      </c>
      <c r="K300" t="n">
        <v>0</v>
      </c>
      <c r="L300" t="n">
        <v>61.31</v>
      </c>
      <c r="M300" t="n">
        <v>340</v>
      </c>
      <c r="N300" t="inlineStr">
        <is>
          <t>HAPPYBIRTHDAY-SSR27CBC</t>
        </is>
      </c>
      <c r="O300" t="n">
        <v>60</v>
      </c>
      <c r="P300" t="inlineStr">
        <is>
          <t>Ups Standard Shipping</t>
        </is>
      </c>
      <c r="Q300" t="inlineStr">
        <is>
          <t>2024-09-14 14:31:32 +0200</t>
        </is>
      </c>
      <c r="R300" t="n">
        <v>1</v>
      </c>
      <c r="S300" t="inlineStr">
        <is>
          <t>Lunar Ring - Yellow / 4 / White</t>
        </is>
      </c>
      <c r="T300" t="n">
        <v>400</v>
      </c>
      <c r="V300" t="inlineStr">
        <is>
          <t>015790000252</t>
        </is>
      </c>
      <c r="W300" t="b">
        <v>1</v>
      </c>
      <c r="X300" t="b">
        <v>1</v>
      </c>
      <c r="Y300" t="inlineStr">
        <is>
          <t>fulfilled</t>
        </is>
      </c>
      <c r="Z300" t="inlineStr">
        <is>
          <t>Maria sole Giangiacomo</t>
        </is>
      </c>
      <c r="AA300" t="inlineStr">
        <is>
          <t>Viale Regina Margherita 111, Suonare interno 10</t>
        </is>
      </c>
      <c r="AB300" t="inlineStr">
        <is>
          <t>Viale Regina Margherita 111</t>
        </is>
      </c>
      <c r="AC300" t="inlineStr">
        <is>
          <t>Suonare interno 10</t>
        </is>
      </c>
      <c r="AE300" t="inlineStr">
        <is>
          <t>Roma</t>
        </is>
      </c>
      <c r="AF300" t="inlineStr">
        <is>
          <t>'00198</t>
        </is>
      </c>
      <c r="AG300" t="inlineStr">
        <is>
          <t>RM</t>
        </is>
      </c>
      <c r="AH300" t="inlineStr">
        <is>
          <t>IT</t>
        </is>
      </c>
      <c r="AI300" t="inlineStr">
        <is>
          <t>3428030633</t>
        </is>
      </c>
      <c r="AJ300" t="inlineStr">
        <is>
          <t>Maria sole Giangiacomo</t>
        </is>
      </c>
      <c r="AK300" t="inlineStr">
        <is>
          <t>Viale Regina Margherita 111, Suonare interno 10</t>
        </is>
      </c>
      <c r="AL300" t="inlineStr">
        <is>
          <t>Viale Regina Margherita 111</t>
        </is>
      </c>
      <c r="AM300" t="inlineStr">
        <is>
          <t>Suonare interno 10</t>
        </is>
      </c>
      <c r="AO300" t="inlineStr">
        <is>
          <t>Roma</t>
        </is>
      </c>
      <c r="AP300" t="inlineStr">
        <is>
          <t>'00198</t>
        </is>
      </c>
      <c r="AQ300" t="inlineStr">
        <is>
          <t>RM</t>
        </is>
      </c>
      <c r="AR300" t="inlineStr">
        <is>
          <t>IT</t>
        </is>
      </c>
      <c r="AS300" t="inlineStr">
        <is>
          <t>3428030633</t>
        </is>
      </c>
      <c r="AU300" t="inlineStr">
        <is>
          <t>lang: it
Invoice Language: it
Do you need our ring sizer?: No
Popup Customer Country: IT</t>
        </is>
      </c>
      <c r="AW300" t="inlineStr">
        <is>
          <t>PayPal Express Checkout</t>
        </is>
      </c>
      <c r="AX300" t="inlineStr">
        <is>
          <t>rIscPifBZ3hTh4kUibY1G2ReR</t>
        </is>
      </c>
      <c r="AY300" t="n">
        <v>0</v>
      </c>
      <c r="AZ300" t="inlineStr">
        <is>
          <t>LIL Milan</t>
        </is>
      </c>
      <c r="BA300" t="n">
        <v>0</v>
      </c>
      <c r="BC300" t="inlineStr">
        <is>
          <t>Firgun House</t>
        </is>
      </c>
      <c r="BE300" t="n">
        <v>6305373159773</v>
      </c>
      <c r="BG300" t="inlineStr">
        <is>
          <t>Low</t>
        </is>
      </c>
      <c r="BH300" t="inlineStr">
        <is>
          <t>web</t>
        </is>
      </c>
      <c r="BI300" t="n">
        <v>0</v>
      </c>
      <c r="BJ300" t="inlineStr">
        <is>
          <t>IT IVA 22%</t>
        </is>
      </c>
      <c r="BK300" t="n">
        <v>61.31</v>
      </c>
      <c r="BW300" t="inlineStr">
        <is>
          <t>Rome</t>
        </is>
      </c>
      <c r="BX300" t="inlineStr">
        <is>
          <t>Rome</t>
        </is>
      </c>
      <c r="BY300" t="inlineStr">
        <is>
          <t>rIscPifBZ3hTh4kUibY1G2ReR</t>
        </is>
      </c>
      <c r="CB300" t="inlineStr">
        <is>
          <t>rIscPifBZ3hTh4kUibY1G2ReR</t>
        </is>
      </c>
      <c r="CC300" t="inlineStr">
        <is>
          <t>Ordini LIL</t>
        </is>
      </c>
    </row>
    <row r="301">
      <c r="A301" t="inlineStr">
        <is>
          <t>#41740</t>
        </is>
      </c>
      <c r="B301" t="inlineStr">
        <is>
          <t>federicapiazza.p@gmail.com</t>
        </is>
      </c>
      <c r="C301" t="inlineStr">
        <is>
          <t>paid</t>
        </is>
      </c>
      <c r="D301" t="inlineStr">
        <is>
          <t>2024-09-14 15:53:03 +0200</t>
        </is>
      </c>
      <c r="E301" t="inlineStr">
        <is>
          <t>2024-09-14</t>
        </is>
      </c>
      <c r="F301" t="inlineStr">
        <is>
          <t>fulfilled</t>
        </is>
      </c>
      <c r="G301" t="inlineStr">
        <is>
          <t>2024-09-16 09:22:00 +0200</t>
        </is>
      </c>
      <c r="H301" t="inlineStr">
        <is>
          <t>yes</t>
        </is>
      </c>
      <c r="I301" t="inlineStr">
        <is>
          <t>EUR</t>
        </is>
      </c>
      <c r="J301" t="n">
        <v>180</v>
      </c>
      <c r="K301" t="n">
        <v>0</v>
      </c>
      <c r="L301" t="n">
        <v>32.46</v>
      </c>
      <c r="M301" t="n">
        <v>180</v>
      </c>
      <c r="N301" t="inlineStr">
        <is>
          <t>LILGIRL</t>
        </is>
      </c>
      <c r="O301" t="n">
        <v>20</v>
      </c>
      <c r="P301" t="inlineStr">
        <is>
          <t>Ups Standard Shipping</t>
        </is>
      </c>
      <c r="Q301" t="inlineStr">
        <is>
          <t>2024-09-14 15:53:03 +0200</t>
        </is>
      </c>
      <c r="R301" t="n">
        <v>1</v>
      </c>
      <c r="S301" t="inlineStr">
        <is>
          <t>Breeze - Yellow / 40cm</t>
        </is>
      </c>
      <c r="T301" t="n">
        <v>200</v>
      </c>
      <c r="V301" t="inlineStr">
        <is>
          <t>015790001389</t>
        </is>
      </c>
      <c r="W301" t="b">
        <v>1</v>
      </c>
      <c r="X301" t="b">
        <v>1</v>
      </c>
      <c r="Y301" t="inlineStr">
        <is>
          <t>fulfilled</t>
        </is>
      </c>
      <c r="Z301" t="inlineStr">
        <is>
          <t>Federica Piazza</t>
        </is>
      </c>
      <c r="AA301" t="inlineStr">
        <is>
          <t>Strada Antica della Venaria 13</t>
        </is>
      </c>
      <c r="AB301" t="inlineStr">
        <is>
          <t>Strada Antica della Venaria 13</t>
        </is>
      </c>
      <c r="AE301" t="inlineStr">
        <is>
          <t>Torino</t>
        </is>
      </c>
      <c r="AF301" t="inlineStr">
        <is>
          <t>'10151</t>
        </is>
      </c>
      <c r="AG301" t="inlineStr">
        <is>
          <t>TO</t>
        </is>
      </c>
      <c r="AH301" t="inlineStr">
        <is>
          <t>IT</t>
        </is>
      </c>
      <c r="AI301" t="inlineStr">
        <is>
          <t>+393458719346</t>
        </is>
      </c>
      <c r="AJ301" t="inlineStr">
        <is>
          <t>Federica Piazza</t>
        </is>
      </c>
      <c r="AK301" t="inlineStr">
        <is>
          <t>Strada Antica della Venaria 13</t>
        </is>
      </c>
      <c r="AL301" t="inlineStr">
        <is>
          <t>Strada Antica della Venaria 13</t>
        </is>
      </c>
      <c r="AO301" t="inlineStr">
        <is>
          <t>Torino</t>
        </is>
      </c>
      <c r="AP301" t="inlineStr">
        <is>
          <t>'10151</t>
        </is>
      </c>
      <c r="AQ301" t="inlineStr">
        <is>
          <t>TO</t>
        </is>
      </c>
      <c r="AR301" t="inlineStr">
        <is>
          <t>IT</t>
        </is>
      </c>
      <c r="AS301" t="inlineStr">
        <is>
          <t>+393458719346</t>
        </is>
      </c>
      <c r="AU301" t="inlineStr">
        <is>
          <t>lang: it
Invoice Language: it
Do you need our ring sizer?: Yes
Popup Customer Country: IT</t>
        </is>
      </c>
      <c r="AW301" t="inlineStr">
        <is>
          <t>Shopify Payments</t>
        </is>
      </c>
      <c r="AX301" t="inlineStr">
        <is>
          <t>rb4DC7MK1m1iiyAhTPd3l2WtP</t>
        </is>
      </c>
      <c r="AY301" t="n">
        <v>0</v>
      </c>
      <c r="AZ301" t="inlineStr">
        <is>
          <t>LIL Milan</t>
        </is>
      </c>
      <c r="BA301" t="n">
        <v>0</v>
      </c>
      <c r="BC301" t="inlineStr">
        <is>
          <t>Firgun House</t>
        </is>
      </c>
      <c r="BE301" t="n">
        <v>6305503052125</v>
      </c>
      <c r="BG301" t="inlineStr">
        <is>
          <t>Low</t>
        </is>
      </c>
      <c r="BH301" t="inlineStr">
        <is>
          <t>web</t>
        </is>
      </c>
      <c r="BI301" t="n">
        <v>0</v>
      </c>
      <c r="BJ301" t="inlineStr">
        <is>
          <t>IT IVA 22%</t>
        </is>
      </c>
      <c r="BK301" t="n">
        <v>32.46</v>
      </c>
      <c r="BW301" t="inlineStr">
        <is>
          <t>Turin</t>
        </is>
      </c>
      <c r="BX301" t="inlineStr">
        <is>
          <t>Turin</t>
        </is>
      </c>
      <c r="BY301" t="inlineStr">
        <is>
          <t>rb4DC7MK1m1iiyAhTPd3l2WtP</t>
        </is>
      </c>
      <c r="CB301" t="inlineStr">
        <is>
          <t>rb4DC7MK1m1iiyAhTPd3l2WtP</t>
        </is>
      </c>
      <c r="CC301" t="inlineStr">
        <is>
          <t>Ordini LIL</t>
        </is>
      </c>
    </row>
    <row r="302">
      <c r="A302" t="inlineStr">
        <is>
          <t>#41742</t>
        </is>
      </c>
      <c r="B302" t="inlineStr">
        <is>
          <t>brinsofia@gmail.com</t>
        </is>
      </c>
      <c r="C302" t="inlineStr">
        <is>
          <t>paid</t>
        </is>
      </c>
      <c r="D302" t="inlineStr">
        <is>
          <t>2024-09-14 17:02:37 +0200</t>
        </is>
      </c>
      <c r="E302" t="inlineStr">
        <is>
          <t>2024-09-14</t>
        </is>
      </c>
      <c r="F302" t="inlineStr">
        <is>
          <t>fulfilled</t>
        </is>
      </c>
      <c r="G302" t="inlineStr">
        <is>
          <t>2024-09-14 17:02:38 +0200</t>
        </is>
      </c>
      <c r="H302" t="inlineStr">
        <is>
          <t>no</t>
        </is>
      </c>
      <c r="I302" t="inlineStr">
        <is>
          <t>EUR</t>
        </is>
      </c>
      <c r="J302" t="n">
        <v>220</v>
      </c>
      <c r="K302" t="n">
        <v>0</v>
      </c>
      <c r="L302" t="n">
        <v>39.67</v>
      </c>
      <c r="M302" t="n">
        <v>220</v>
      </c>
      <c r="O302" t="n">
        <v>0</v>
      </c>
      <c r="Q302" t="inlineStr">
        <is>
          <t>2024-09-14 17:02:37 +0200</t>
        </is>
      </c>
      <c r="R302" t="n">
        <v>1</v>
      </c>
      <c r="S302" t="inlineStr">
        <is>
          <t>Rainbow Earring - Yellow / Single / White Sustainable Diamond</t>
        </is>
      </c>
      <c r="T302" t="n">
        <v>220</v>
      </c>
      <c r="V302" t="inlineStr">
        <is>
          <t>015790000070</t>
        </is>
      </c>
      <c r="W302" t="b">
        <v>1</v>
      </c>
      <c r="X302" t="b">
        <v>1</v>
      </c>
      <c r="Y302" t="inlineStr">
        <is>
          <t>fulfilled</t>
        </is>
      </c>
      <c r="Z302" t="inlineStr">
        <is>
          <t>sofia Brina</t>
        </is>
      </c>
      <c r="AR302" t="inlineStr">
        <is>
          <t>IT</t>
        </is>
      </c>
      <c r="AT302" t="inlineStr">
        <is>
          <t>Co</t>
        </is>
      </c>
      <c r="AW302" t="inlineStr">
        <is>
          <t>Qromo</t>
        </is>
      </c>
      <c r="AX302" t="inlineStr">
        <is>
          <t>rJTgkO2l6RI1np9e8ycn2uGRX</t>
        </is>
      </c>
      <c r="AY302" t="n">
        <v>0</v>
      </c>
      <c r="AZ302" t="inlineStr">
        <is>
          <t>LIL Milan</t>
        </is>
      </c>
      <c r="BA302" t="n">
        <v>0</v>
      </c>
      <c r="BB302" t="inlineStr">
        <is>
          <t>Carlotta Trentin</t>
        </is>
      </c>
      <c r="BC302" t="inlineStr">
        <is>
          <t>LIL House</t>
        </is>
      </c>
      <c r="BD302" t="n">
        <v>22</v>
      </c>
      <c r="BE302" t="n">
        <v>6305623179613</v>
      </c>
      <c r="BG302" t="inlineStr">
        <is>
          <t>Low</t>
        </is>
      </c>
      <c r="BH302" t="inlineStr">
        <is>
          <t>pos</t>
        </is>
      </c>
      <c r="BI302" t="n">
        <v>0</v>
      </c>
      <c r="BJ302" t="inlineStr">
        <is>
          <t>IT IVA 22%</t>
        </is>
      </c>
      <c r="BK302" t="n">
        <v>39.67</v>
      </c>
      <c r="BT302" t="n">
        <v>393293038660</v>
      </c>
      <c r="BU302" t="inlineStr">
        <is>
          <t>22-2508</t>
        </is>
      </c>
      <c r="BY302" t="inlineStr">
        <is>
          <t>rJTgkO2l6RI1np9e8ycn2uGRX</t>
        </is>
      </c>
      <c r="CB302" t="inlineStr">
        <is>
          <t>rJTgkO2l6RI1np9e8ycn2uGRX</t>
        </is>
      </c>
      <c r="CC302" t="inlineStr">
        <is>
          <t>Ordini LIL</t>
        </is>
      </c>
    </row>
    <row r="303">
      <c r="A303" t="inlineStr">
        <is>
          <t>#41743</t>
        </is>
      </c>
      <c r="B303" t="inlineStr">
        <is>
          <t>giuliacilimbini@gmail.com</t>
        </is>
      </c>
      <c r="C303" t="inlineStr">
        <is>
          <t>paid</t>
        </is>
      </c>
      <c r="D303" t="inlineStr">
        <is>
          <t>2024-09-14 17:07:55 +0200</t>
        </is>
      </c>
      <c r="E303" t="inlineStr">
        <is>
          <t>2024-09-14</t>
        </is>
      </c>
      <c r="F303" t="inlineStr">
        <is>
          <t>fulfilled</t>
        </is>
      </c>
      <c r="G303" t="inlineStr">
        <is>
          <t>2024-09-16 09:23:47 +0200</t>
        </is>
      </c>
      <c r="H303" t="inlineStr">
        <is>
          <t>yes</t>
        </is>
      </c>
      <c r="I303" t="inlineStr">
        <is>
          <t>EUR</t>
        </is>
      </c>
      <c r="J303" t="n">
        <v>72</v>
      </c>
      <c r="K303" t="n">
        <v>0</v>
      </c>
      <c r="L303" t="n">
        <v>12.98</v>
      </c>
      <c r="M303" t="n">
        <v>72</v>
      </c>
      <c r="N303" t="inlineStr">
        <is>
          <t>BACK10</t>
        </is>
      </c>
      <c r="O303" t="n">
        <v>8</v>
      </c>
      <c r="P303" t="inlineStr">
        <is>
          <t>Ups Standard Shipping</t>
        </is>
      </c>
      <c r="Q303" t="inlineStr">
        <is>
          <t>2024-09-14 17:07:54 +0200</t>
        </is>
      </c>
      <c r="R303" t="n">
        <v>1</v>
      </c>
      <c r="S303" t="inlineStr">
        <is>
          <t>Nude Ring - Yellow / 10</t>
        </is>
      </c>
      <c r="T303" t="n">
        <v>80</v>
      </c>
      <c r="V303" t="inlineStr">
        <is>
          <t>015790000206</t>
        </is>
      </c>
      <c r="W303" t="b">
        <v>1</v>
      </c>
      <c r="X303" t="b">
        <v>1</v>
      </c>
      <c r="Y303" t="inlineStr">
        <is>
          <t>fulfilled</t>
        </is>
      </c>
      <c r="Z303" t="inlineStr">
        <is>
          <t>Giulia Cilimbini</t>
        </is>
      </c>
      <c r="AA303" t="inlineStr">
        <is>
          <t>Via Giovanni Arrivabene 25, Agenzia Generali Mantova Arrivabene</t>
        </is>
      </c>
      <c r="AB303" t="inlineStr">
        <is>
          <t>Via Giovanni Arrivabene 25</t>
        </is>
      </c>
      <c r="AC303" t="inlineStr">
        <is>
          <t>Agenzia Generali Mantova Arrivabene</t>
        </is>
      </c>
      <c r="AE303" t="inlineStr">
        <is>
          <t>Mantova</t>
        </is>
      </c>
      <c r="AF303" t="inlineStr">
        <is>
          <t>'46100</t>
        </is>
      </c>
      <c r="AG303" t="inlineStr">
        <is>
          <t>MN</t>
        </is>
      </c>
      <c r="AH303" t="inlineStr">
        <is>
          <t>IT</t>
        </is>
      </c>
      <c r="AI303" t="inlineStr">
        <is>
          <t>+393482422617</t>
        </is>
      </c>
      <c r="AJ303" t="inlineStr">
        <is>
          <t>Giulia Cilimbini</t>
        </is>
      </c>
      <c r="AK303" t="inlineStr">
        <is>
          <t>Via Giovanni Arrivabene 25, Agenzia Generali Mantova Arrivabene</t>
        </is>
      </c>
      <c r="AL303" t="inlineStr">
        <is>
          <t>Via Giovanni Arrivabene 25</t>
        </is>
      </c>
      <c r="AM303" t="inlineStr">
        <is>
          <t>Agenzia Generali Mantova Arrivabene</t>
        </is>
      </c>
      <c r="AO303" t="inlineStr">
        <is>
          <t>Mantova</t>
        </is>
      </c>
      <c r="AP303" t="inlineStr">
        <is>
          <t>'46100</t>
        </is>
      </c>
      <c r="AQ303" t="inlineStr">
        <is>
          <t>MN</t>
        </is>
      </c>
      <c r="AR303" t="inlineStr">
        <is>
          <t>IT</t>
        </is>
      </c>
      <c r="AS303" t="inlineStr">
        <is>
          <t>+393482422617</t>
        </is>
      </c>
      <c r="AU303" t="inlineStr">
        <is>
          <t>lang: it
Invoice Language: it
Do you need our ring sizer?: No
Popup Customer Country: IT</t>
        </is>
      </c>
      <c r="AW303" t="inlineStr">
        <is>
          <t>PayPal Express Checkout</t>
        </is>
      </c>
      <c r="AX303" t="inlineStr">
        <is>
          <t>rpiBxAo1rgHO2eMPBjbkXed2k</t>
        </is>
      </c>
      <c r="AY303" t="n">
        <v>0</v>
      </c>
      <c r="AZ303" t="inlineStr">
        <is>
          <t>LIL Milan</t>
        </is>
      </c>
      <c r="BA303" t="n">
        <v>0</v>
      </c>
      <c r="BC303" t="inlineStr">
        <is>
          <t>Firgun House</t>
        </is>
      </c>
      <c r="BE303" t="n">
        <v>6305636745565</v>
      </c>
      <c r="BG303" t="inlineStr">
        <is>
          <t>Low</t>
        </is>
      </c>
      <c r="BH303" t="inlineStr">
        <is>
          <t>web</t>
        </is>
      </c>
      <c r="BI303" t="n">
        <v>0</v>
      </c>
      <c r="BJ303" t="inlineStr">
        <is>
          <t>IT IVA 22%</t>
        </is>
      </c>
      <c r="BK303" t="n">
        <v>12.98</v>
      </c>
      <c r="BW303" t="inlineStr">
        <is>
          <t>Mantua</t>
        </is>
      </c>
      <c r="BX303" t="inlineStr">
        <is>
          <t>Mantua</t>
        </is>
      </c>
      <c r="BY303" t="inlineStr">
        <is>
          <t>rpiBxAo1rgHO2eMPBjbkXed2k</t>
        </is>
      </c>
      <c r="CB303" t="inlineStr">
        <is>
          <t>rpiBxAo1rgHO2eMPBjbkXed2k</t>
        </is>
      </c>
      <c r="CC303" t="inlineStr">
        <is>
          <t>Ordini LIL</t>
        </is>
      </c>
    </row>
    <row r="304">
      <c r="A304" t="inlineStr">
        <is>
          <t>#41744</t>
        </is>
      </c>
      <c r="B304" t="inlineStr">
        <is>
          <t>giacinto.grande@libero.it</t>
        </is>
      </c>
      <c r="C304" t="inlineStr">
        <is>
          <t>paid</t>
        </is>
      </c>
      <c r="D304" t="inlineStr">
        <is>
          <t>2024-09-14 17:09:02 +0200</t>
        </is>
      </c>
      <c r="E304" t="inlineStr">
        <is>
          <t>2024-09-14</t>
        </is>
      </c>
      <c r="F304" t="inlineStr">
        <is>
          <t>fulfilled</t>
        </is>
      </c>
      <c r="G304" t="inlineStr">
        <is>
          <t>2024-09-14 17:09:02 +0200</t>
        </is>
      </c>
      <c r="H304" t="inlineStr">
        <is>
          <t>no</t>
        </is>
      </c>
      <c r="I304" t="inlineStr">
        <is>
          <t>EUR</t>
        </is>
      </c>
      <c r="J304" t="n">
        <v>10</v>
      </c>
      <c r="K304" t="n">
        <v>0</v>
      </c>
      <c r="L304" t="n">
        <v>1.8</v>
      </c>
      <c r="M304" t="n">
        <v>10</v>
      </c>
      <c r="O304" t="n">
        <v>0</v>
      </c>
      <c r="Q304" t="inlineStr">
        <is>
          <t>2024-09-14 17:09:02 +0200</t>
        </is>
      </c>
      <c r="R304" t="n">
        <v>1</v>
      </c>
      <c r="S304" t="inlineStr">
        <is>
          <t>Engraving</t>
        </is>
      </c>
      <c r="T304" t="n">
        <v>10</v>
      </c>
      <c r="V304" t="inlineStr">
        <is>
          <t>015790001502</t>
        </is>
      </c>
      <c r="W304" t="b">
        <v>0</v>
      </c>
      <c r="X304" t="b">
        <v>1</v>
      </c>
      <c r="Y304" t="inlineStr">
        <is>
          <t>fulfilled</t>
        </is>
      </c>
      <c r="Z304" t="inlineStr">
        <is>
          <t>Giacinto Grande</t>
        </is>
      </c>
      <c r="AR304" t="inlineStr">
        <is>
          <t>IT</t>
        </is>
      </c>
      <c r="AT304" t="inlineStr">
        <is>
          <t>Co</t>
        </is>
      </c>
      <c r="AW304" t="inlineStr">
        <is>
          <t>Qromo</t>
        </is>
      </c>
      <c r="AX304" t="inlineStr">
        <is>
          <t>rHcd7zLcv21RlIfIoiHsunDNh</t>
        </is>
      </c>
      <c r="AY304" t="n">
        <v>0</v>
      </c>
      <c r="AZ304" t="inlineStr">
        <is>
          <t>LIL Milan</t>
        </is>
      </c>
      <c r="BA304" t="n">
        <v>0</v>
      </c>
      <c r="BB304" t="inlineStr">
        <is>
          <t>Carlotta Trentin</t>
        </is>
      </c>
      <c r="BC304" t="inlineStr">
        <is>
          <t>LIL House</t>
        </is>
      </c>
      <c r="BD304" t="n">
        <v>22</v>
      </c>
      <c r="BE304" t="n">
        <v>6305639432541</v>
      </c>
      <c r="BG304" t="inlineStr">
        <is>
          <t>Low</t>
        </is>
      </c>
      <c r="BH304" t="inlineStr">
        <is>
          <t>pos</t>
        </is>
      </c>
      <c r="BI304" t="n">
        <v>0</v>
      </c>
      <c r="BJ304" t="inlineStr">
        <is>
          <t>IT IVA 22%</t>
        </is>
      </c>
      <c r="BK304" t="n">
        <v>1.8</v>
      </c>
      <c r="BU304" t="inlineStr">
        <is>
          <t>22-2509</t>
        </is>
      </c>
      <c r="BY304" t="inlineStr">
        <is>
          <t>rHcd7zLcv21RlIfIoiHsunDNh</t>
        </is>
      </c>
      <c r="CB304" t="inlineStr">
        <is>
          <t>rHcd7zLcv21RlIfIoiHsunDNh</t>
        </is>
      </c>
      <c r="CC304" t="inlineStr">
        <is>
          <t>Ordini LIL</t>
        </is>
      </c>
    </row>
    <row r="305">
      <c r="A305" t="inlineStr">
        <is>
          <t>#41745</t>
        </is>
      </c>
      <c r="B305" t="inlineStr">
        <is>
          <t>giuliacazzola@gmail.com</t>
        </is>
      </c>
      <c r="C305" t="inlineStr">
        <is>
          <t>paid</t>
        </is>
      </c>
      <c r="D305" t="inlineStr">
        <is>
          <t>2024-09-14 17:13:54 +0200</t>
        </is>
      </c>
      <c r="E305" t="inlineStr">
        <is>
          <t>2024-09-14</t>
        </is>
      </c>
      <c r="F305" t="inlineStr">
        <is>
          <t>fulfilled</t>
        </is>
      </c>
      <c r="G305" t="inlineStr">
        <is>
          <t>2024-09-14 17:13:54 +0200</t>
        </is>
      </c>
      <c r="H305" t="inlineStr">
        <is>
          <t>yes</t>
        </is>
      </c>
      <c r="I305" t="inlineStr">
        <is>
          <t>EUR</t>
        </is>
      </c>
      <c r="J305" t="n">
        <v>200</v>
      </c>
      <c r="K305" t="n">
        <v>0</v>
      </c>
      <c r="L305" t="n">
        <v>36.07</v>
      </c>
      <c r="M305" t="n">
        <v>200</v>
      </c>
      <c r="O305" t="n">
        <v>0</v>
      </c>
      <c r="Q305" t="inlineStr">
        <is>
          <t>2024-09-14 17:13:54 +0200</t>
        </is>
      </c>
      <c r="R305" t="n">
        <v>1</v>
      </c>
      <c r="S305" t="inlineStr">
        <is>
          <t>Breeze - Yellow / 40cm</t>
        </is>
      </c>
      <c r="T305" t="n">
        <v>200</v>
      </c>
      <c r="V305" t="inlineStr">
        <is>
          <t>015790001389</t>
        </is>
      </c>
      <c r="W305" t="b">
        <v>1</v>
      </c>
      <c r="X305" t="b">
        <v>1</v>
      </c>
      <c r="Y305" t="inlineStr">
        <is>
          <t>fulfilled</t>
        </is>
      </c>
      <c r="Z305" t="inlineStr">
        <is>
          <t>Giulia Cazzola</t>
        </is>
      </c>
      <c r="AR305" t="inlineStr">
        <is>
          <t>IT</t>
        </is>
      </c>
      <c r="AW305" t="inlineStr">
        <is>
          <t>Satispay</t>
        </is>
      </c>
      <c r="AX305" t="inlineStr">
        <is>
          <t>rEwW7yxJhk226fEjOSQCuDoBr</t>
        </is>
      </c>
      <c r="AY305" t="n">
        <v>0</v>
      </c>
      <c r="AZ305" t="inlineStr">
        <is>
          <t>LIL Milan</t>
        </is>
      </c>
      <c r="BA305" t="n">
        <v>0</v>
      </c>
      <c r="BB305" t="inlineStr">
        <is>
          <t>Veronica Varetta</t>
        </is>
      </c>
      <c r="BC305" t="inlineStr">
        <is>
          <t>LIL House</t>
        </is>
      </c>
      <c r="BD305" t="n">
        <v>22</v>
      </c>
      <c r="BE305" t="n">
        <v>6305651786077</v>
      </c>
      <c r="BG305" t="inlineStr">
        <is>
          <t>Low</t>
        </is>
      </c>
      <c r="BH305" t="inlineStr">
        <is>
          <t>pos</t>
        </is>
      </c>
      <c r="BI305" t="n">
        <v>0</v>
      </c>
      <c r="BJ305" t="inlineStr">
        <is>
          <t>IT IVA 22%</t>
        </is>
      </c>
      <c r="BK305" t="n">
        <v>36.07</v>
      </c>
      <c r="BU305" t="inlineStr">
        <is>
          <t>22-2510</t>
        </is>
      </c>
      <c r="BY305" t="inlineStr">
        <is>
          <t>rEwW7yxJhk226fEjOSQCuDoBr</t>
        </is>
      </c>
      <c r="CB305" t="inlineStr">
        <is>
          <t>rEwW7yxJhk226fEjOSQCuDoBr</t>
        </is>
      </c>
      <c r="CC305" t="inlineStr">
        <is>
          <t>Ordini LIL</t>
        </is>
      </c>
    </row>
    <row r="306">
      <c r="A306" t="inlineStr">
        <is>
          <t>#41746</t>
        </is>
      </c>
      <c r="B306" t="inlineStr">
        <is>
          <t>poretta.francesca96@gmail.com</t>
        </is>
      </c>
      <c r="C306" t="inlineStr">
        <is>
          <t>paid</t>
        </is>
      </c>
      <c r="D306" t="inlineStr">
        <is>
          <t>2024-09-14 17:20:49 +0200</t>
        </is>
      </c>
      <c r="E306" t="inlineStr">
        <is>
          <t>2024-09-14</t>
        </is>
      </c>
      <c r="F306" t="inlineStr">
        <is>
          <t>fulfilled</t>
        </is>
      </c>
      <c r="G306" t="inlineStr">
        <is>
          <t>2024-09-16 09:26:18 +0200</t>
        </is>
      </c>
      <c r="H306" t="inlineStr">
        <is>
          <t>yes</t>
        </is>
      </c>
      <c r="I306" t="inlineStr">
        <is>
          <t>EUR</t>
        </is>
      </c>
      <c r="J306" t="n">
        <v>360</v>
      </c>
      <c r="K306" t="n">
        <v>0</v>
      </c>
      <c r="L306" t="n">
        <v>64.92</v>
      </c>
      <c r="M306" t="n">
        <v>360</v>
      </c>
      <c r="N306" t="inlineStr">
        <is>
          <t>LILGIRL</t>
        </is>
      </c>
      <c r="O306" t="n">
        <v>40</v>
      </c>
      <c r="P306" t="inlineStr">
        <is>
          <t>Ups Standard Shipping</t>
        </is>
      </c>
      <c r="Q306" t="inlineStr">
        <is>
          <t>2024-09-14 17:20:48 +0200</t>
        </is>
      </c>
      <c r="R306" t="n">
        <v>1</v>
      </c>
      <c r="S306" t="inlineStr">
        <is>
          <t>Dna Choker - White / 37cm</t>
        </is>
      </c>
      <c r="T306" t="n">
        <v>400</v>
      </c>
      <c r="V306" t="inlineStr">
        <is>
          <t>015790001046</t>
        </is>
      </c>
      <c r="W306" t="b">
        <v>1</v>
      </c>
      <c r="X306" t="b">
        <v>1</v>
      </c>
      <c r="Y306" t="inlineStr">
        <is>
          <t>fulfilled</t>
        </is>
      </c>
      <c r="Z306" t="inlineStr">
        <is>
          <t>Francesca Poretta</t>
        </is>
      </c>
      <c r="AA306" t="inlineStr">
        <is>
          <t>Via Ivrea 13</t>
        </is>
      </c>
      <c r="AB306" t="inlineStr">
        <is>
          <t>Via Ivrea 13</t>
        </is>
      </c>
      <c r="AE306" t="inlineStr">
        <is>
          <t>San Maurizio Canavese</t>
        </is>
      </c>
      <c r="AF306" t="inlineStr">
        <is>
          <t>'10077</t>
        </is>
      </c>
      <c r="AG306" t="inlineStr">
        <is>
          <t>TO</t>
        </is>
      </c>
      <c r="AH306" t="inlineStr">
        <is>
          <t>IT</t>
        </is>
      </c>
      <c r="AI306" t="inlineStr">
        <is>
          <t>3401520989</t>
        </is>
      </c>
      <c r="AJ306" t="inlineStr">
        <is>
          <t>Francesca Poretta</t>
        </is>
      </c>
      <c r="AK306" t="inlineStr">
        <is>
          <t>Via Ivrea 13</t>
        </is>
      </c>
      <c r="AL306" t="inlineStr">
        <is>
          <t>Via Ivrea 13</t>
        </is>
      </c>
      <c r="AO306" t="inlineStr">
        <is>
          <t>San Maurizio Canavese</t>
        </is>
      </c>
      <c r="AP306" t="inlineStr">
        <is>
          <t>'10077</t>
        </is>
      </c>
      <c r="AQ306" t="inlineStr">
        <is>
          <t>TO</t>
        </is>
      </c>
      <c r="AR306" t="inlineStr">
        <is>
          <t>IT</t>
        </is>
      </c>
      <c r="AS306" t="inlineStr">
        <is>
          <t>3401520989</t>
        </is>
      </c>
      <c r="AU306" t="inlineStr">
        <is>
          <t>lang: en
Invoice Language: en
Do you need our ring sizer?: Yes
Popup Customer Country: IT</t>
        </is>
      </c>
      <c r="AW306" t="inlineStr">
        <is>
          <t>PayPal Express Checkout</t>
        </is>
      </c>
      <c r="AX306" t="inlineStr">
        <is>
          <t>rUZRFbdAwW5wDwItn00Oq9hB2</t>
        </is>
      </c>
      <c r="AY306" t="n">
        <v>0</v>
      </c>
      <c r="AZ306" t="inlineStr">
        <is>
          <t>LIL Milan</t>
        </is>
      </c>
      <c r="BA306" t="n">
        <v>0</v>
      </c>
      <c r="BC306" t="inlineStr">
        <is>
          <t>Firgun House</t>
        </is>
      </c>
      <c r="BE306" t="n">
        <v>6305665286493</v>
      </c>
      <c r="BG306" t="inlineStr">
        <is>
          <t>Low</t>
        </is>
      </c>
      <c r="BH306" t="inlineStr">
        <is>
          <t>web</t>
        </is>
      </c>
      <c r="BI306" t="n">
        <v>0</v>
      </c>
      <c r="BJ306" t="inlineStr">
        <is>
          <t>IT IVA 22%</t>
        </is>
      </c>
      <c r="BK306" t="n">
        <v>64.92</v>
      </c>
      <c r="BW306" t="inlineStr">
        <is>
          <t>Turin</t>
        </is>
      </c>
      <c r="BX306" t="inlineStr">
        <is>
          <t>Turin</t>
        </is>
      </c>
      <c r="BY306" t="inlineStr">
        <is>
          <t>rUZRFbdAwW5wDwItn00Oq9hB2</t>
        </is>
      </c>
      <c r="CB306" t="inlineStr">
        <is>
          <t>rUZRFbdAwW5wDwItn00Oq9hB2</t>
        </is>
      </c>
      <c r="CC306" t="inlineStr">
        <is>
          <t>Ordini LIL</t>
        </is>
      </c>
    </row>
    <row r="307">
      <c r="A307" t="inlineStr">
        <is>
          <t>#41747</t>
        </is>
      </c>
      <c r="B307" t="inlineStr">
        <is>
          <t>valentina.capone87@gmail.com</t>
        </is>
      </c>
      <c r="C307" t="inlineStr">
        <is>
          <t>paid</t>
        </is>
      </c>
      <c r="D307" t="inlineStr">
        <is>
          <t>2024-09-14 18:02:24 +0200</t>
        </is>
      </c>
      <c r="E307" t="inlineStr">
        <is>
          <t>2024-09-14</t>
        </is>
      </c>
      <c r="F307" t="inlineStr">
        <is>
          <t>fulfilled</t>
        </is>
      </c>
      <c r="G307" t="inlineStr">
        <is>
          <t>2024-09-16 09:27:17 +0200</t>
        </is>
      </c>
      <c r="H307" t="inlineStr">
        <is>
          <t>no</t>
        </is>
      </c>
      <c r="I307" t="inlineStr">
        <is>
          <t>EUR</t>
        </is>
      </c>
      <c r="J307" t="n">
        <v>300</v>
      </c>
      <c r="K307" t="n">
        <v>0</v>
      </c>
      <c r="L307" t="n">
        <v>54.1</v>
      </c>
      <c r="M307" t="n">
        <v>300</v>
      </c>
      <c r="O307" t="n">
        <v>0</v>
      </c>
      <c r="Q307" t="inlineStr">
        <is>
          <t>2024-09-14 18:02:24 +0200</t>
        </is>
      </c>
      <c r="R307" t="n">
        <v>1</v>
      </c>
      <c r="S307" t="inlineStr">
        <is>
          <t>Pensavo fosse amore - Yellow / E</t>
        </is>
      </c>
      <c r="T307" t="n">
        <v>100</v>
      </c>
      <c r="V307" t="inlineStr">
        <is>
          <t>015790001003</t>
        </is>
      </c>
      <c r="W307" t="b">
        <v>1</v>
      </c>
      <c r="X307" t="b">
        <v>1</v>
      </c>
      <c r="Y307" t="inlineStr">
        <is>
          <t>fulfilled</t>
        </is>
      </c>
      <c r="Z307" t="inlineStr">
        <is>
          <t>Valentina Capone</t>
        </is>
      </c>
      <c r="AJ307" t="inlineStr">
        <is>
          <t>Valentina  Capone</t>
        </is>
      </c>
      <c r="AK307" t="inlineStr">
        <is>
          <t xml:space="preserve">Via Domenichino 1, portineria 9/13 - 14/17 </t>
        </is>
      </c>
      <c r="AL307" t="inlineStr">
        <is>
          <t>Via Domenichino 1</t>
        </is>
      </c>
      <c r="AM307" t="inlineStr">
        <is>
          <t xml:space="preserve">portineria 9/13 - 14/17 </t>
        </is>
      </c>
      <c r="AO307" t="inlineStr">
        <is>
          <t>Milano</t>
        </is>
      </c>
      <c r="AP307" t="inlineStr">
        <is>
          <t>'20149</t>
        </is>
      </c>
      <c r="AQ307" t="inlineStr">
        <is>
          <t>MI</t>
        </is>
      </c>
      <c r="AR307" t="inlineStr">
        <is>
          <t>IT</t>
        </is>
      </c>
      <c r="AS307" t="inlineStr">
        <is>
          <t>+393896413150</t>
        </is>
      </c>
      <c r="AT307" t="inlineStr">
        <is>
          <t>Co</t>
        </is>
      </c>
      <c r="AW307" t="inlineStr">
        <is>
          <t>Qromo</t>
        </is>
      </c>
      <c r="AX307" t="inlineStr">
        <is>
          <t>rZcK43ZUqePIE0zG1Mnd2JFCl</t>
        </is>
      </c>
      <c r="AY307" t="n">
        <v>0</v>
      </c>
      <c r="AZ307" t="inlineStr">
        <is>
          <t>LIL Milan</t>
        </is>
      </c>
      <c r="BA307" t="n">
        <v>0</v>
      </c>
      <c r="BB307" t="inlineStr">
        <is>
          <t>Carlotta Trentin</t>
        </is>
      </c>
      <c r="BC307" t="inlineStr">
        <is>
          <t>LIL House</t>
        </is>
      </c>
      <c r="BD307" t="n">
        <v>22</v>
      </c>
      <c r="BE307" t="n">
        <v>6305763524957</v>
      </c>
      <c r="BG307" t="inlineStr">
        <is>
          <t>Low</t>
        </is>
      </c>
      <c r="BH307" t="inlineStr">
        <is>
          <t>pos</t>
        </is>
      </c>
      <c r="BI307" t="n">
        <v>0</v>
      </c>
      <c r="BJ307" t="inlineStr">
        <is>
          <t>IT IVA 22%</t>
        </is>
      </c>
      <c r="BK307" t="n">
        <v>54.1</v>
      </c>
      <c r="BT307" t="n">
        <v>393896413150</v>
      </c>
      <c r="BU307" t="inlineStr">
        <is>
          <t>22-2511</t>
        </is>
      </c>
      <c r="BX307" t="inlineStr">
        <is>
          <t>Milan</t>
        </is>
      </c>
      <c r="BY307" t="inlineStr">
        <is>
          <t>rZcK43ZUqePIE0zG1Mnd2JFCl</t>
        </is>
      </c>
      <c r="CB307" t="inlineStr">
        <is>
          <t>rZcK43ZUqePIE0zG1Mnd2JFCl</t>
        </is>
      </c>
      <c r="CC307" t="inlineStr">
        <is>
          <t>Ordini LIL</t>
        </is>
      </c>
    </row>
    <row r="308">
      <c r="A308" t="inlineStr">
        <is>
          <t>#41747</t>
        </is>
      </c>
      <c r="B308" t="inlineStr">
        <is>
          <t>valentina.capone87@gmail.com</t>
        </is>
      </c>
      <c r="C308" t="inlineStr">
        <is>
          <t>paid</t>
        </is>
      </c>
      <c r="D308" t="inlineStr">
        <is>
          <t>2024-09-14 18:02:24 +0200</t>
        </is>
      </c>
      <c r="E308" t="inlineStr">
        <is>
          <t>2024-09-14</t>
        </is>
      </c>
      <c r="F308" t="inlineStr">
        <is>
          <t>fulfilled</t>
        </is>
      </c>
      <c r="G308" t="inlineStr">
        <is>
          <t>2024-09-16 09:27:17 +0200</t>
        </is>
      </c>
      <c r="H308" t="inlineStr">
        <is>
          <t>no</t>
        </is>
      </c>
      <c r="I308" t="inlineStr">
        <is>
          <t>EUR</t>
        </is>
      </c>
      <c r="J308" t="n">
        <v>300</v>
      </c>
      <c r="K308" t="n">
        <v>0</v>
      </c>
      <c r="L308" t="n">
        <v>54.1</v>
      </c>
      <c r="O308" t="n">
        <v>0</v>
      </c>
      <c r="Q308" t="inlineStr">
        <is>
          <t>2024-09-14 18:02:24 +0200</t>
        </is>
      </c>
      <c r="R308" t="n">
        <v>1</v>
      </c>
      <c r="S308" t="inlineStr">
        <is>
          <t>Breeze - Yellow / 40cm</t>
        </is>
      </c>
      <c r="T308" t="n">
        <v>200</v>
      </c>
      <c r="V308" t="inlineStr">
        <is>
          <t>015790001389</t>
        </is>
      </c>
      <c r="W308" t="b">
        <v>1</v>
      </c>
      <c r="X308" t="b">
        <v>1</v>
      </c>
      <c r="Y308" t="inlineStr">
        <is>
          <t>fulfilled</t>
        </is>
      </c>
      <c r="Z308" t="inlineStr">
        <is>
          <t>Valentina Capone</t>
        </is>
      </c>
      <c r="AJ308" t="inlineStr">
        <is>
          <t>Valentina  Capone</t>
        </is>
      </c>
      <c r="AK308" t="inlineStr">
        <is>
          <t xml:space="preserve">Via Domenichino 1, portineria 9/13 - 14/17 </t>
        </is>
      </c>
      <c r="AL308" t="inlineStr">
        <is>
          <t>Via Domenichino 1</t>
        </is>
      </c>
      <c r="AM308" t="inlineStr">
        <is>
          <t xml:space="preserve">portineria 9/13 - 14/17 </t>
        </is>
      </c>
      <c r="AO308" t="inlineStr">
        <is>
          <t>Milano</t>
        </is>
      </c>
      <c r="AP308" t="inlineStr">
        <is>
          <t>'20149</t>
        </is>
      </c>
      <c r="AQ308" t="inlineStr">
        <is>
          <t>MI</t>
        </is>
      </c>
      <c r="AR308" t="inlineStr">
        <is>
          <t>IT</t>
        </is>
      </c>
      <c r="AS308" t="inlineStr">
        <is>
          <t>+393896413150</t>
        </is>
      </c>
      <c r="AT308" t="inlineStr">
        <is>
          <t>Co</t>
        </is>
      </c>
      <c r="AW308" t="inlineStr">
        <is>
          <t>Qromo</t>
        </is>
      </c>
      <c r="AX308" t="inlineStr">
        <is>
          <t>rZcK43ZUqePIE0zG1Mnd2JFCl</t>
        </is>
      </c>
      <c r="AY308" t="n">
        <v>0</v>
      </c>
      <c r="AZ308" t="inlineStr">
        <is>
          <t>LIL Milan</t>
        </is>
      </c>
      <c r="BA308" t="n">
        <v>0</v>
      </c>
      <c r="BB308" t="inlineStr">
        <is>
          <t>Carlotta Trentin</t>
        </is>
      </c>
      <c r="BC308" t="inlineStr">
        <is>
          <t>LIL House</t>
        </is>
      </c>
      <c r="BD308" t="n">
        <v>22</v>
      </c>
      <c r="BE308" t="n">
        <v>6305763524957</v>
      </c>
      <c r="BG308" t="inlineStr">
        <is>
          <t>Low</t>
        </is>
      </c>
      <c r="BH308" t="inlineStr">
        <is>
          <t>pos</t>
        </is>
      </c>
      <c r="BI308" t="n">
        <v>0</v>
      </c>
      <c r="BJ308" t="inlineStr">
        <is>
          <t>IT IVA 22%</t>
        </is>
      </c>
      <c r="BK308" t="n">
        <v>54.1</v>
      </c>
      <c r="BT308" t="n">
        <v>393896413150</v>
      </c>
      <c r="BU308" t="inlineStr">
        <is>
          <t>22-2511</t>
        </is>
      </c>
      <c r="BX308" t="inlineStr">
        <is>
          <t>Milan</t>
        </is>
      </c>
      <c r="BY308" t="inlineStr">
        <is>
          <t>rZcK43ZUqePIE0zG1Mnd2JFCl</t>
        </is>
      </c>
      <c r="CB308" t="inlineStr">
        <is>
          <t>rZcK43ZUqePIE0zG1Mnd2JFCl</t>
        </is>
      </c>
      <c r="CC308" t="inlineStr">
        <is>
          <t>Ordini LIL</t>
        </is>
      </c>
    </row>
    <row r="309">
      <c r="A309" t="inlineStr">
        <is>
          <t>#41748</t>
        </is>
      </c>
      <c r="B309" t="inlineStr">
        <is>
          <t>anto.panzani@gmail.com</t>
        </is>
      </c>
      <c r="C309" t="inlineStr">
        <is>
          <t>paid</t>
        </is>
      </c>
      <c r="D309" t="inlineStr">
        <is>
          <t>2024-09-14 18:41:00 +0200</t>
        </is>
      </c>
      <c r="E309" t="inlineStr">
        <is>
          <t>2024-09-14</t>
        </is>
      </c>
      <c r="F309" t="inlineStr">
        <is>
          <t>fulfilled</t>
        </is>
      </c>
      <c r="G309" t="inlineStr">
        <is>
          <t>2024-09-18 18:00:47 +0200</t>
        </is>
      </c>
      <c r="H309" t="inlineStr">
        <is>
          <t>no</t>
        </is>
      </c>
      <c r="I309" t="inlineStr">
        <is>
          <t>EUR</t>
        </is>
      </c>
      <c r="J309" t="n">
        <v>105</v>
      </c>
      <c r="K309" t="n">
        <v>0</v>
      </c>
      <c r="L309" t="n">
        <v>18.93</v>
      </c>
      <c r="M309" t="n">
        <v>105</v>
      </c>
      <c r="O309" t="n">
        <v>0</v>
      </c>
      <c r="P309" t="inlineStr">
        <is>
          <t>Firgun House</t>
        </is>
      </c>
      <c r="Q309" t="inlineStr">
        <is>
          <t>2024-09-14 18:41:00 +0200</t>
        </is>
      </c>
      <c r="R309" t="n">
        <v>1</v>
      </c>
      <c r="S309" t="inlineStr">
        <is>
          <t>Luxury Pack</t>
        </is>
      </c>
      <c r="T309" t="n">
        <v>5</v>
      </c>
      <c r="V309" t="inlineStr">
        <is>
          <t>015790000687</t>
        </is>
      </c>
      <c r="W309" t="b">
        <v>1</v>
      </c>
      <c r="X309" t="b">
        <v>1</v>
      </c>
      <c r="Y309" t="inlineStr">
        <is>
          <t>fulfilled</t>
        </is>
      </c>
      <c r="Z309" t="inlineStr">
        <is>
          <t>Antonio Panzani</t>
        </is>
      </c>
      <c r="AA309" t="inlineStr">
        <is>
          <t>Via Pier Lombardo 8</t>
        </is>
      </c>
      <c r="AB309" t="inlineStr">
        <is>
          <t>Via Pier Lombardo 8</t>
        </is>
      </c>
      <c r="AE309" t="inlineStr">
        <is>
          <t>Milano</t>
        </is>
      </c>
      <c r="AF309" t="inlineStr">
        <is>
          <t>'20135</t>
        </is>
      </c>
      <c r="AG309" t="inlineStr">
        <is>
          <t>MI</t>
        </is>
      </c>
      <c r="AH309" t="inlineStr">
        <is>
          <t>IT</t>
        </is>
      </c>
      <c r="AI309" t="inlineStr">
        <is>
          <t>+393469608685</t>
        </is>
      </c>
      <c r="AR309" t="inlineStr">
        <is>
          <t>IT</t>
        </is>
      </c>
      <c r="AU309" t="inlineStr">
        <is>
          <t>lang: en
Invoice Language: en
Do you need our ring sizer?: No
Popup Customer Country: IT</t>
        </is>
      </c>
      <c r="AW309" t="inlineStr">
        <is>
          <t>Shopify Payments</t>
        </is>
      </c>
      <c r="AX309" t="inlineStr">
        <is>
          <t>rms7NWNqOsHYr2Q2AOMLZFA32</t>
        </is>
      </c>
      <c r="AY309" t="n">
        <v>0</v>
      </c>
      <c r="AZ309" t="inlineStr">
        <is>
          <t>LIL Milan</t>
        </is>
      </c>
      <c r="BA309" t="n">
        <v>0</v>
      </c>
      <c r="BC309" t="inlineStr">
        <is>
          <t>Firgun House</t>
        </is>
      </c>
      <c r="BE309" t="n">
        <v>6305847378269</v>
      </c>
      <c r="BG309" t="inlineStr">
        <is>
          <t>Low</t>
        </is>
      </c>
      <c r="BH309" t="inlineStr">
        <is>
          <t>web</t>
        </is>
      </c>
      <c r="BI309" t="n">
        <v>0</v>
      </c>
      <c r="BJ309" t="inlineStr">
        <is>
          <t>IT IVA 22%</t>
        </is>
      </c>
      <c r="BK309" t="n">
        <v>18.93</v>
      </c>
      <c r="BW309" t="inlineStr">
        <is>
          <t>Milan</t>
        </is>
      </c>
      <c r="BY309" t="inlineStr">
        <is>
          <t>rms7NWNqOsHYr2Q2AOMLZFA32</t>
        </is>
      </c>
      <c r="CB309" t="inlineStr">
        <is>
          <t>rms7NWNqOsHYr2Q2AOMLZFA32</t>
        </is>
      </c>
      <c r="CC309" t="inlineStr">
        <is>
          <t>Ordini LIL</t>
        </is>
      </c>
    </row>
    <row r="310">
      <c r="A310" t="inlineStr">
        <is>
          <t>#41748</t>
        </is>
      </c>
      <c r="B310" t="inlineStr">
        <is>
          <t>anto.panzani@gmail.com</t>
        </is>
      </c>
      <c r="C310" t="inlineStr">
        <is>
          <t>paid</t>
        </is>
      </c>
      <c r="D310" t="inlineStr">
        <is>
          <t>2024-09-14 18:41:00 +0200</t>
        </is>
      </c>
      <c r="E310" t="inlineStr">
        <is>
          <t>2024-09-14</t>
        </is>
      </c>
      <c r="F310" t="inlineStr">
        <is>
          <t>fulfilled</t>
        </is>
      </c>
      <c r="G310" t="inlineStr">
        <is>
          <t>2024-09-18 18:00:47 +0200</t>
        </is>
      </c>
      <c r="H310" t="inlineStr">
        <is>
          <t>no</t>
        </is>
      </c>
      <c r="I310" t="inlineStr">
        <is>
          <t>EUR</t>
        </is>
      </c>
      <c r="J310" t="n">
        <v>105</v>
      </c>
      <c r="K310" t="n">
        <v>0</v>
      </c>
      <c r="L310" t="n">
        <v>18.93</v>
      </c>
      <c r="O310" t="n">
        <v>0</v>
      </c>
      <c r="P310" t="inlineStr">
        <is>
          <t>Firgun House</t>
        </is>
      </c>
      <c r="Q310" t="inlineStr">
        <is>
          <t>2024-09-14 18:41:00 +0200</t>
        </is>
      </c>
      <c r="R310" t="n">
        <v>1</v>
      </c>
      <c r="S310" t="inlineStr">
        <is>
          <t>Pensavo fosse amore - Yellow / G</t>
        </is>
      </c>
      <c r="T310" t="n">
        <v>100</v>
      </c>
      <c r="V310" t="inlineStr">
        <is>
          <t>015790001005</t>
        </is>
      </c>
      <c r="W310" t="b">
        <v>1</v>
      </c>
      <c r="X310" t="b">
        <v>1</v>
      </c>
      <c r="Y310" t="inlineStr">
        <is>
          <t>fulfilled</t>
        </is>
      </c>
      <c r="Z310" t="inlineStr">
        <is>
          <t>Antonio Panzani</t>
        </is>
      </c>
      <c r="AA310" t="inlineStr">
        <is>
          <t>Via Pier Lombardo 8</t>
        </is>
      </c>
      <c r="AB310" t="inlineStr">
        <is>
          <t>Via Pier Lombardo 8</t>
        </is>
      </c>
      <c r="AE310" t="inlineStr">
        <is>
          <t>Milano</t>
        </is>
      </c>
      <c r="AF310" t="inlineStr">
        <is>
          <t>'20135</t>
        </is>
      </c>
      <c r="AG310" t="inlineStr">
        <is>
          <t>MI</t>
        </is>
      </c>
      <c r="AH310" t="inlineStr">
        <is>
          <t>IT</t>
        </is>
      </c>
      <c r="AI310" t="inlineStr">
        <is>
          <t>+393469608685</t>
        </is>
      </c>
      <c r="AR310" t="inlineStr">
        <is>
          <t>IT</t>
        </is>
      </c>
      <c r="AU310" t="inlineStr">
        <is>
          <t>lang: en
Invoice Language: en
Do you need our ring sizer?: No
Popup Customer Country: IT</t>
        </is>
      </c>
      <c r="AW310" t="inlineStr">
        <is>
          <t>Shopify Payments</t>
        </is>
      </c>
      <c r="AX310" t="inlineStr">
        <is>
          <t>rms7NWNqOsHYr2Q2AOMLZFA32</t>
        </is>
      </c>
      <c r="AY310" t="n">
        <v>0</v>
      </c>
      <c r="AZ310" t="inlineStr">
        <is>
          <t>LIL Milan</t>
        </is>
      </c>
      <c r="BA310" t="n">
        <v>0</v>
      </c>
      <c r="BC310" t="inlineStr">
        <is>
          <t>Firgun House</t>
        </is>
      </c>
      <c r="BE310" t="n">
        <v>6305847378269</v>
      </c>
      <c r="BG310" t="inlineStr">
        <is>
          <t>Low</t>
        </is>
      </c>
      <c r="BH310" t="inlineStr">
        <is>
          <t>web</t>
        </is>
      </c>
      <c r="BI310" t="n">
        <v>0</v>
      </c>
      <c r="BJ310" t="inlineStr">
        <is>
          <t>IT IVA 22%</t>
        </is>
      </c>
      <c r="BK310" t="n">
        <v>18.93</v>
      </c>
      <c r="BW310" t="inlineStr">
        <is>
          <t>Milan</t>
        </is>
      </c>
      <c r="BY310" t="inlineStr">
        <is>
          <t>rms7NWNqOsHYr2Q2AOMLZFA32</t>
        </is>
      </c>
      <c r="CB310" t="inlineStr">
        <is>
          <t>rms7NWNqOsHYr2Q2AOMLZFA32</t>
        </is>
      </c>
      <c r="CC310" t="inlineStr">
        <is>
          <t>Ordini LIL</t>
        </is>
      </c>
    </row>
    <row r="311">
      <c r="A311" t="inlineStr">
        <is>
          <t>#41749</t>
        </is>
      </c>
      <c r="B311" t="inlineStr">
        <is>
          <t>Francescaperolari@gmail.com</t>
        </is>
      </c>
      <c r="C311" t="inlineStr">
        <is>
          <t>paid</t>
        </is>
      </c>
      <c r="D311" t="inlineStr">
        <is>
          <t>2024-09-14 18:43:09 +0200</t>
        </is>
      </c>
      <c r="E311" t="inlineStr">
        <is>
          <t>2024-09-14</t>
        </is>
      </c>
      <c r="F311" t="inlineStr">
        <is>
          <t>fulfilled</t>
        </is>
      </c>
      <c r="G311" t="inlineStr">
        <is>
          <t>2024-09-16 09:31:07 +0200</t>
        </is>
      </c>
      <c r="H311" t="inlineStr">
        <is>
          <t>no</t>
        </is>
      </c>
      <c r="I311" t="inlineStr">
        <is>
          <t>EUR</t>
        </is>
      </c>
      <c r="J311" t="n">
        <v>260</v>
      </c>
      <c r="K311" t="n">
        <v>0</v>
      </c>
      <c r="L311" t="n">
        <v>46.89</v>
      </c>
      <c r="M311" t="n">
        <v>260</v>
      </c>
      <c r="O311" t="n">
        <v>0</v>
      </c>
      <c r="P311" t="inlineStr">
        <is>
          <t>Ups Standard Shipping</t>
        </is>
      </c>
      <c r="Q311" t="inlineStr">
        <is>
          <t>2024-09-14 18:43:09 +0200</t>
        </is>
      </c>
      <c r="R311" t="n">
        <v>1</v>
      </c>
      <c r="S311" t="inlineStr">
        <is>
          <t>Calypso Ring - Yellow / 14 / Green</t>
        </is>
      </c>
      <c r="T311" t="n">
        <v>260</v>
      </c>
      <c r="V311" t="inlineStr">
        <is>
          <t>015790000281</t>
        </is>
      </c>
      <c r="W311" t="b">
        <v>1</v>
      </c>
      <c r="X311" t="b">
        <v>1</v>
      </c>
      <c r="Y311" t="inlineStr">
        <is>
          <t>fulfilled</t>
        </is>
      </c>
      <c r="Z311" t="inlineStr">
        <is>
          <t>Francesca Perolari</t>
        </is>
      </c>
      <c r="AA311" t="inlineStr">
        <is>
          <t>Via di Mezzo 9</t>
        </is>
      </c>
      <c r="AB311" t="inlineStr">
        <is>
          <t>Via di Mezzo 9</t>
        </is>
      </c>
      <c r="AD311" t="inlineStr">
        <is>
          <t>FFrancesca Perolari</t>
        </is>
      </c>
      <c r="AE311" t="inlineStr">
        <is>
          <t>Bergamo</t>
        </is>
      </c>
      <c r="AF311" t="inlineStr">
        <is>
          <t>'24129</t>
        </is>
      </c>
      <c r="AG311" t="inlineStr">
        <is>
          <t>BG</t>
        </is>
      </c>
      <c r="AH311" t="inlineStr">
        <is>
          <t>IT</t>
        </is>
      </c>
      <c r="AI311" t="inlineStr">
        <is>
          <t>3516964262</t>
        </is>
      </c>
      <c r="AJ311" t="inlineStr">
        <is>
          <t>Francesca Perolari</t>
        </is>
      </c>
      <c r="AK311" t="inlineStr">
        <is>
          <t>Via di Mezzo 9</t>
        </is>
      </c>
      <c r="AL311" t="inlineStr">
        <is>
          <t>Via di Mezzo 9</t>
        </is>
      </c>
      <c r="AN311" t="inlineStr">
        <is>
          <t>FFrancesca Perolari</t>
        </is>
      </c>
      <c r="AO311" t="inlineStr">
        <is>
          <t>Bergamo</t>
        </is>
      </c>
      <c r="AP311" t="inlineStr">
        <is>
          <t>'24129</t>
        </is>
      </c>
      <c r="AQ311" t="inlineStr">
        <is>
          <t>BG</t>
        </is>
      </c>
      <c r="AR311" t="inlineStr">
        <is>
          <t>IT</t>
        </is>
      </c>
      <c r="AS311" t="inlineStr">
        <is>
          <t>3516964262</t>
        </is>
      </c>
      <c r="AU311" t="inlineStr">
        <is>
          <t>lang: it
Invoice Language: it
Do you need our ring sizer?: Yes
Popup Customer Country: IT</t>
        </is>
      </c>
      <c r="AW311" t="inlineStr">
        <is>
          <t>Shopify Payments</t>
        </is>
      </c>
      <c r="AX311" t="inlineStr">
        <is>
          <t>rDVIl2pRbdYr0CHBD94472LtQ</t>
        </is>
      </c>
      <c r="AY311" t="n">
        <v>0</v>
      </c>
      <c r="AZ311" t="inlineStr">
        <is>
          <t>LIL Milan</t>
        </is>
      </c>
      <c r="BA311" t="n">
        <v>0</v>
      </c>
      <c r="BC311" t="inlineStr">
        <is>
          <t>Firgun House</t>
        </is>
      </c>
      <c r="BE311" t="n">
        <v>6305851670877</v>
      </c>
      <c r="BG311" t="inlineStr">
        <is>
          <t>Low</t>
        </is>
      </c>
      <c r="BH311" t="inlineStr">
        <is>
          <t>web</t>
        </is>
      </c>
      <c r="BI311" t="n">
        <v>0</v>
      </c>
      <c r="BJ311" t="inlineStr">
        <is>
          <t>IT IVA 22%</t>
        </is>
      </c>
      <c r="BK311" t="n">
        <v>46.89</v>
      </c>
      <c r="BW311" t="inlineStr">
        <is>
          <t>Bergamo</t>
        </is>
      </c>
      <c r="BX311" t="inlineStr">
        <is>
          <t>Bergamo</t>
        </is>
      </c>
      <c r="BY311" t="inlineStr">
        <is>
          <t>rDVIl2pRbdYr0CHBD94472LtQ</t>
        </is>
      </c>
      <c r="CB311" t="inlineStr">
        <is>
          <t>rDVIl2pRbdYr0CHBD94472LtQ</t>
        </is>
      </c>
      <c r="CC311" t="inlineStr">
        <is>
          <t>Ordini LIL</t>
        </is>
      </c>
    </row>
    <row r="312">
      <c r="A312" t="inlineStr">
        <is>
          <t>#41750</t>
        </is>
      </c>
      <c r="B312" t="inlineStr">
        <is>
          <t>annamaria.petrozza@iit.it</t>
        </is>
      </c>
      <c r="C312" t="inlineStr">
        <is>
          <t>paid</t>
        </is>
      </c>
      <c r="D312" t="inlineStr">
        <is>
          <t>2024-09-14 18:43:27 +0200</t>
        </is>
      </c>
      <c r="E312" t="inlineStr">
        <is>
          <t>2024-09-14</t>
        </is>
      </c>
      <c r="F312" t="inlineStr">
        <is>
          <t>fulfilled</t>
        </is>
      </c>
      <c r="G312" t="inlineStr">
        <is>
          <t>2024-09-14 18:43:27 +0200</t>
        </is>
      </c>
      <c r="H312" t="inlineStr">
        <is>
          <t>yes</t>
        </is>
      </c>
      <c r="I312" t="inlineStr">
        <is>
          <t>EUR</t>
        </is>
      </c>
      <c r="J312" t="n">
        <v>10</v>
      </c>
      <c r="K312" t="n">
        <v>0</v>
      </c>
      <c r="L312" t="n">
        <v>1.8</v>
      </c>
      <c r="M312" t="n">
        <v>10</v>
      </c>
      <c r="O312" t="n">
        <v>0</v>
      </c>
      <c r="Q312" t="inlineStr">
        <is>
          <t>2024-09-14 18:43:26 +0200</t>
        </is>
      </c>
      <c r="R312" t="n">
        <v>1</v>
      </c>
      <c r="S312" t="inlineStr">
        <is>
          <t>Repair Service LIL House - Saldatura anello</t>
        </is>
      </c>
      <c r="T312" t="n">
        <v>10</v>
      </c>
      <c r="V312" t="inlineStr">
        <is>
          <t>015790000916</t>
        </is>
      </c>
      <c r="W312" t="b">
        <v>0</v>
      </c>
      <c r="X312" t="b">
        <v>1</v>
      </c>
      <c r="Y312" t="inlineStr">
        <is>
          <t>fulfilled</t>
        </is>
      </c>
      <c r="Z312" t="inlineStr">
        <is>
          <t>Annamaria Petrozza</t>
        </is>
      </c>
      <c r="AR312" t="inlineStr">
        <is>
          <t>IT</t>
        </is>
      </c>
      <c r="AW312" t="inlineStr">
        <is>
          <t>Qromo</t>
        </is>
      </c>
      <c r="AX312" t="inlineStr">
        <is>
          <t>rdzKYLRYCD9qWMKqa5iEkmkmx</t>
        </is>
      </c>
      <c r="AY312" t="n">
        <v>0</v>
      </c>
      <c r="AZ312" t="inlineStr">
        <is>
          <t>LIL Milan</t>
        </is>
      </c>
      <c r="BA312" t="n">
        <v>0</v>
      </c>
      <c r="BB312" t="inlineStr">
        <is>
          <t>Veronica Varetta</t>
        </is>
      </c>
      <c r="BC312" t="inlineStr">
        <is>
          <t>LIL House</t>
        </is>
      </c>
      <c r="BD312" t="n">
        <v>22</v>
      </c>
      <c r="BE312" t="n">
        <v>6305852522845</v>
      </c>
      <c r="BG312" t="inlineStr">
        <is>
          <t>Low</t>
        </is>
      </c>
      <c r="BH312" t="inlineStr">
        <is>
          <t>pos</t>
        </is>
      </c>
      <c r="BI312" t="n">
        <v>0</v>
      </c>
      <c r="BJ312" t="inlineStr">
        <is>
          <t>IT IVA 22%</t>
        </is>
      </c>
      <c r="BK312" t="n">
        <v>1.8</v>
      </c>
      <c r="BU312" t="inlineStr">
        <is>
          <t>22-2512</t>
        </is>
      </c>
      <c r="BY312" t="inlineStr">
        <is>
          <t>rdzKYLRYCD9qWMKqa5iEkmkmx</t>
        </is>
      </c>
      <c r="CB312" t="inlineStr">
        <is>
          <t>rdzKYLRYCD9qWMKqa5iEkmkmx</t>
        </is>
      </c>
      <c r="CC312" t="inlineStr">
        <is>
          <t>Ordini LIL</t>
        </is>
      </c>
    </row>
    <row r="313">
      <c r="A313" t="inlineStr">
        <is>
          <t>#41752</t>
        </is>
      </c>
      <c r="B313" t="inlineStr">
        <is>
          <t>gsironi8@gmail.com</t>
        </is>
      </c>
      <c r="C313" t="inlineStr">
        <is>
          <t>paid</t>
        </is>
      </c>
      <c r="D313" t="inlineStr">
        <is>
          <t>2024-09-14 19:53:48 +0200</t>
        </is>
      </c>
      <c r="E313" t="inlineStr">
        <is>
          <t>2024-09-14</t>
        </is>
      </c>
      <c r="F313" t="inlineStr">
        <is>
          <t>fulfilled</t>
        </is>
      </c>
      <c r="G313" t="inlineStr">
        <is>
          <t>2024-09-16 09:37:38 +0200</t>
        </is>
      </c>
      <c r="H313" t="inlineStr">
        <is>
          <t>yes</t>
        </is>
      </c>
      <c r="I313" t="inlineStr">
        <is>
          <t>EUR</t>
        </is>
      </c>
      <c r="J313" t="n">
        <v>60</v>
      </c>
      <c r="K313" t="n">
        <v>0</v>
      </c>
      <c r="L313" t="n">
        <v>10.82</v>
      </c>
      <c r="M313" t="n">
        <v>60</v>
      </c>
      <c r="O313" t="n">
        <v>0</v>
      </c>
      <c r="P313" t="inlineStr">
        <is>
          <t>UBM - Eco Bike Delivery</t>
        </is>
      </c>
      <c r="Q313" t="inlineStr">
        <is>
          <t>2024-09-14 19:53:48 +0200</t>
        </is>
      </c>
      <c r="R313" t="n">
        <v>1</v>
      </c>
      <c r="S313" t="inlineStr">
        <is>
          <t>LIL Extender - White</t>
        </is>
      </c>
      <c r="T313" t="n">
        <v>60</v>
      </c>
      <c r="V313" t="inlineStr">
        <is>
          <t>015790000032</t>
        </is>
      </c>
      <c r="W313" t="b">
        <v>1</v>
      </c>
      <c r="X313" t="b">
        <v>1</v>
      </c>
      <c r="Y313" t="inlineStr">
        <is>
          <t>fulfilled</t>
        </is>
      </c>
      <c r="Z313" t="inlineStr">
        <is>
          <t>Giulia Sironi</t>
        </is>
      </c>
      <c r="AA313" t="inlineStr">
        <is>
          <t>viale dell’innovazione 22</t>
        </is>
      </c>
      <c r="AB313" t="inlineStr">
        <is>
          <t>viale dell’innovazione 22</t>
        </is>
      </c>
      <c r="AE313" t="inlineStr">
        <is>
          <t>milano</t>
        </is>
      </c>
      <c r="AF313" t="inlineStr">
        <is>
          <t>'20126</t>
        </is>
      </c>
      <c r="AG313" t="inlineStr">
        <is>
          <t>MI</t>
        </is>
      </c>
      <c r="AH313" t="inlineStr">
        <is>
          <t>IT</t>
        </is>
      </c>
      <c r="AI313" t="inlineStr">
        <is>
          <t>+393339948675</t>
        </is>
      </c>
      <c r="AJ313" t="inlineStr">
        <is>
          <t>Giulia Sironi</t>
        </is>
      </c>
      <c r="AK313" t="inlineStr">
        <is>
          <t>viale dell’innovazione 22</t>
        </is>
      </c>
      <c r="AL313" t="inlineStr">
        <is>
          <t>viale dell’innovazione 22</t>
        </is>
      </c>
      <c r="AO313" t="inlineStr">
        <is>
          <t>milano</t>
        </is>
      </c>
      <c r="AP313" t="inlineStr">
        <is>
          <t>'20126</t>
        </is>
      </c>
      <c r="AQ313" t="inlineStr">
        <is>
          <t>MI</t>
        </is>
      </c>
      <c r="AR313" t="inlineStr">
        <is>
          <t>IT</t>
        </is>
      </c>
      <c r="AS313" t="inlineStr">
        <is>
          <t>+393339948675</t>
        </is>
      </c>
      <c r="AU313" t="inlineStr">
        <is>
          <t>lang: it
Invoice Language: it
Do you need our ring sizer?: No
Popup Customer Country: IT</t>
        </is>
      </c>
      <c r="AW313" t="inlineStr">
        <is>
          <t>PayPal Express Checkout</t>
        </is>
      </c>
      <c r="AX313" t="inlineStr">
        <is>
          <t>r3BE6ALWVSg1vwv9j7KWBZ8Qz</t>
        </is>
      </c>
      <c r="AY313" t="n">
        <v>0</v>
      </c>
      <c r="AZ313" t="inlineStr">
        <is>
          <t>LIL Milan</t>
        </is>
      </c>
      <c r="BA313" t="n">
        <v>0</v>
      </c>
      <c r="BC313" t="inlineStr">
        <is>
          <t>Firgun House</t>
        </is>
      </c>
      <c r="BE313" t="n">
        <v>6305942405469</v>
      </c>
      <c r="BG313" t="inlineStr">
        <is>
          <t>Low</t>
        </is>
      </c>
      <c r="BH313" t="inlineStr">
        <is>
          <t>web</t>
        </is>
      </c>
      <c r="BI313" t="n">
        <v>0</v>
      </c>
      <c r="BJ313" t="inlineStr">
        <is>
          <t>IT IVA 22%</t>
        </is>
      </c>
      <c r="BK313" t="n">
        <v>10.82</v>
      </c>
      <c r="BW313" t="inlineStr">
        <is>
          <t>Milan</t>
        </is>
      </c>
      <c r="BX313" t="inlineStr">
        <is>
          <t>Milan</t>
        </is>
      </c>
      <c r="BY313" t="inlineStr">
        <is>
          <t>r3BE6ALWVSg1vwv9j7KWBZ8Qz</t>
        </is>
      </c>
      <c r="CB313" t="inlineStr">
        <is>
          <t>r3BE6ALWVSg1vwv9j7KWBZ8Qz</t>
        </is>
      </c>
      <c r="CC313" t="inlineStr">
        <is>
          <t>Ordini LIL</t>
        </is>
      </c>
    </row>
    <row r="314">
      <c r="A314" t="inlineStr">
        <is>
          <t>#41753</t>
        </is>
      </c>
      <c r="B314" t="inlineStr">
        <is>
          <t>pescantin.greta@gmail.com</t>
        </is>
      </c>
      <c r="C314" t="inlineStr">
        <is>
          <t>paid</t>
        </is>
      </c>
      <c r="D314" t="inlineStr">
        <is>
          <t>2024-09-15 01:20:54 +0200</t>
        </is>
      </c>
      <c r="E314" t="inlineStr">
        <is>
          <t>2024-09-15</t>
        </is>
      </c>
      <c r="F314" t="inlineStr">
        <is>
          <t>fulfilled</t>
        </is>
      </c>
      <c r="G314" t="inlineStr">
        <is>
          <t>2024-09-16 09:40:06 +0200</t>
        </is>
      </c>
      <c r="H314" t="inlineStr">
        <is>
          <t>yes</t>
        </is>
      </c>
      <c r="I314" t="inlineStr">
        <is>
          <t>EUR</t>
        </is>
      </c>
      <c r="J314" t="n">
        <v>126</v>
      </c>
      <c r="K314" t="n">
        <v>10</v>
      </c>
      <c r="L314" t="n">
        <v>24.52</v>
      </c>
      <c r="M314" t="n">
        <v>136</v>
      </c>
      <c r="N314" t="inlineStr">
        <is>
          <t>LILGIRL</t>
        </is>
      </c>
      <c r="O314" t="n">
        <v>14</v>
      </c>
      <c r="P314" t="inlineStr">
        <is>
          <t>Ups Standard Shipping</t>
        </is>
      </c>
      <c r="Q314" t="inlineStr">
        <is>
          <t>2024-09-15 01:20:54 +0200</t>
        </is>
      </c>
      <c r="R314" t="n">
        <v>1</v>
      </c>
      <c r="S314" t="inlineStr">
        <is>
          <t>Firefly Ring - Yellow / 17</t>
        </is>
      </c>
      <c r="T314" t="n">
        <v>140</v>
      </c>
      <c r="V314" t="inlineStr">
        <is>
          <t>015790000504</t>
        </is>
      </c>
      <c r="W314" t="b">
        <v>1</v>
      </c>
      <c r="X314" t="b">
        <v>1</v>
      </c>
      <c r="Y314" t="inlineStr">
        <is>
          <t>fulfilled</t>
        </is>
      </c>
      <c r="Z314" t="inlineStr">
        <is>
          <t>Greta Pescantin</t>
        </is>
      </c>
      <c r="AA314" t="inlineStr">
        <is>
          <t>Via Roma 477</t>
        </is>
      </c>
      <c r="AB314" t="inlineStr">
        <is>
          <t>Via Roma 477</t>
        </is>
      </c>
      <c r="AE314" t="inlineStr">
        <is>
          <t>Frassinelle Polesine</t>
        </is>
      </c>
      <c r="AF314" t="inlineStr">
        <is>
          <t>'45030</t>
        </is>
      </c>
      <c r="AG314" t="inlineStr">
        <is>
          <t>RO</t>
        </is>
      </c>
      <c r="AH314" t="inlineStr">
        <is>
          <t>IT</t>
        </is>
      </c>
      <c r="AI314" t="inlineStr">
        <is>
          <t>+393450916019</t>
        </is>
      </c>
      <c r="AJ314" t="inlineStr">
        <is>
          <t>Greta Pescantin</t>
        </is>
      </c>
      <c r="AK314" t="inlineStr">
        <is>
          <t>Via Roma 477</t>
        </is>
      </c>
      <c r="AL314" t="inlineStr">
        <is>
          <t>Via Roma 477</t>
        </is>
      </c>
      <c r="AO314" t="inlineStr">
        <is>
          <t>Frassinelle Polesine</t>
        </is>
      </c>
      <c r="AP314" t="inlineStr">
        <is>
          <t>'45030</t>
        </is>
      </c>
      <c r="AQ314" t="inlineStr">
        <is>
          <t>RO</t>
        </is>
      </c>
      <c r="AR314" t="inlineStr">
        <is>
          <t>IT</t>
        </is>
      </c>
      <c r="AS314" t="inlineStr">
        <is>
          <t>+393450916019</t>
        </is>
      </c>
      <c r="AU314" t="inlineStr">
        <is>
          <t>lang: it
Invoice Language: it
Do you need our ring sizer?: No
Popup Customer Country: IT</t>
        </is>
      </c>
      <c r="AW314" t="inlineStr">
        <is>
          <t>PayPal Express Checkout</t>
        </is>
      </c>
      <c r="AX314" t="inlineStr">
        <is>
          <t>rhb09lp0aMWYQkIQ0zTCc7nM6</t>
        </is>
      </c>
      <c r="AY314" t="n">
        <v>0</v>
      </c>
      <c r="AZ314" t="inlineStr">
        <is>
          <t>LIL Milan</t>
        </is>
      </c>
      <c r="BA314" t="n">
        <v>0</v>
      </c>
      <c r="BC314" t="inlineStr">
        <is>
          <t>Firgun House</t>
        </is>
      </c>
      <c r="BE314" t="n">
        <v>6306168635741</v>
      </c>
      <c r="BG314" t="inlineStr">
        <is>
          <t>Low</t>
        </is>
      </c>
      <c r="BH314" t="inlineStr">
        <is>
          <t>web</t>
        </is>
      </c>
      <c r="BI314" t="n">
        <v>0</v>
      </c>
      <c r="BJ314" t="inlineStr">
        <is>
          <t>IT IVA 22%</t>
        </is>
      </c>
      <c r="BK314" t="n">
        <v>24.52</v>
      </c>
      <c r="BW314" t="inlineStr">
        <is>
          <t>Rovigo</t>
        </is>
      </c>
      <c r="BX314" t="inlineStr">
        <is>
          <t>Rovigo</t>
        </is>
      </c>
      <c r="BY314" t="inlineStr">
        <is>
          <t>rhb09lp0aMWYQkIQ0zTCc7nM6</t>
        </is>
      </c>
      <c r="CB314" t="inlineStr">
        <is>
          <t>rhb09lp0aMWYQkIQ0zTCc7nM6</t>
        </is>
      </c>
      <c r="CC314" t="inlineStr">
        <is>
          <t>Ordini LIL</t>
        </is>
      </c>
    </row>
    <row r="315">
      <c r="A315" t="inlineStr">
        <is>
          <t>#41756</t>
        </is>
      </c>
      <c r="B315" t="inlineStr">
        <is>
          <t>enzo.glt@gmail.com</t>
        </is>
      </c>
      <c r="C315" t="inlineStr">
        <is>
          <t>paid</t>
        </is>
      </c>
      <c r="D315" t="inlineStr">
        <is>
          <t>2024-09-15 13:35:10 +0200</t>
        </is>
      </c>
      <c r="E315" t="inlineStr">
        <is>
          <t>2024-09-15</t>
        </is>
      </c>
      <c r="F315" t="inlineStr">
        <is>
          <t>fulfilled</t>
        </is>
      </c>
      <c r="G315" t="inlineStr">
        <is>
          <t>2024-09-16 09:41:32 +0200</t>
        </is>
      </c>
      <c r="H315" t="inlineStr">
        <is>
          <t>yes</t>
        </is>
      </c>
      <c r="I315" t="inlineStr">
        <is>
          <t>EUR</t>
        </is>
      </c>
      <c r="J315" t="n">
        <v>120</v>
      </c>
      <c r="K315" t="n">
        <v>10</v>
      </c>
      <c r="L315" t="n">
        <v>23.44</v>
      </c>
      <c r="M315" t="n">
        <v>130</v>
      </c>
      <c r="O315" t="n">
        <v>0</v>
      </c>
      <c r="P315" t="inlineStr">
        <is>
          <t>UBM - Eco Bike Delivery</t>
        </is>
      </c>
      <c r="Q315" t="inlineStr">
        <is>
          <t>2024-09-15 13:35:10 +0200</t>
        </is>
      </c>
      <c r="R315" t="n">
        <v>1</v>
      </c>
      <c r="S315" t="inlineStr">
        <is>
          <t>Solo tu Earring - Yellow / Single</t>
        </is>
      </c>
      <c r="T315" t="n">
        <v>120</v>
      </c>
      <c r="V315" t="inlineStr">
        <is>
          <t>015790001253</t>
        </is>
      </c>
      <c r="W315" t="b">
        <v>1</v>
      </c>
      <c r="X315" t="b">
        <v>1</v>
      </c>
      <c r="Y315" t="inlineStr">
        <is>
          <t>fulfilled</t>
        </is>
      </c>
      <c r="Z315" t="inlineStr">
        <is>
          <t>Enzo Giuliattini</t>
        </is>
      </c>
      <c r="AA315" t="inlineStr">
        <is>
          <t>Via Nino Bonnet, 10, Reception Bending Spoons</t>
        </is>
      </c>
      <c r="AB315" t="inlineStr">
        <is>
          <t>Via Nino Bonnet, 10</t>
        </is>
      </c>
      <c r="AC315" t="inlineStr">
        <is>
          <t>Reception Bending Spoons</t>
        </is>
      </c>
      <c r="AD315" t="inlineStr">
        <is>
          <t>Bending Spoons</t>
        </is>
      </c>
      <c r="AE315" t="inlineStr">
        <is>
          <t>Milano</t>
        </is>
      </c>
      <c r="AF315" t="inlineStr">
        <is>
          <t>'20154</t>
        </is>
      </c>
      <c r="AG315" t="inlineStr">
        <is>
          <t>MI</t>
        </is>
      </c>
      <c r="AH315" t="inlineStr">
        <is>
          <t>IT</t>
        </is>
      </c>
      <c r="AI315" t="inlineStr">
        <is>
          <t>3386485362</t>
        </is>
      </c>
      <c r="AJ315" t="inlineStr">
        <is>
          <t>Enzo Giuliattini</t>
        </is>
      </c>
      <c r="AK315" t="inlineStr">
        <is>
          <t>Via Nino Bonnet, 10, Reception Bending Spoons</t>
        </is>
      </c>
      <c r="AL315" t="inlineStr">
        <is>
          <t>Via Nino Bonnet, 10</t>
        </is>
      </c>
      <c r="AM315" t="inlineStr">
        <is>
          <t>Reception Bending Spoons</t>
        </is>
      </c>
      <c r="AN315" t="inlineStr">
        <is>
          <t>Bending Spoons</t>
        </is>
      </c>
      <c r="AO315" t="inlineStr">
        <is>
          <t>Milano</t>
        </is>
      </c>
      <c r="AP315" t="inlineStr">
        <is>
          <t>'20154</t>
        </is>
      </c>
      <c r="AQ315" t="inlineStr">
        <is>
          <t>MI</t>
        </is>
      </c>
      <c r="AR315" t="inlineStr">
        <is>
          <t>IT</t>
        </is>
      </c>
      <c r="AS315" t="inlineStr">
        <is>
          <t>3386485362</t>
        </is>
      </c>
      <c r="AU315" t="inlineStr">
        <is>
          <t>lang: it
Invoice Language: it
Do you need our ring sizer?: No
Popup Customer Country: IT</t>
        </is>
      </c>
      <c r="AW315" t="inlineStr">
        <is>
          <t>Shopify Payments</t>
        </is>
      </c>
      <c r="AX315" t="inlineStr">
        <is>
          <t>r6kpPmL8fLhk0EqFMIT782TaJ</t>
        </is>
      </c>
      <c r="AY315" t="n">
        <v>0</v>
      </c>
      <c r="AZ315" t="inlineStr">
        <is>
          <t>LIL Milan</t>
        </is>
      </c>
      <c r="BA315" t="n">
        <v>0</v>
      </c>
      <c r="BC315" t="inlineStr">
        <is>
          <t>Firgun House</t>
        </is>
      </c>
      <c r="BE315" t="n">
        <v>6306670870877</v>
      </c>
      <c r="BG315" t="inlineStr">
        <is>
          <t>Low</t>
        </is>
      </c>
      <c r="BH315" t="inlineStr">
        <is>
          <t>web</t>
        </is>
      </c>
      <c r="BI315" t="n">
        <v>0</v>
      </c>
      <c r="BJ315" t="inlineStr">
        <is>
          <t>IT IVA 22%</t>
        </is>
      </c>
      <c r="BK315" t="n">
        <v>23.44</v>
      </c>
      <c r="BW315" t="inlineStr">
        <is>
          <t>Milan</t>
        </is>
      </c>
      <c r="BX315" t="inlineStr">
        <is>
          <t>Milan</t>
        </is>
      </c>
      <c r="BY315" t="inlineStr">
        <is>
          <t>r6kpPmL8fLhk0EqFMIT782TaJ</t>
        </is>
      </c>
      <c r="CB315" t="inlineStr">
        <is>
          <t>r6kpPmL8fLhk0EqFMIT782TaJ</t>
        </is>
      </c>
      <c r="CC315" t="inlineStr">
        <is>
          <t>Ordini LIL</t>
        </is>
      </c>
    </row>
    <row r="316">
      <c r="A316" t="inlineStr">
        <is>
          <t>#41759</t>
        </is>
      </c>
      <c r="B316" t="inlineStr">
        <is>
          <t>emmag.fiorini@gmail.com</t>
        </is>
      </c>
      <c r="C316" t="inlineStr">
        <is>
          <t>paid</t>
        </is>
      </c>
      <c r="D316" t="inlineStr">
        <is>
          <t>2024-09-15 18:43:58 +0200</t>
        </is>
      </c>
      <c r="E316" t="inlineStr">
        <is>
          <t>2024-09-15</t>
        </is>
      </c>
      <c r="F316" t="inlineStr">
        <is>
          <t>fulfilled</t>
        </is>
      </c>
      <c r="G316" t="inlineStr">
        <is>
          <t>2024-10-02 12:08:36 +0200</t>
        </is>
      </c>
      <c r="H316" t="inlineStr">
        <is>
          <t>no</t>
        </is>
      </c>
      <c r="I316" t="inlineStr">
        <is>
          <t>EUR</t>
        </is>
      </c>
      <c r="J316" t="n">
        <v>600</v>
      </c>
      <c r="K316" t="n">
        <v>0</v>
      </c>
      <c r="L316" t="n">
        <v>108.2</v>
      </c>
      <c r="M316" t="n">
        <v>300</v>
      </c>
      <c r="O316" t="n">
        <v>0</v>
      </c>
      <c r="P316" t="inlineStr">
        <is>
          <t>Firgun House</t>
        </is>
      </c>
      <c r="Q316" t="inlineStr">
        <is>
          <t>2024-09-15 18:43:57 +0200</t>
        </is>
      </c>
      <c r="R316" t="n">
        <v>0</v>
      </c>
      <c r="S316" t="inlineStr">
        <is>
          <t>Boys Tears Necklace - Yellow / 37cm</t>
        </is>
      </c>
      <c r="T316" t="n">
        <v>300</v>
      </c>
      <c r="V316" t="inlineStr">
        <is>
          <t>015790000009</t>
        </is>
      </c>
      <c r="W316" t="b">
        <v>1</v>
      </c>
      <c r="X316" t="b">
        <v>1</v>
      </c>
      <c r="Y316" t="inlineStr">
        <is>
          <t>pending</t>
        </is>
      </c>
      <c r="Z316" t="inlineStr">
        <is>
          <t>emma FIORINI</t>
        </is>
      </c>
      <c r="AA316" t="inlineStr">
        <is>
          <t>Via Raimondo Montecuccoli 2, CITOFONO CALVI FIORINI - 5 PIANO</t>
        </is>
      </c>
      <c r="AB316" t="inlineStr">
        <is>
          <t>Via Raimondo Montecuccoli 2</t>
        </is>
      </c>
      <c r="AC316" t="inlineStr">
        <is>
          <t>CITOFONO CALVI FIORINI - 5 PIANO</t>
        </is>
      </c>
      <c r="AE316" t="inlineStr">
        <is>
          <t>Torino</t>
        </is>
      </c>
      <c r="AF316" t="inlineStr">
        <is>
          <t>'10121</t>
        </is>
      </c>
      <c r="AG316" t="inlineStr">
        <is>
          <t>TO</t>
        </is>
      </c>
      <c r="AH316" t="inlineStr">
        <is>
          <t>IT</t>
        </is>
      </c>
      <c r="AR316" t="inlineStr">
        <is>
          <t>IT</t>
        </is>
      </c>
      <c r="AU316" t="inlineStr">
        <is>
          <t>lang: it
Invoice Language: it
Do you need our ring sizer?: No
Popup Customer Country: IT</t>
        </is>
      </c>
      <c r="AW316" t="inlineStr">
        <is>
          <t>Shopify Payments</t>
        </is>
      </c>
      <c r="AX316" t="inlineStr">
        <is>
          <t>rMMkbg7vVebBrkavoZcOPQfXV</t>
        </is>
      </c>
      <c r="AY316" t="n">
        <v>0</v>
      </c>
      <c r="AZ316" t="inlineStr">
        <is>
          <t>LIL Milan</t>
        </is>
      </c>
      <c r="BA316" t="n">
        <v>300</v>
      </c>
      <c r="BC316" t="inlineStr">
        <is>
          <t>Firgun House</t>
        </is>
      </c>
      <c r="BE316" t="n">
        <v>6307085386077</v>
      </c>
      <c r="BG316" t="inlineStr">
        <is>
          <t>Low</t>
        </is>
      </c>
      <c r="BH316" t="inlineStr">
        <is>
          <t>web</t>
        </is>
      </c>
      <c r="BI316" t="n">
        <v>0</v>
      </c>
      <c r="BJ316" t="inlineStr">
        <is>
          <t>IT IVA 22%</t>
        </is>
      </c>
      <c r="BK316" t="n">
        <v>108.2</v>
      </c>
      <c r="BW316" t="inlineStr">
        <is>
          <t>Turin</t>
        </is>
      </c>
      <c r="BY316" t="inlineStr">
        <is>
          <t>rMMkbg7vVebBrkavoZcOPQfXV</t>
        </is>
      </c>
      <c r="CB316" t="inlineStr">
        <is>
          <t>rMMkbg7vVebBrkavoZcOPQfXV</t>
        </is>
      </c>
      <c r="CC316" t="inlineStr">
        <is>
          <t>Ordini LIL</t>
        </is>
      </c>
    </row>
    <row r="317">
      <c r="A317" t="inlineStr">
        <is>
          <t>#41759</t>
        </is>
      </c>
      <c r="B317" t="inlineStr">
        <is>
          <t>emmag.fiorini@gmail.com</t>
        </is>
      </c>
      <c r="C317" t="inlineStr">
        <is>
          <t>paid</t>
        </is>
      </c>
      <c r="D317" t="inlineStr">
        <is>
          <t>2024-09-15 18:43:58 +0200</t>
        </is>
      </c>
      <c r="E317" t="inlineStr">
        <is>
          <t>2024-09-15</t>
        </is>
      </c>
      <c r="F317" t="inlineStr">
        <is>
          <t>fulfilled</t>
        </is>
      </c>
      <c r="G317" t="inlineStr">
        <is>
          <t>2024-10-02 12:08:36 +0200</t>
        </is>
      </c>
      <c r="H317" t="inlineStr">
        <is>
          <t>no</t>
        </is>
      </c>
      <c r="I317" t="inlineStr">
        <is>
          <t>EUR</t>
        </is>
      </c>
      <c r="J317" t="n">
        <v>600</v>
      </c>
      <c r="K317" t="n">
        <v>0</v>
      </c>
      <c r="L317" t="n">
        <v>108.2</v>
      </c>
      <c r="O317" t="n">
        <v>0</v>
      </c>
      <c r="P317" t="inlineStr">
        <is>
          <t>Firgun House</t>
        </is>
      </c>
      <c r="Q317" t="inlineStr">
        <is>
          <t>2024-09-15 18:43:57 +0200</t>
        </is>
      </c>
      <c r="R317" t="n">
        <v>1</v>
      </c>
      <c r="S317" t="inlineStr">
        <is>
          <t>Boys Tears Necklace - Yellow / 35cm</t>
        </is>
      </c>
      <c r="T317" t="n">
        <v>300</v>
      </c>
      <c r="U317" t="n">
        <v>0</v>
      </c>
      <c r="V317" t="inlineStr">
        <is>
          <t>015790000008</t>
        </is>
      </c>
      <c r="W317" t="b">
        <v>1</v>
      </c>
      <c r="X317" t="b">
        <v>1</v>
      </c>
      <c r="Y317" t="inlineStr">
        <is>
          <t>fulfilled</t>
        </is>
      </c>
      <c r="Z317" t="inlineStr">
        <is>
          <t>emma FIORINI</t>
        </is>
      </c>
      <c r="AA317" t="inlineStr">
        <is>
          <t>Via Raimondo Montecuccoli 2, CITOFONO CALVI FIORINI - 5 PIANO</t>
        </is>
      </c>
      <c r="AB317" t="inlineStr">
        <is>
          <t>Via Raimondo Montecuccoli 2</t>
        </is>
      </c>
      <c r="AC317" t="inlineStr">
        <is>
          <t>CITOFONO CALVI FIORINI - 5 PIANO</t>
        </is>
      </c>
      <c r="AE317" t="inlineStr">
        <is>
          <t>Torino</t>
        </is>
      </c>
      <c r="AF317" t="inlineStr">
        <is>
          <t>'10121</t>
        </is>
      </c>
      <c r="AG317" t="inlineStr">
        <is>
          <t>TO</t>
        </is>
      </c>
      <c r="AH317" t="inlineStr">
        <is>
          <t>IT</t>
        </is>
      </c>
      <c r="AR317" t="inlineStr">
        <is>
          <t>IT</t>
        </is>
      </c>
      <c r="AU317" t="inlineStr">
        <is>
          <t>lang: it
Invoice Language: it
Do you need our ring sizer?: No
Popup Customer Country: IT</t>
        </is>
      </c>
      <c r="AW317" t="inlineStr">
        <is>
          <t>Shopify Payments</t>
        </is>
      </c>
      <c r="AX317" t="inlineStr">
        <is>
          <t>rMMkbg7vVebBrkavoZcOPQfXV</t>
        </is>
      </c>
      <c r="AY317" t="n">
        <v>0</v>
      </c>
      <c r="AZ317" t="inlineStr">
        <is>
          <t>LIL Milan</t>
        </is>
      </c>
      <c r="BA317" t="n">
        <v>300</v>
      </c>
      <c r="BC317" t="inlineStr">
        <is>
          <t>Firgun House</t>
        </is>
      </c>
      <c r="BE317" t="n">
        <v>6307085386077</v>
      </c>
      <c r="BG317" t="inlineStr">
        <is>
          <t>Low</t>
        </is>
      </c>
      <c r="BH317" t="inlineStr">
        <is>
          <t>web</t>
        </is>
      </c>
      <c r="BI317" t="n">
        <v>0</v>
      </c>
      <c r="BJ317" t="inlineStr">
        <is>
          <t>IT IVA 22%</t>
        </is>
      </c>
      <c r="BK317" t="n">
        <v>108.2</v>
      </c>
      <c r="BW317" t="inlineStr">
        <is>
          <t>Turin</t>
        </is>
      </c>
      <c r="BY317" t="inlineStr">
        <is>
          <t>rMMkbg7vVebBrkavoZcOPQfXV</t>
        </is>
      </c>
      <c r="CB317" t="inlineStr">
        <is>
          <t>rMMkbg7vVebBrkavoZcOPQfXV</t>
        </is>
      </c>
      <c r="CC317" t="inlineStr">
        <is>
          <t>Ordini LIL</t>
        </is>
      </c>
    </row>
    <row r="318">
      <c r="A318" t="inlineStr">
        <is>
          <t>#41760</t>
        </is>
      </c>
      <c r="B318" t="inlineStr">
        <is>
          <t>pelliccia.chiara@yahoo.com</t>
        </is>
      </c>
      <c r="C318" t="inlineStr">
        <is>
          <t>paid</t>
        </is>
      </c>
      <c r="D318" t="inlineStr">
        <is>
          <t>2024-09-15 18:47:53 +0200</t>
        </is>
      </c>
      <c r="E318" t="inlineStr">
        <is>
          <t>2024-09-15</t>
        </is>
      </c>
      <c r="F318" t="inlineStr">
        <is>
          <t>fulfilled</t>
        </is>
      </c>
      <c r="G318" t="inlineStr">
        <is>
          <t>2024-09-18 09:09:26 +0200</t>
        </is>
      </c>
      <c r="H318" t="inlineStr">
        <is>
          <t>yes</t>
        </is>
      </c>
      <c r="I318" t="inlineStr">
        <is>
          <t>EUR</t>
        </is>
      </c>
      <c r="J318" t="n">
        <v>140</v>
      </c>
      <c r="K318" t="n">
        <v>10</v>
      </c>
      <c r="L318" t="n">
        <v>27.05</v>
      </c>
      <c r="M318" t="n">
        <v>150</v>
      </c>
      <c r="O318" t="n">
        <v>0</v>
      </c>
      <c r="P318" t="inlineStr">
        <is>
          <t>Ups Standard Shipping</t>
        </is>
      </c>
      <c r="Q318" t="inlineStr">
        <is>
          <t>2024-09-15 18:47:52 +0200</t>
        </is>
      </c>
      <c r="R318" t="n">
        <v>1</v>
      </c>
      <c r="S318" t="inlineStr">
        <is>
          <t>Pensavo fosse amore - Yellow / 3</t>
        </is>
      </c>
      <c r="T318" t="n">
        <v>140</v>
      </c>
      <c r="V318" t="inlineStr">
        <is>
          <t>015790001164</t>
        </is>
      </c>
      <c r="W318" t="b">
        <v>1</v>
      </c>
      <c r="X318" t="b">
        <v>1</v>
      </c>
      <c r="Y318" t="inlineStr">
        <is>
          <t>fulfilled</t>
        </is>
      </c>
      <c r="Z318" t="inlineStr">
        <is>
          <t>Maria Chiara Pelliccia</t>
        </is>
      </c>
      <c r="AA318" t="inlineStr">
        <is>
          <t>Via dei Narcisi 7</t>
        </is>
      </c>
      <c r="AB318" t="inlineStr">
        <is>
          <t>Via dei Narcisi 7</t>
        </is>
      </c>
      <c r="AE318" t="inlineStr">
        <is>
          <t>Modena</t>
        </is>
      </c>
      <c r="AF318" t="inlineStr">
        <is>
          <t>'41126</t>
        </is>
      </c>
      <c r="AG318" t="inlineStr">
        <is>
          <t>MO</t>
        </is>
      </c>
      <c r="AH318" t="inlineStr">
        <is>
          <t>IT</t>
        </is>
      </c>
      <c r="AI318" t="inlineStr">
        <is>
          <t>3395045395</t>
        </is>
      </c>
      <c r="AJ318" t="inlineStr">
        <is>
          <t>Maria Chiara Pelliccia</t>
        </is>
      </c>
      <c r="AK318" t="inlineStr">
        <is>
          <t>Via dei Narcisi 7</t>
        </is>
      </c>
      <c r="AL318" t="inlineStr">
        <is>
          <t>Via dei Narcisi 7</t>
        </is>
      </c>
      <c r="AO318" t="inlineStr">
        <is>
          <t>Modena</t>
        </is>
      </c>
      <c r="AP318" t="inlineStr">
        <is>
          <t>'41126</t>
        </is>
      </c>
      <c r="AQ318" t="inlineStr">
        <is>
          <t>MO</t>
        </is>
      </c>
      <c r="AR318" t="inlineStr">
        <is>
          <t>IT</t>
        </is>
      </c>
      <c r="AS318" t="inlineStr">
        <is>
          <t>3395045395</t>
        </is>
      </c>
      <c r="AT318" t="inlineStr">
        <is>
          <t>Buongiorno, le lettere che ho inserito indicano un nome. Pertanto vorrei le lettere allineate (in orizzontale), in fila, e nell'ordine che ho specificato: MIA
Grazie mille. 
Rimango a disposizione per qualsiasi chiarimento.</t>
        </is>
      </c>
      <c r="AU318" t="inlineStr">
        <is>
          <t>lang: it
Invoice Language: it
Do you need our ring sizer?: No
Popup Customer Country: IT</t>
        </is>
      </c>
      <c r="AW318" t="inlineStr">
        <is>
          <t>Shopify Payments</t>
        </is>
      </c>
      <c r="AX318" t="inlineStr">
        <is>
          <t>r8po7wHPZcLCLeewkVNVfIsGu</t>
        </is>
      </c>
      <c r="AY318" t="n">
        <v>0</v>
      </c>
      <c r="AZ318" t="inlineStr">
        <is>
          <t>LIL Milan</t>
        </is>
      </c>
      <c r="BA318" t="n">
        <v>0</v>
      </c>
      <c r="BC318" t="inlineStr">
        <is>
          <t>Firgun House</t>
        </is>
      </c>
      <c r="BE318" t="n">
        <v>6307090202973</v>
      </c>
      <c r="BG318" t="inlineStr">
        <is>
          <t>Low</t>
        </is>
      </c>
      <c r="BH318" t="inlineStr">
        <is>
          <t>web</t>
        </is>
      </c>
      <c r="BI318" t="n">
        <v>0</v>
      </c>
      <c r="BJ318" t="inlineStr">
        <is>
          <t>IT IVA 22%</t>
        </is>
      </c>
      <c r="BK318" t="n">
        <v>27.05</v>
      </c>
      <c r="BW318" t="inlineStr">
        <is>
          <t>Modena</t>
        </is>
      </c>
      <c r="BX318" t="inlineStr">
        <is>
          <t>Modena</t>
        </is>
      </c>
      <c r="BY318" t="inlineStr">
        <is>
          <t>r8po7wHPZcLCLeewkVNVfIsGu</t>
        </is>
      </c>
      <c r="CB318" t="inlineStr">
        <is>
          <t>r8po7wHPZcLCLeewkVNVfIsGu</t>
        </is>
      </c>
      <c r="CC318" t="inlineStr">
        <is>
          <t>Ordini LIL</t>
        </is>
      </c>
    </row>
    <row r="319">
      <c r="A319" t="inlineStr">
        <is>
          <t>#41761</t>
        </is>
      </c>
      <c r="B319" t="inlineStr">
        <is>
          <t>carlobarbetta.md@gmail.com</t>
        </is>
      </c>
      <c r="C319" t="inlineStr">
        <is>
          <t>paid</t>
        </is>
      </c>
      <c r="D319" t="inlineStr">
        <is>
          <t>2024-09-15 19:12:14 +0200</t>
        </is>
      </c>
      <c r="E319" t="inlineStr">
        <is>
          <t>2024-09-15</t>
        </is>
      </c>
      <c r="F319" t="inlineStr">
        <is>
          <t>fulfilled</t>
        </is>
      </c>
      <c r="G319" t="inlineStr">
        <is>
          <t>2024-09-27 09:39:37 +0200</t>
        </is>
      </c>
      <c r="H319" t="inlineStr">
        <is>
          <t>yes</t>
        </is>
      </c>
      <c r="I319" t="inlineStr">
        <is>
          <t>EUR</t>
        </is>
      </c>
      <c r="J319" t="n">
        <v>300</v>
      </c>
      <c r="K319" t="n">
        <v>0</v>
      </c>
      <c r="L319" t="n">
        <v>54.1</v>
      </c>
      <c r="M319" t="n">
        <v>300</v>
      </c>
      <c r="O319" t="n">
        <v>0</v>
      </c>
      <c r="P319" t="inlineStr">
        <is>
          <t>Ups Standard Shipping</t>
        </is>
      </c>
      <c r="Q319" t="inlineStr">
        <is>
          <t>2024-09-15 19:12:14 +0200</t>
        </is>
      </c>
      <c r="R319" t="n">
        <v>1</v>
      </c>
      <c r="S319" t="inlineStr">
        <is>
          <t>Boys Tears Necklace - Yellow / 39cm</t>
        </is>
      </c>
      <c r="T319" t="n">
        <v>300</v>
      </c>
      <c r="V319" t="inlineStr">
        <is>
          <t>015790000010</t>
        </is>
      </c>
      <c r="W319" t="b">
        <v>1</v>
      </c>
      <c r="X319" t="b">
        <v>1</v>
      </c>
      <c r="Y319" t="inlineStr">
        <is>
          <t>fulfilled</t>
        </is>
      </c>
      <c r="Z319" t="inlineStr">
        <is>
          <t>Claudia Boscarato</t>
        </is>
      </c>
      <c r="AA319" t="inlineStr">
        <is>
          <t>Via Conco 9</t>
        </is>
      </c>
      <c r="AB319" t="inlineStr">
        <is>
          <t>Via Conco 9</t>
        </is>
      </c>
      <c r="AE319" t="inlineStr">
        <is>
          <t>Bassano del Grappa</t>
        </is>
      </c>
      <c r="AF319" t="inlineStr">
        <is>
          <t>'36061</t>
        </is>
      </c>
      <c r="AG319" t="inlineStr">
        <is>
          <t>VI</t>
        </is>
      </c>
      <c r="AH319" t="inlineStr">
        <is>
          <t>IT</t>
        </is>
      </c>
      <c r="AI319" t="inlineStr">
        <is>
          <t>3484006378</t>
        </is>
      </c>
      <c r="AJ319" t="inlineStr">
        <is>
          <t>Claudia Boscarato</t>
        </is>
      </c>
      <c r="AK319" t="inlineStr">
        <is>
          <t>Via Conco 9</t>
        </is>
      </c>
      <c r="AL319" t="inlineStr">
        <is>
          <t>Via Conco 9</t>
        </is>
      </c>
      <c r="AO319" t="inlineStr">
        <is>
          <t>Bassano del Grappa</t>
        </is>
      </c>
      <c r="AP319" t="inlineStr">
        <is>
          <t>'36061</t>
        </is>
      </c>
      <c r="AQ319" t="inlineStr">
        <is>
          <t>VI</t>
        </is>
      </c>
      <c r="AR319" t="inlineStr">
        <is>
          <t>IT</t>
        </is>
      </c>
      <c r="AS319" t="inlineStr">
        <is>
          <t>3484006378</t>
        </is>
      </c>
      <c r="AU319" t="inlineStr">
        <is>
          <t>lang: it
Invoice Language: it
Do you need our ring sizer?: No
Popup Customer Country: IT</t>
        </is>
      </c>
      <c r="AW319" t="inlineStr">
        <is>
          <t>Shopify Payments</t>
        </is>
      </c>
      <c r="AX319" t="inlineStr">
        <is>
          <t>rqznIngZwEhR2Awi6Zrulbt7M</t>
        </is>
      </c>
      <c r="AY319" t="n">
        <v>0</v>
      </c>
      <c r="AZ319" t="inlineStr">
        <is>
          <t>LIL Milan</t>
        </is>
      </c>
      <c r="BA319" t="n">
        <v>0</v>
      </c>
      <c r="BC319" t="inlineStr">
        <is>
          <t>Firgun House</t>
        </is>
      </c>
      <c r="BE319" t="n">
        <v>6307120382301</v>
      </c>
      <c r="BG319" t="inlineStr">
        <is>
          <t>Low</t>
        </is>
      </c>
      <c r="BH319" t="inlineStr">
        <is>
          <t>web</t>
        </is>
      </c>
      <c r="BI319" t="n">
        <v>0</v>
      </c>
      <c r="BJ319" t="inlineStr">
        <is>
          <t>IT IVA 22%</t>
        </is>
      </c>
      <c r="BK319" t="n">
        <v>54.1</v>
      </c>
      <c r="BW319" t="inlineStr">
        <is>
          <t>Vicenza</t>
        </is>
      </c>
      <c r="BX319" t="inlineStr">
        <is>
          <t>Vicenza</t>
        </is>
      </c>
      <c r="BY319" t="inlineStr">
        <is>
          <t>rqznIngZwEhR2Awi6Zrulbt7M</t>
        </is>
      </c>
      <c r="CB319" t="inlineStr">
        <is>
          <t>rqznIngZwEhR2Awi6Zrulbt7M</t>
        </is>
      </c>
      <c r="CC319" t="inlineStr">
        <is>
          <t>Ordini LIL</t>
        </is>
      </c>
    </row>
    <row r="320">
      <c r="A320" t="inlineStr">
        <is>
          <t>#41762</t>
        </is>
      </c>
      <c r="B320" t="inlineStr">
        <is>
          <t>gaia.rossetti@ldr-c.com</t>
        </is>
      </c>
      <c r="C320" t="inlineStr">
        <is>
          <t>paid</t>
        </is>
      </c>
      <c r="D320" t="inlineStr">
        <is>
          <t>2024-09-15 19:42:18 +0200</t>
        </is>
      </c>
      <c r="E320" t="inlineStr">
        <is>
          <t>2024-09-15</t>
        </is>
      </c>
      <c r="F320" t="inlineStr">
        <is>
          <t>fulfilled</t>
        </is>
      </c>
      <c r="G320" t="inlineStr">
        <is>
          <t>2024-09-16 19:43:27 +0200</t>
        </is>
      </c>
      <c r="H320" t="inlineStr">
        <is>
          <t>yes</t>
        </is>
      </c>
      <c r="I320" t="inlineStr">
        <is>
          <t>EUR</t>
        </is>
      </c>
      <c r="J320" t="n">
        <v>120</v>
      </c>
      <c r="K320" t="n">
        <v>10</v>
      </c>
      <c r="L320" t="n">
        <v>21.64</v>
      </c>
      <c r="M320" t="n">
        <v>120</v>
      </c>
      <c r="N320" t="inlineStr">
        <is>
          <t>LILCLUBLOVE</t>
        </is>
      </c>
      <c r="O320" t="n">
        <v>10</v>
      </c>
      <c r="P320" t="inlineStr">
        <is>
          <t>UBM - Eco Bike Delivery</t>
        </is>
      </c>
      <c r="Q320" t="inlineStr">
        <is>
          <t>2024-09-15 19:42:18 +0200</t>
        </is>
      </c>
      <c r="R320" t="n">
        <v>1</v>
      </c>
      <c r="S320" t="inlineStr">
        <is>
          <t>Boys Tears Ring - Yellow / 15</t>
        </is>
      </c>
      <c r="T320" t="n">
        <v>120</v>
      </c>
      <c r="V320" t="inlineStr">
        <is>
          <t>015790001403</t>
        </is>
      </c>
      <c r="W320" t="b">
        <v>1</v>
      </c>
      <c r="X320" t="b">
        <v>1</v>
      </c>
      <c r="Y320" t="inlineStr">
        <is>
          <t>fulfilled</t>
        </is>
      </c>
      <c r="Z320" t="inlineStr">
        <is>
          <t>Gaia Rossetti</t>
        </is>
      </c>
      <c r="AA320" t="inlineStr">
        <is>
          <t>Via Lario 5/a</t>
        </is>
      </c>
      <c r="AB320" t="inlineStr">
        <is>
          <t>Via Lario 5/a</t>
        </is>
      </c>
      <c r="AE320" t="inlineStr">
        <is>
          <t>Paderno Dugnano</t>
        </is>
      </c>
      <c r="AF320" t="inlineStr">
        <is>
          <t>'20037</t>
        </is>
      </c>
      <c r="AG320" t="inlineStr">
        <is>
          <t>MI</t>
        </is>
      </c>
      <c r="AH320" t="inlineStr">
        <is>
          <t>IT</t>
        </is>
      </c>
      <c r="AI320" t="inlineStr">
        <is>
          <t>'+39 3519223909</t>
        </is>
      </c>
      <c r="AJ320" t="inlineStr">
        <is>
          <t>Gaia Rossetti</t>
        </is>
      </c>
      <c r="AK320" t="inlineStr">
        <is>
          <t>Via Lario 5/a</t>
        </is>
      </c>
      <c r="AL320" t="inlineStr">
        <is>
          <t>Via Lario 5/a</t>
        </is>
      </c>
      <c r="AO320" t="inlineStr">
        <is>
          <t>Paderno Dugnano</t>
        </is>
      </c>
      <c r="AP320" t="inlineStr">
        <is>
          <t>'20037</t>
        </is>
      </c>
      <c r="AQ320" t="inlineStr">
        <is>
          <t>MI</t>
        </is>
      </c>
      <c r="AR320" t="inlineStr">
        <is>
          <t>IT</t>
        </is>
      </c>
      <c r="AS320" t="inlineStr">
        <is>
          <t>'+39 3519223909</t>
        </is>
      </c>
      <c r="AU320" t="inlineStr">
        <is>
          <t>lang: it
Invoice Language: it
Do you need our ring sizer?: No
Popup Customer Country: IT</t>
        </is>
      </c>
      <c r="AW320" t="inlineStr">
        <is>
          <t>Shopify Payments</t>
        </is>
      </c>
      <c r="AX320" t="inlineStr">
        <is>
          <t>rCUXZim5Su5pdddmXiVfcATxt</t>
        </is>
      </c>
      <c r="AY320" t="n">
        <v>0</v>
      </c>
      <c r="AZ320" t="inlineStr">
        <is>
          <t>LIL Milan</t>
        </is>
      </c>
      <c r="BA320" t="n">
        <v>0</v>
      </c>
      <c r="BC320" t="inlineStr">
        <is>
          <t>Firgun House</t>
        </is>
      </c>
      <c r="BE320" t="n">
        <v>6307161866589</v>
      </c>
      <c r="BG320" t="inlineStr">
        <is>
          <t>Low</t>
        </is>
      </c>
      <c r="BH320" t="inlineStr">
        <is>
          <t>web</t>
        </is>
      </c>
      <c r="BI320" t="n">
        <v>0</v>
      </c>
      <c r="BJ320" t="inlineStr">
        <is>
          <t>IT IVA 22%</t>
        </is>
      </c>
      <c r="BK320" t="n">
        <v>21.64</v>
      </c>
      <c r="BT320" t="n">
        <v>393713310043</v>
      </c>
      <c r="BW320" t="inlineStr">
        <is>
          <t>Milan</t>
        </is>
      </c>
      <c r="BX320" t="inlineStr">
        <is>
          <t>Milan</t>
        </is>
      </c>
      <c r="BY320" t="inlineStr">
        <is>
          <t>rCUXZim5Su5pdddmXiVfcATxt</t>
        </is>
      </c>
      <c r="CB320" t="inlineStr">
        <is>
          <t>rCUXZim5Su5pdddmXiVfcATxt</t>
        </is>
      </c>
      <c r="CC320" t="inlineStr">
        <is>
          <t>Ordini LIL</t>
        </is>
      </c>
    </row>
    <row r="321">
      <c r="A321" t="inlineStr">
        <is>
          <t>#41764</t>
        </is>
      </c>
      <c r="B321" t="inlineStr">
        <is>
          <t>alessandrapaderni@yahoo.it</t>
        </is>
      </c>
      <c r="C321" t="inlineStr">
        <is>
          <t>paid</t>
        </is>
      </c>
      <c r="D321" t="inlineStr">
        <is>
          <t>2024-09-15 20:15:22 +0200</t>
        </is>
      </c>
      <c r="E321" t="inlineStr">
        <is>
          <t>2024-09-15</t>
        </is>
      </c>
      <c r="F321" t="inlineStr">
        <is>
          <t>fulfilled</t>
        </is>
      </c>
      <c r="G321" t="inlineStr">
        <is>
          <t>2024-09-16 09:48:50 +0200</t>
        </is>
      </c>
      <c r="H321" t="inlineStr">
        <is>
          <t>yes</t>
        </is>
      </c>
      <c r="I321" t="inlineStr">
        <is>
          <t>EUR</t>
        </is>
      </c>
      <c r="J321" t="n">
        <v>240</v>
      </c>
      <c r="K321" t="n">
        <v>0</v>
      </c>
      <c r="L321" t="n">
        <v>43.29</v>
      </c>
      <c r="M321" t="n">
        <v>240</v>
      </c>
      <c r="O321" t="n">
        <v>0</v>
      </c>
      <c r="P321" t="inlineStr">
        <is>
          <t>Ups Standard Shipping</t>
        </is>
      </c>
      <c r="Q321" t="inlineStr">
        <is>
          <t>2024-09-15 20:15:22 +0200</t>
        </is>
      </c>
      <c r="R321" t="n">
        <v>1</v>
      </c>
      <c r="S321" t="inlineStr">
        <is>
          <t>Giotto Ring - Yellow / 13</t>
        </is>
      </c>
      <c r="T321" t="n">
        <v>80</v>
      </c>
      <c r="V321" t="inlineStr">
        <is>
          <t>015790000147</t>
        </is>
      </c>
      <c r="W321" t="b">
        <v>1</v>
      </c>
      <c r="X321" t="b">
        <v>1</v>
      </c>
      <c r="Y321" t="inlineStr">
        <is>
          <t>fulfilled</t>
        </is>
      </c>
      <c r="Z321" t="inlineStr">
        <is>
          <t>Alessandra paderni</t>
        </is>
      </c>
      <c r="AA321" t="inlineStr">
        <is>
          <t>Via dal bagno  6</t>
        </is>
      </c>
      <c r="AB321" t="inlineStr">
        <is>
          <t>Via dal bagno  6</t>
        </is>
      </c>
      <c r="AE321" t="inlineStr">
        <is>
          <t>Castelfranco Emilia</t>
        </is>
      </c>
      <c r="AF321" t="inlineStr">
        <is>
          <t>'41013</t>
        </is>
      </c>
      <c r="AG321" t="inlineStr">
        <is>
          <t>MO</t>
        </is>
      </c>
      <c r="AH321" t="inlineStr">
        <is>
          <t>IT</t>
        </is>
      </c>
      <c r="AI321" t="inlineStr">
        <is>
          <t>+393341023531</t>
        </is>
      </c>
      <c r="AJ321" t="inlineStr">
        <is>
          <t>Alessandra paderni</t>
        </is>
      </c>
      <c r="AK321" t="inlineStr">
        <is>
          <t>Via dal bagno  6</t>
        </is>
      </c>
      <c r="AL321" t="inlineStr">
        <is>
          <t>Via dal bagno  6</t>
        </is>
      </c>
      <c r="AO321" t="inlineStr">
        <is>
          <t>Castelfranco Emilia</t>
        </is>
      </c>
      <c r="AP321" t="inlineStr">
        <is>
          <t>'41013</t>
        </is>
      </c>
      <c r="AQ321" t="inlineStr">
        <is>
          <t>MO</t>
        </is>
      </c>
      <c r="AR321" t="inlineStr">
        <is>
          <t>IT</t>
        </is>
      </c>
      <c r="AS321" t="inlineStr">
        <is>
          <t>+393341023531</t>
        </is>
      </c>
      <c r="AU321" t="inlineStr">
        <is>
          <t>lang: en
Invoice Language: en
Do you need our ring sizer?: No
Popup Customer Country: IT</t>
        </is>
      </c>
      <c r="AW321" t="inlineStr">
        <is>
          <t>PayPal Express Checkout</t>
        </is>
      </c>
      <c r="AX321" t="inlineStr">
        <is>
          <t>rBgSN0sQpLn7KITpU7RBFrDv2</t>
        </is>
      </c>
      <c r="AY321" t="n">
        <v>0</v>
      </c>
      <c r="AZ321" t="inlineStr">
        <is>
          <t>LIL Milan</t>
        </is>
      </c>
      <c r="BA321" t="n">
        <v>0</v>
      </c>
      <c r="BC321" t="inlineStr">
        <is>
          <t>Firgun House</t>
        </is>
      </c>
      <c r="BE321" t="n">
        <v>6307207709021</v>
      </c>
      <c r="BG321" t="inlineStr">
        <is>
          <t>Low</t>
        </is>
      </c>
      <c r="BH321" t="inlineStr">
        <is>
          <t>web</t>
        </is>
      </c>
      <c r="BI321" t="n">
        <v>0</v>
      </c>
      <c r="BJ321" t="inlineStr">
        <is>
          <t>IT IVA 22%</t>
        </is>
      </c>
      <c r="BK321" t="n">
        <v>43.29</v>
      </c>
      <c r="BW321" t="inlineStr">
        <is>
          <t>Modena</t>
        </is>
      </c>
      <c r="BX321" t="inlineStr">
        <is>
          <t>Modena</t>
        </is>
      </c>
      <c r="BY321" t="inlineStr">
        <is>
          <t>rBgSN0sQpLn7KITpU7RBFrDv2</t>
        </is>
      </c>
      <c r="CB321" t="inlineStr">
        <is>
          <t>rBgSN0sQpLn7KITpU7RBFrDv2</t>
        </is>
      </c>
      <c r="CC321" t="inlineStr">
        <is>
          <t>Ordini LIL</t>
        </is>
      </c>
    </row>
    <row r="322">
      <c r="A322" t="inlineStr">
        <is>
          <t>#41764</t>
        </is>
      </c>
      <c r="B322" t="inlineStr">
        <is>
          <t>alessandrapaderni@yahoo.it</t>
        </is>
      </c>
      <c r="C322" t="inlineStr">
        <is>
          <t>paid</t>
        </is>
      </c>
      <c r="D322" t="inlineStr">
        <is>
          <t>2024-09-15 20:15:22 +0200</t>
        </is>
      </c>
      <c r="E322" t="inlineStr">
        <is>
          <t>2024-09-15</t>
        </is>
      </c>
      <c r="F322" t="inlineStr">
        <is>
          <t>fulfilled</t>
        </is>
      </c>
      <c r="G322" t="inlineStr">
        <is>
          <t>2024-09-16 09:48:50 +0200</t>
        </is>
      </c>
      <c r="H322" t="inlineStr">
        <is>
          <t>yes</t>
        </is>
      </c>
      <c r="I322" t="inlineStr">
        <is>
          <t>EUR</t>
        </is>
      </c>
      <c r="J322" t="n">
        <v>240</v>
      </c>
      <c r="K322" t="n">
        <v>0</v>
      </c>
      <c r="L322" t="n">
        <v>43.29</v>
      </c>
      <c r="O322" t="n">
        <v>0</v>
      </c>
      <c r="P322" t="inlineStr">
        <is>
          <t>Ups Standard Shipping</t>
        </is>
      </c>
      <c r="Q322" t="inlineStr">
        <is>
          <t>2024-09-15 20:15:22 +0200</t>
        </is>
      </c>
      <c r="R322" t="n">
        <v>1</v>
      </c>
      <c r="S322" t="inlineStr">
        <is>
          <t>Giotto Ring - Yellow / 10</t>
        </is>
      </c>
      <c r="T322" t="n">
        <v>80</v>
      </c>
      <c r="V322" t="inlineStr">
        <is>
          <t>015790000144</t>
        </is>
      </c>
      <c r="W322" t="b">
        <v>1</v>
      </c>
      <c r="X322" t="b">
        <v>1</v>
      </c>
      <c r="Y322" t="inlineStr">
        <is>
          <t>fulfilled</t>
        </is>
      </c>
      <c r="Z322" t="inlineStr">
        <is>
          <t>Alessandra paderni</t>
        </is>
      </c>
      <c r="AA322" t="inlineStr">
        <is>
          <t>Via dal bagno  6</t>
        </is>
      </c>
      <c r="AB322" t="inlineStr">
        <is>
          <t>Via dal bagno  6</t>
        </is>
      </c>
      <c r="AE322" t="inlineStr">
        <is>
          <t>Castelfranco Emilia</t>
        </is>
      </c>
      <c r="AF322" t="inlineStr">
        <is>
          <t>'41013</t>
        </is>
      </c>
      <c r="AG322" t="inlineStr">
        <is>
          <t>MO</t>
        </is>
      </c>
      <c r="AH322" t="inlineStr">
        <is>
          <t>IT</t>
        </is>
      </c>
      <c r="AI322" t="inlineStr">
        <is>
          <t>+393341023531</t>
        </is>
      </c>
      <c r="AJ322" t="inlineStr">
        <is>
          <t>Alessandra paderni</t>
        </is>
      </c>
      <c r="AK322" t="inlineStr">
        <is>
          <t>Via dal bagno  6</t>
        </is>
      </c>
      <c r="AL322" t="inlineStr">
        <is>
          <t>Via dal bagno  6</t>
        </is>
      </c>
      <c r="AO322" t="inlineStr">
        <is>
          <t>Castelfranco Emilia</t>
        </is>
      </c>
      <c r="AP322" t="inlineStr">
        <is>
          <t>'41013</t>
        </is>
      </c>
      <c r="AQ322" t="inlineStr">
        <is>
          <t>MO</t>
        </is>
      </c>
      <c r="AR322" t="inlineStr">
        <is>
          <t>IT</t>
        </is>
      </c>
      <c r="AS322" t="inlineStr">
        <is>
          <t>+393341023531</t>
        </is>
      </c>
      <c r="AU322" t="inlineStr">
        <is>
          <t>lang: en
Invoice Language: en
Do you need our ring sizer?: No
Popup Customer Country: IT</t>
        </is>
      </c>
      <c r="AW322" t="inlineStr">
        <is>
          <t>PayPal Express Checkout</t>
        </is>
      </c>
      <c r="AX322" t="inlineStr">
        <is>
          <t>rBgSN0sQpLn7KITpU7RBFrDv2</t>
        </is>
      </c>
      <c r="AY322" t="n">
        <v>0</v>
      </c>
      <c r="AZ322" t="inlineStr">
        <is>
          <t>LIL Milan</t>
        </is>
      </c>
      <c r="BA322" t="n">
        <v>0</v>
      </c>
      <c r="BC322" t="inlineStr">
        <is>
          <t>Firgun House</t>
        </is>
      </c>
      <c r="BE322" t="n">
        <v>6307207709021</v>
      </c>
      <c r="BG322" t="inlineStr">
        <is>
          <t>Low</t>
        </is>
      </c>
      <c r="BH322" t="inlineStr">
        <is>
          <t>web</t>
        </is>
      </c>
      <c r="BI322" t="n">
        <v>0</v>
      </c>
      <c r="BJ322" t="inlineStr">
        <is>
          <t>IT IVA 22%</t>
        </is>
      </c>
      <c r="BK322" t="n">
        <v>43.29</v>
      </c>
      <c r="BW322" t="inlineStr">
        <is>
          <t>Modena</t>
        </is>
      </c>
      <c r="BX322" t="inlineStr">
        <is>
          <t>Modena</t>
        </is>
      </c>
      <c r="BY322" t="inlineStr">
        <is>
          <t>rBgSN0sQpLn7KITpU7RBFrDv2</t>
        </is>
      </c>
      <c r="CB322" t="inlineStr">
        <is>
          <t>rBgSN0sQpLn7KITpU7RBFrDv2</t>
        </is>
      </c>
      <c r="CC322" t="inlineStr">
        <is>
          <t>Ordini LIL</t>
        </is>
      </c>
    </row>
    <row r="323">
      <c r="A323" t="inlineStr">
        <is>
          <t>#41764</t>
        </is>
      </c>
      <c r="B323" t="inlineStr">
        <is>
          <t>alessandrapaderni@yahoo.it</t>
        </is>
      </c>
      <c r="C323" t="inlineStr">
        <is>
          <t>paid</t>
        </is>
      </c>
      <c r="D323" t="inlineStr">
        <is>
          <t>2024-09-15 20:15:22 +0200</t>
        </is>
      </c>
      <c r="E323" t="inlineStr">
        <is>
          <t>2024-09-15</t>
        </is>
      </c>
      <c r="F323" t="inlineStr">
        <is>
          <t>fulfilled</t>
        </is>
      </c>
      <c r="G323" t="inlineStr">
        <is>
          <t>2024-09-16 09:48:50 +0200</t>
        </is>
      </c>
      <c r="H323" t="inlineStr">
        <is>
          <t>yes</t>
        </is>
      </c>
      <c r="I323" t="inlineStr">
        <is>
          <t>EUR</t>
        </is>
      </c>
      <c r="J323" t="n">
        <v>240</v>
      </c>
      <c r="K323" t="n">
        <v>0</v>
      </c>
      <c r="L323" t="n">
        <v>43.29</v>
      </c>
      <c r="O323" t="n">
        <v>0</v>
      </c>
      <c r="P323" t="inlineStr">
        <is>
          <t>Ups Standard Shipping</t>
        </is>
      </c>
      <c r="Q323" t="inlineStr">
        <is>
          <t>2024-09-15 20:15:22 +0200</t>
        </is>
      </c>
      <c r="R323" t="n">
        <v>1</v>
      </c>
      <c r="S323" t="inlineStr">
        <is>
          <t>Giotto Ring - Yellow / 7</t>
        </is>
      </c>
      <c r="T323" t="n">
        <v>80</v>
      </c>
      <c r="V323" t="inlineStr">
        <is>
          <t>015790000141</t>
        </is>
      </c>
      <c r="W323" t="b">
        <v>1</v>
      </c>
      <c r="X323" t="b">
        <v>1</v>
      </c>
      <c r="Y323" t="inlineStr">
        <is>
          <t>fulfilled</t>
        </is>
      </c>
      <c r="Z323" t="inlineStr">
        <is>
          <t>Alessandra paderni</t>
        </is>
      </c>
      <c r="AA323" t="inlineStr">
        <is>
          <t>Via dal bagno  6</t>
        </is>
      </c>
      <c r="AB323" t="inlineStr">
        <is>
          <t>Via dal bagno  6</t>
        </is>
      </c>
      <c r="AE323" t="inlineStr">
        <is>
          <t>Castelfranco Emilia</t>
        </is>
      </c>
      <c r="AF323" t="inlineStr">
        <is>
          <t>'41013</t>
        </is>
      </c>
      <c r="AG323" t="inlineStr">
        <is>
          <t>MO</t>
        </is>
      </c>
      <c r="AH323" t="inlineStr">
        <is>
          <t>IT</t>
        </is>
      </c>
      <c r="AI323" t="inlineStr">
        <is>
          <t>+393341023531</t>
        </is>
      </c>
      <c r="AJ323" t="inlineStr">
        <is>
          <t>Alessandra paderni</t>
        </is>
      </c>
      <c r="AK323" t="inlineStr">
        <is>
          <t>Via dal bagno  6</t>
        </is>
      </c>
      <c r="AL323" t="inlineStr">
        <is>
          <t>Via dal bagno  6</t>
        </is>
      </c>
      <c r="AO323" t="inlineStr">
        <is>
          <t>Castelfranco Emilia</t>
        </is>
      </c>
      <c r="AP323" t="inlineStr">
        <is>
          <t>'41013</t>
        </is>
      </c>
      <c r="AQ323" t="inlineStr">
        <is>
          <t>MO</t>
        </is>
      </c>
      <c r="AR323" t="inlineStr">
        <is>
          <t>IT</t>
        </is>
      </c>
      <c r="AS323" t="inlineStr">
        <is>
          <t>+393341023531</t>
        </is>
      </c>
      <c r="AU323" t="inlineStr">
        <is>
          <t>lang: en
Invoice Language: en
Do you need our ring sizer?: No
Popup Customer Country: IT</t>
        </is>
      </c>
      <c r="AW323" t="inlineStr">
        <is>
          <t>PayPal Express Checkout</t>
        </is>
      </c>
      <c r="AX323" t="inlineStr">
        <is>
          <t>rBgSN0sQpLn7KITpU7RBFrDv2</t>
        </is>
      </c>
      <c r="AY323" t="n">
        <v>0</v>
      </c>
      <c r="AZ323" t="inlineStr">
        <is>
          <t>LIL Milan</t>
        </is>
      </c>
      <c r="BA323" t="n">
        <v>0</v>
      </c>
      <c r="BC323" t="inlineStr">
        <is>
          <t>Firgun House</t>
        </is>
      </c>
      <c r="BE323" t="n">
        <v>6307207709021</v>
      </c>
      <c r="BG323" t="inlineStr">
        <is>
          <t>Low</t>
        </is>
      </c>
      <c r="BH323" t="inlineStr">
        <is>
          <t>web</t>
        </is>
      </c>
      <c r="BI323" t="n">
        <v>0</v>
      </c>
      <c r="BJ323" t="inlineStr">
        <is>
          <t>IT IVA 22%</t>
        </is>
      </c>
      <c r="BK323" t="n">
        <v>43.29</v>
      </c>
      <c r="BW323" t="inlineStr">
        <is>
          <t>Modena</t>
        </is>
      </c>
      <c r="BX323" t="inlineStr">
        <is>
          <t>Modena</t>
        </is>
      </c>
      <c r="BY323" t="inlineStr">
        <is>
          <t>rBgSN0sQpLn7KITpU7RBFrDv2</t>
        </is>
      </c>
      <c r="CB323" t="inlineStr">
        <is>
          <t>rBgSN0sQpLn7KITpU7RBFrDv2</t>
        </is>
      </c>
      <c r="CC323" t="inlineStr">
        <is>
          <t>Ordini LIL</t>
        </is>
      </c>
    </row>
    <row r="324">
      <c r="A324" t="inlineStr">
        <is>
          <t>#41765</t>
        </is>
      </c>
      <c r="B324" t="inlineStr">
        <is>
          <t>faustadamicis@libero.it</t>
        </is>
      </c>
      <c r="C324" t="inlineStr">
        <is>
          <t>paid</t>
        </is>
      </c>
      <c r="D324" t="inlineStr">
        <is>
          <t>2024-09-15 21:34:37 +0200</t>
        </is>
      </c>
      <c r="E324" t="inlineStr">
        <is>
          <t>2024-09-15</t>
        </is>
      </c>
      <c r="F324" t="inlineStr">
        <is>
          <t>fulfilled</t>
        </is>
      </c>
      <c r="G324" t="inlineStr">
        <is>
          <t>2024-09-16 09:50:26 +0200</t>
        </is>
      </c>
      <c r="H324" t="inlineStr">
        <is>
          <t>yes</t>
        </is>
      </c>
      <c r="I324" t="inlineStr">
        <is>
          <t>EUR</t>
        </is>
      </c>
      <c r="J324" t="n">
        <v>90</v>
      </c>
      <c r="K324" t="n">
        <v>10</v>
      </c>
      <c r="L324" t="n">
        <v>18.03</v>
      </c>
      <c r="M324" t="n">
        <v>100</v>
      </c>
      <c r="N324" t="inlineStr">
        <is>
          <t>LILGIRL</t>
        </is>
      </c>
      <c r="O324" t="n">
        <v>10</v>
      </c>
      <c r="P324" t="inlineStr">
        <is>
          <t>Ups Standard Shipping</t>
        </is>
      </c>
      <c r="Q324" t="inlineStr">
        <is>
          <t>2024-09-15 21:34:37 +0200</t>
        </is>
      </c>
      <c r="R324" t="n">
        <v>1</v>
      </c>
      <c r="S324" t="inlineStr">
        <is>
          <t>Pensavo fosse amore - Yellow / O</t>
        </is>
      </c>
      <c r="T324" t="n">
        <v>100</v>
      </c>
      <c r="V324" t="inlineStr">
        <is>
          <t>015790001013</t>
        </is>
      </c>
      <c r="W324" t="b">
        <v>1</v>
      </c>
      <c r="X324" t="b">
        <v>1</v>
      </c>
      <c r="Y324" t="inlineStr">
        <is>
          <t>fulfilled</t>
        </is>
      </c>
      <c r="Z324" t="inlineStr">
        <is>
          <t>Martina D'Amicis</t>
        </is>
      </c>
      <c r="AA324" t="inlineStr">
        <is>
          <t>Via Sabrata 16, citofono Agati o c/o garage</t>
        </is>
      </c>
      <c r="AB324" t="inlineStr">
        <is>
          <t>Via Sabrata 16</t>
        </is>
      </c>
      <c r="AC324" t="inlineStr">
        <is>
          <t>citofono Agati o c/o garage</t>
        </is>
      </c>
      <c r="AE324" t="inlineStr">
        <is>
          <t>Roma</t>
        </is>
      </c>
      <c r="AF324" t="inlineStr">
        <is>
          <t>'00198</t>
        </is>
      </c>
      <c r="AG324" t="inlineStr">
        <is>
          <t>RM</t>
        </is>
      </c>
      <c r="AH324" t="inlineStr">
        <is>
          <t>IT</t>
        </is>
      </c>
      <c r="AI324" t="inlineStr">
        <is>
          <t>3472938320</t>
        </is>
      </c>
      <c r="AJ324" t="inlineStr">
        <is>
          <t>Martina D'Amicis</t>
        </is>
      </c>
      <c r="AK324" t="inlineStr">
        <is>
          <t>Via Sabrata 16, citofono Agati o c/o garage</t>
        </is>
      </c>
      <c r="AL324" t="inlineStr">
        <is>
          <t>Via Sabrata 16</t>
        </is>
      </c>
      <c r="AM324" t="inlineStr">
        <is>
          <t>citofono Agati o c/o garage</t>
        </is>
      </c>
      <c r="AO324" t="inlineStr">
        <is>
          <t>Roma</t>
        </is>
      </c>
      <c r="AP324" t="inlineStr">
        <is>
          <t>'00198</t>
        </is>
      </c>
      <c r="AQ324" t="inlineStr">
        <is>
          <t>RM</t>
        </is>
      </c>
      <c r="AR324" t="inlineStr">
        <is>
          <t>IT</t>
        </is>
      </c>
      <c r="AS324" t="inlineStr">
        <is>
          <t>3472938320</t>
        </is>
      </c>
      <c r="AU324" t="inlineStr">
        <is>
          <t>lang: it
Invoice Language: it
Do you need our ring sizer?: No
Popup Customer Country: IT</t>
        </is>
      </c>
      <c r="AW324" t="inlineStr">
        <is>
          <t>PayPal Express Checkout</t>
        </is>
      </c>
      <c r="AX324" t="inlineStr">
        <is>
          <t>rDMe8GW7E0irFzwSJv1EVvaK7</t>
        </is>
      </c>
      <c r="AY324" t="n">
        <v>0</v>
      </c>
      <c r="AZ324" t="inlineStr">
        <is>
          <t>LIL Milan</t>
        </is>
      </c>
      <c r="BA324" t="n">
        <v>0</v>
      </c>
      <c r="BC324" t="inlineStr">
        <is>
          <t>Firgun House</t>
        </is>
      </c>
      <c r="BE324" t="n">
        <v>6307320103261</v>
      </c>
      <c r="BG324" t="inlineStr">
        <is>
          <t>Low</t>
        </is>
      </c>
      <c r="BH324" t="inlineStr">
        <is>
          <t>web</t>
        </is>
      </c>
      <c r="BI324" t="n">
        <v>0</v>
      </c>
      <c r="BJ324" t="inlineStr">
        <is>
          <t>IT IVA 22%</t>
        </is>
      </c>
      <c r="BK324" t="n">
        <v>18.03</v>
      </c>
      <c r="BW324" t="inlineStr">
        <is>
          <t>Rome</t>
        </is>
      </c>
      <c r="BX324" t="inlineStr">
        <is>
          <t>Rome</t>
        </is>
      </c>
      <c r="BY324" t="inlineStr">
        <is>
          <t>rDMe8GW7E0irFzwSJv1EVvaK7</t>
        </is>
      </c>
      <c r="CB324" t="inlineStr">
        <is>
          <t>rDMe8GW7E0irFzwSJv1EVvaK7</t>
        </is>
      </c>
      <c r="CC324" t="inlineStr">
        <is>
          <t>Ordini LIL</t>
        </is>
      </c>
    </row>
    <row r="325">
      <c r="A325" t="inlineStr">
        <is>
          <t>#41766</t>
        </is>
      </c>
      <c r="B325" t="inlineStr">
        <is>
          <t>sara.pizzimenti@gmail.com</t>
        </is>
      </c>
      <c r="C325" t="inlineStr">
        <is>
          <t>paid</t>
        </is>
      </c>
      <c r="D325" t="inlineStr">
        <is>
          <t>2024-09-15 22:17:46 +0200</t>
        </is>
      </c>
      <c r="E325" t="inlineStr">
        <is>
          <t>2024-09-15</t>
        </is>
      </c>
      <c r="F325" t="inlineStr">
        <is>
          <t>fulfilled</t>
        </is>
      </c>
      <c r="G325" t="inlineStr">
        <is>
          <t>2024-09-16 09:52:33 +0200</t>
        </is>
      </c>
      <c r="H325" t="inlineStr">
        <is>
          <t>yes</t>
        </is>
      </c>
      <c r="I325" t="inlineStr">
        <is>
          <t>EUR</t>
        </is>
      </c>
      <c r="J325" t="n">
        <v>120</v>
      </c>
      <c r="K325" t="n">
        <v>20</v>
      </c>
      <c r="L325" t="n">
        <v>25.25</v>
      </c>
      <c r="M325" t="n">
        <v>140</v>
      </c>
      <c r="O325" t="n">
        <v>0</v>
      </c>
      <c r="P325" t="inlineStr">
        <is>
          <t>UPS Express Shipping</t>
        </is>
      </c>
      <c r="Q325" t="inlineStr">
        <is>
          <t>2024-09-15 22:17:46 +0200</t>
        </is>
      </c>
      <c r="R325" t="n">
        <v>1</v>
      </c>
      <c r="S325" t="inlineStr">
        <is>
          <t>Blink XXL Ring - Yellow / 23</t>
        </is>
      </c>
      <c r="T325" t="n">
        <v>120</v>
      </c>
      <c r="V325" t="inlineStr">
        <is>
          <t>015790001131</t>
        </is>
      </c>
      <c r="W325" t="b">
        <v>1</v>
      </c>
      <c r="X325" t="b">
        <v>1</v>
      </c>
      <c r="Y325" t="inlineStr">
        <is>
          <t>fulfilled</t>
        </is>
      </c>
      <c r="Z325" t="inlineStr">
        <is>
          <t>Sara Pizzimenti</t>
        </is>
      </c>
      <c r="AA325" t="inlineStr">
        <is>
          <t>Via dei Mille 19</t>
        </is>
      </c>
      <c r="AB325" t="inlineStr">
        <is>
          <t>Via dei Mille 19</t>
        </is>
      </c>
      <c r="AD325" t="inlineStr">
        <is>
          <t>University if Pisa</t>
        </is>
      </c>
      <c r="AE325" t="inlineStr">
        <is>
          <t>Pisa</t>
        </is>
      </c>
      <c r="AF325" t="inlineStr">
        <is>
          <t>'56126</t>
        </is>
      </c>
      <c r="AG325" t="inlineStr">
        <is>
          <t>PI</t>
        </is>
      </c>
      <c r="AH325" t="inlineStr">
        <is>
          <t>IT</t>
        </is>
      </c>
      <c r="AI325" t="inlineStr">
        <is>
          <t>3420829967</t>
        </is>
      </c>
      <c r="AJ325" t="inlineStr">
        <is>
          <t>Sara Pizzimenti</t>
        </is>
      </c>
      <c r="AK325" t="inlineStr">
        <is>
          <t>Via dei Mille 19</t>
        </is>
      </c>
      <c r="AL325" t="inlineStr">
        <is>
          <t>Via dei Mille 19</t>
        </is>
      </c>
      <c r="AN325" t="inlineStr">
        <is>
          <t>University if Pisa</t>
        </is>
      </c>
      <c r="AO325" t="inlineStr">
        <is>
          <t>Pisa</t>
        </is>
      </c>
      <c r="AP325" t="inlineStr">
        <is>
          <t>'56126</t>
        </is>
      </c>
      <c r="AQ325" t="inlineStr">
        <is>
          <t>PI</t>
        </is>
      </c>
      <c r="AR325" t="inlineStr">
        <is>
          <t>IT</t>
        </is>
      </c>
      <c r="AS325" t="inlineStr">
        <is>
          <t>3420829967</t>
        </is>
      </c>
      <c r="AU325" t="inlineStr">
        <is>
          <t>lang: en
Invoice Language: en
Do you need our ring sizer?: Yes
Popup Customer Country: IT</t>
        </is>
      </c>
      <c r="AW325" t="inlineStr">
        <is>
          <t>Shopify Payments</t>
        </is>
      </c>
      <c r="AX325" t="inlineStr">
        <is>
          <t>rha8obw6X59OIzazRRX0zYwxZ</t>
        </is>
      </c>
      <c r="AY325" t="n">
        <v>0</v>
      </c>
      <c r="AZ325" t="inlineStr">
        <is>
          <t>LIL Milan</t>
        </is>
      </c>
      <c r="BA325" t="n">
        <v>0</v>
      </c>
      <c r="BC325" t="inlineStr">
        <is>
          <t>Firgun House</t>
        </is>
      </c>
      <c r="BE325" t="n">
        <v>6307378004317</v>
      </c>
      <c r="BG325" t="inlineStr">
        <is>
          <t>Low</t>
        </is>
      </c>
      <c r="BH325" t="inlineStr">
        <is>
          <t>web</t>
        </is>
      </c>
      <c r="BI325" t="n">
        <v>0</v>
      </c>
      <c r="BJ325" t="inlineStr">
        <is>
          <t>IT IVA 22%</t>
        </is>
      </c>
      <c r="BK325" t="n">
        <v>25.25</v>
      </c>
      <c r="BW325" t="inlineStr">
        <is>
          <t>Pisa</t>
        </is>
      </c>
      <c r="BX325" t="inlineStr">
        <is>
          <t>Pisa</t>
        </is>
      </c>
      <c r="BY325" t="inlineStr">
        <is>
          <t>rha8obw6X59OIzazRRX0zYwxZ</t>
        </is>
      </c>
      <c r="CB325" t="inlineStr">
        <is>
          <t>rha8obw6X59OIzazRRX0zYwxZ</t>
        </is>
      </c>
      <c r="CC325" t="inlineStr">
        <is>
          <t>Ordini LIL</t>
        </is>
      </c>
    </row>
    <row r="326">
      <c r="A326" t="inlineStr">
        <is>
          <t>#41767</t>
        </is>
      </c>
      <c r="B326" t="inlineStr">
        <is>
          <t>marta.lugli55@gmail.com</t>
        </is>
      </c>
      <c r="C326" t="inlineStr">
        <is>
          <t>paid</t>
        </is>
      </c>
      <c r="D326" t="inlineStr">
        <is>
          <t>2024-09-15 22:20:25 +0200</t>
        </is>
      </c>
      <c r="E326" t="inlineStr">
        <is>
          <t>2024-09-15</t>
        </is>
      </c>
      <c r="F326" t="inlineStr">
        <is>
          <t>fulfilled</t>
        </is>
      </c>
      <c r="G326" t="inlineStr">
        <is>
          <t>2024-09-18 09:18:31 +0200</t>
        </is>
      </c>
      <c r="H326" t="inlineStr">
        <is>
          <t>yes</t>
        </is>
      </c>
      <c r="I326" t="inlineStr">
        <is>
          <t>EUR</t>
        </is>
      </c>
      <c r="J326" t="n">
        <v>120</v>
      </c>
      <c r="K326" t="n">
        <v>10</v>
      </c>
      <c r="L326" t="n">
        <v>23.44</v>
      </c>
      <c r="M326" t="n">
        <v>130</v>
      </c>
      <c r="O326" t="n">
        <v>0</v>
      </c>
      <c r="P326" t="inlineStr">
        <is>
          <t>Ups Standard Shipping</t>
        </is>
      </c>
      <c r="Q326" t="inlineStr">
        <is>
          <t>2024-09-15 22:20:24 +0200</t>
        </is>
      </c>
      <c r="R326" t="n">
        <v>1</v>
      </c>
      <c r="S326" t="inlineStr">
        <is>
          <t>Pensavo fosse amore - Yellow / 2</t>
        </is>
      </c>
      <c r="T326" t="n">
        <v>120</v>
      </c>
      <c r="V326" t="inlineStr">
        <is>
          <t>015790001163</t>
        </is>
      </c>
      <c r="W326" t="b">
        <v>1</v>
      </c>
      <c r="X326" t="b">
        <v>1</v>
      </c>
      <c r="Y326" t="inlineStr">
        <is>
          <t>fulfilled</t>
        </is>
      </c>
      <c r="Z326" t="inlineStr">
        <is>
          <t>Maria Chiara Aliquò</t>
        </is>
      </c>
      <c r="AA326" t="inlineStr">
        <is>
          <t>Piazzale Ammiraglio Bergamini 12</t>
        </is>
      </c>
      <c r="AB326" t="inlineStr">
        <is>
          <t>Piazzale Ammiraglio Bergamini 12</t>
        </is>
      </c>
      <c r="AE326" t="inlineStr">
        <is>
          <t>Roma</t>
        </is>
      </c>
      <c r="AF326" t="inlineStr">
        <is>
          <t>'00136</t>
        </is>
      </c>
      <c r="AG326" t="inlineStr">
        <is>
          <t>RM</t>
        </is>
      </c>
      <c r="AH326" t="inlineStr">
        <is>
          <t>IT</t>
        </is>
      </c>
      <c r="AI326" t="inlineStr">
        <is>
          <t>3280234984</t>
        </is>
      </c>
      <c r="AJ326" t="inlineStr">
        <is>
          <t>Maria Chiara Aliquò</t>
        </is>
      </c>
      <c r="AK326" t="inlineStr">
        <is>
          <t>Piazzale Ammiraglio Bergamini 12</t>
        </is>
      </c>
      <c r="AL326" t="inlineStr">
        <is>
          <t>Piazzale Ammiraglio Bergamini 12</t>
        </is>
      </c>
      <c r="AO326" t="inlineStr">
        <is>
          <t>Roma</t>
        </is>
      </c>
      <c r="AP326" t="inlineStr">
        <is>
          <t>'00136</t>
        </is>
      </c>
      <c r="AQ326" t="inlineStr">
        <is>
          <t>RM</t>
        </is>
      </c>
      <c r="AR326" t="inlineStr">
        <is>
          <t>IT</t>
        </is>
      </c>
      <c r="AS326" t="inlineStr">
        <is>
          <t>3280234984</t>
        </is>
      </c>
      <c r="AU326" t="inlineStr">
        <is>
          <t>lang: it
Invoice Language: it
Do you need our ring sizer?: No
Popup Customer Country: IT</t>
        </is>
      </c>
      <c r="AW326" t="inlineStr">
        <is>
          <t>PayPal Express Checkout</t>
        </is>
      </c>
      <c r="AX326" t="inlineStr">
        <is>
          <t>roM54K3k21ylR8Bsg5PkFfei1</t>
        </is>
      </c>
      <c r="AY326" t="n">
        <v>0</v>
      </c>
      <c r="AZ326" t="inlineStr">
        <is>
          <t>LIL Milan</t>
        </is>
      </c>
      <c r="BA326" t="n">
        <v>0</v>
      </c>
      <c r="BC326" t="inlineStr">
        <is>
          <t>Firgun House</t>
        </is>
      </c>
      <c r="BE326" t="n">
        <v>6307381313885</v>
      </c>
      <c r="BG326" t="inlineStr">
        <is>
          <t>Low</t>
        </is>
      </c>
      <c r="BH326" t="inlineStr">
        <is>
          <t>web</t>
        </is>
      </c>
      <c r="BI326" t="n">
        <v>0</v>
      </c>
      <c r="BJ326" t="inlineStr">
        <is>
          <t>IT IVA 22%</t>
        </is>
      </c>
      <c r="BK326" t="n">
        <v>23.44</v>
      </c>
      <c r="BW326" t="inlineStr">
        <is>
          <t>Rome</t>
        </is>
      </c>
      <c r="BX326" t="inlineStr">
        <is>
          <t>Rome</t>
        </is>
      </c>
      <c r="BY326" t="inlineStr">
        <is>
          <t>roM54K3k21ylR8Bsg5PkFfei1</t>
        </is>
      </c>
      <c r="CB326" t="inlineStr">
        <is>
          <t>rC9R4nVebHGWdmxFDQOazpkyo + roM54K3k21ylR8Bsg5PkFfei1</t>
        </is>
      </c>
      <c r="CC326" t="inlineStr">
        <is>
          <t>Ordini LIL</t>
        </is>
      </c>
    </row>
    <row r="327">
      <c r="A327" t="inlineStr">
        <is>
          <t>#41768</t>
        </is>
      </c>
      <c r="B327" t="inlineStr">
        <is>
          <t>denardicami@gmail.com</t>
        </is>
      </c>
      <c r="C327" t="inlineStr">
        <is>
          <t>paid</t>
        </is>
      </c>
      <c r="D327" t="inlineStr">
        <is>
          <t>2024-09-16 07:55:10 +0200</t>
        </is>
      </c>
      <c r="E327" t="inlineStr">
        <is>
          <t>2024-09-16</t>
        </is>
      </c>
      <c r="F327" t="inlineStr">
        <is>
          <t>fulfilled</t>
        </is>
      </c>
      <c r="G327" t="inlineStr">
        <is>
          <t>2024-09-16 09:54:51 +0200</t>
        </is>
      </c>
      <c r="H327" t="inlineStr">
        <is>
          <t>yes</t>
        </is>
      </c>
      <c r="I327" t="inlineStr">
        <is>
          <t>EUR</t>
        </is>
      </c>
      <c r="J327" t="n">
        <v>92</v>
      </c>
      <c r="K327" t="n">
        <v>10</v>
      </c>
      <c r="L327" t="n">
        <v>18.39</v>
      </c>
      <c r="M327" t="n">
        <v>102</v>
      </c>
      <c r="N327" t="inlineStr">
        <is>
          <t>LILGIRL</t>
        </is>
      </c>
      <c r="O327" t="n">
        <v>10</v>
      </c>
      <c r="P327" t="inlineStr">
        <is>
          <t>Ups Standard Shipping</t>
        </is>
      </c>
      <c r="Q327" t="inlineStr">
        <is>
          <t>2024-09-16 07:55:09 +0200</t>
        </is>
      </c>
      <c r="R327" t="n">
        <v>1</v>
      </c>
      <c r="S327" t="inlineStr">
        <is>
          <t>LIL Bag</t>
        </is>
      </c>
      <c r="T327" t="n">
        <v>2</v>
      </c>
      <c r="V327" t="inlineStr">
        <is>
          <t>015790000689</t>
        </is>
      </c>
      <c r="W327" t="b">
        <v>1</v>
      </c>
      <c r="X327" t="b">
        <v>1</v>
      </c>
      <c r="Y327" t="inlineStr">
        <is>
          <t>fulfilled</t>
        </is>
      </c>
      <c r="Z327" t="inlineStr">
        <is>
          <t>Camilla De Nardi</t>
        </is>
      </c>
      <c r="AA327" t="inlineStr">
        <is>
          <t>Via Terra Nuova 17</t>
        </is>
      </c>
      <c r="AB327" t="inlineStr">
        <is>
          <t>Via Terra Nuova 17</t>
        </is>
      </c>
      <c r="AE327" t="inlineStr">
        <is>
          <t>Meolo</t>
        </is>
      </c>
      <c r="AF327" t="inlineStr">
        <is>
          <t>'30020</t>
        </is>
      </c>
      <c r="AG327" t="inlineStr">
        <is>
          <t>VE</t>
        </is>
      </c>
      <c r="AH327" t="inlineStr">
        <is>
          <t>IT</t>
        </is>
      </c>
      <c r="AI327" t="inlineStr">
        <is>
          <t>3468453599</t>
        </is>
      </c>
      <c r="AJ327" t="inlineStr">
        <is>
          <t>Camilla De Nardi</t>
        </is>
      </c>
      <c r="AK327" t="inlineStr">
        <is>
          <t>Via Terra Nuova 17</t>
        </is>
      </c>
      <c r="AL327" t="inlineStr">
        <is>
          <t>Via Terra Nuova 17</t>
        </is>
      </c>
      <c r="AO327" t="inlineStr">
        <is>
          <t>Meolo</t>
        </is>
      </c>
      <c r="AP327" t="inlineStr">
        <is>
          <t>'30020</t>
        </is>
      </c>
      <c r="AQ327" t="inlineStr">
        <is>
          <t>VE</t>
        </is>
      </c>
      <c r="AR327" t="inlineStr">
        <is>
          <t>IT</t>
        </is>
      </c>
      <c r="AS327" t="inlineStr">
        <is>
          <t>3468453599</t>
        </is>
      </c>
      <c r="AU327" t="inlineStr">
        <is>
          <t>lang: it
Invoice Language: it
Do you need our ring sizer?: No
Popup Customer Country: IT</t>
        </is>
      </c>
      <c r="AW327" t="inlineStr">
        <is>
          <t>PayPal Express Checkout</t>
        </is>
      </c>
      <c r="AX327" t="inlineStr">
        <is>
          <t>r4AkR4IaHLVvv7nWMfDV0YYI9</t>
        </is>
      </c>
      <c r="AY327" t="n">
        <v>0</v>
      </c>
      <c r="AZ327" t="inlineStr">
        <is>
          <t>LIL Milan</t>
        </is>
      </c>
      <c r="BA327" t="n">
        <v>0</v>
      </c>
      <c r="BC327" t="inlineStr">
        <is>
          <t>Firgun House</t>
        </is>
      </c>
      <c r="BE327" t="n">
        <v>6307649061213</v>
      </c>
      <c r="BG327" t="inlineStr">
        <is>
          <t>Low</t>
        </is>
      </c>
      <c r="BH327" t="inlineStr">
        <is>
          <t>web</t>
        </is>
      </c>
      <c r="BI327" t="n">
        <v>0</v>
      </c>
      <c r="BJ327" t="inlineStr">
        <is>
          <t>IT IVA 22%</t>
        </is>
      </c>
      <c r="BK327" t="n">
        <v>18.39</v>
      </c>
      <c r="BW327" t="inlineStr">
        <is>
          <t>Venice</t>
        </is>
      </c>
      <c r="BX327" t="inlineStr">
        <is>
          <t>Venice</t>
        </is>
      </c>
      <c r="BY327" t="inlineStr">
        <is>
          <t>r4AkR4IaHLVvv7nWMfDV0YYI9</t>
        </is>
      </c>
      <c r="CB327" t="inlineStr">
        <is>
          <t>r4AkR4IaHLVvv7nWMfDV0YYI9</t>
        </is>
      </c>
      <c r="CC327" t="inlineStr">
        <is>
          <t>Ordini LIL</t>
        </is>
      </c>
    </row>
    <row r="328">
      <c r="A328" t="inlineStr">
        <is>
          <t>#41768</t>
        </is>
      </c>
      <c r="B328" t="inlineStr">
        <is>
          <t>denardicami@gmail.com</t>
        </is>
      </c>
      <c r="C328" t="inlineStr">
        <is>
          <t>paid</t>
        </is>
      </c>
      <c r="D328" t="inlineStr">
        <is>
          <t>2024-09-16 07:55:10 +0200</t>
        </is>
      </c>
      <c r="E328" t="inlineStr">
        <is>
          <t>2024-09-16</t>
        </is>
      </c>
      <c r="F328" t="inlineStr">
        <is>
          <t>fulfilled</t>
        </is>
      </c>
      <c r="G328" t="inlineStr">
        <is>
          <t>2024-09-16 09:54:51 +0200</t>
        </is>
      </c>
      <c r="H328" t="inlineStr">
        <is>
          <t>yes</t>
        </is>
      </c>
      <c r="I328" t="inlineStr">
        <is>
          <t>EUR</t>
        </is>
      </c>
      <c r="J328" t="n">
        <v>92</v>
      </c>
      <c r="K328" t="n">
        <v>10</v>
      </c>
      <c r="L328" t="n">
        <v>18.39</v>
      </c>
      <c r="N328" t="inlineStr">
        <is>
          <t>LILGIRL</t>
        </is>
      </c>
      <c r="O328" t="n">
        <v>10</v>
      </c>
      <c r="P328" t="inlineStr">
        <is>
          <t>Ups Standard Shipping</t>
        </is>
      </c>
      <c r="Q328" t="inlineStr">
        <is>
          <t>2024-09-16 07:55:09 +0200</t>
        </is>
      </c>
      <c r="R328" t="n">
        <v>1</v>
      </c>
      <c r="S328" t="inlineStr">
        <is>
          <t>Pensavo fosse amore - Yellow / E</t>
        </is>
      </c>
      <c r="T328" t="n">
        <v>100</v>
      </c>
      <c r="V328" t="inlineStr">
        <is>
          <t>015790001003</t>
        </is>
      </c>
      <c r="W328" t="b">
        <v>1</v>
      </c>
      <c r="X328" t="b">
        <v>1</v>
      </c>
      <c r="Y328" t="inlineStr">
        <is>
          <t>fulfilled</t>
        </is>
      </c>
      <c r="Z328" t="inlineStr">
        <is>
          <t>Camilla De Nardi</t>
        </is>
      </c>
      <c r="AA328" t="inlineStr">
        <is>
          <t>Via Terra Nuova 17</t>
        </is>
      </c>
      <c r="AB328" t="inlineStr">
        <is>
          <t>Via Terra Nuova 17</t>
        </is>
      </c>
      <c r="AE328" t="inlineStr">
        <is>
          <t>Meolo</t>
        </is>
      </c>
      <c r="AF328" t="inlineStr">
        <is>
          <t>'30020</t>
        </is>
      </c>
      <c r="AG328" t="inlineStr">
        <is>
          <t>VE</t>
        </is>
      </c>
      <c r="AH328" t="inlineStr">
        <is>
          <t>IT</t>
        </is>
      </c>
      <c r="AI328" t="inlineStr">
        <is>
          <t>3468453599</t>
        </is>
      </c>
      <c r="AJ328" t="inlineStr">
        <is>
          <t>Camilla De Nardi</t>
        </is>
      </c>
      <c r="AK328" t="inlineStr">
        <is>
          <t>Via Terra Nuova 17</t>
        </is>
      </c>
      <c r="AL328" t="inlineStr">
        <is>
          <t>Via Terra Nuova 17</t>
        </is>
      </c>
      <c r="AO328" t="inlineStr">
        <is>
          <t>Meolo</t>
        </is>
      </c>
      <c r="AP328" t="inlineStr">
        <is>
          <t>'30020</t>
        </is>
      </c>
      <c r="AQ328" t="inlineStr">
        <is>
          <t>VE</t>
        </is>
      </c>
      <c r="AR328" t="inlineStr">
        <is>
          <t>IT</t>
        </is>
      </c>
      <c r="AS328" t="inlineStr">
        <is>
          <t>3468453599</t>
        </is>
      </c>
      <c r="AU328" t="inlineStr">
        <is>
          <t>lang: it
Invoice Language: it
Do you need our ring sizer?: No
Popup Customer Country: IT</t>
        </is>
      </c>
      <c r="AW328" t="inlineStr">
        <is>
          <t>PayPal Express Checkout</t>
        </is>
      </c>
      <c r="AX328" t="inlineStr">
        <is>
          <t>r4AkR4IaHLVvv7nWMfDV0YYI9</t>
        </is>
      </c>
      <c r="AY328" t="n">
        <v>0</v>
      </c>
      <c r="AZ328" t="inlineStr">
        <is>
          <t>LIL Milan</t>
        </is>
      </c>
      <c r="BA328" t="n">
        <v>0</v>
      </c>
      <c r="BC328" t="inlineStr">
        <is>
          <t>Firgun House</t>
        </is>
      </c>
      <c r="BE328" t="n">
        <v>6307649061213</v>
      </c>
      <c r="BG328" t="inlineStr">
        <is>
          <t>Low</t>
        </is>
      </c>
      <c r="BH328" t="inlineStr">
        <is>
          <t>web</t>
        </is>
      </c>
      <c r="BI328" t="n">
        <v>0</v>
      </c>
      <c r="BJ328" t="inlineStr">
        <is>
          <t>IT IVA 22%</t>
        </is>
      </c>
      <c r="BK328" t="n">
        <v>18.39</v>
      </c>
      <c r="BW328" t="inlineStr">
        <is>
          <t>Venice</t>
        </is>
      </c>
      <c r="BX328" t="inlineStr">
        <is>
          <t>Venice</t>
        </is>
      </c>
      <c r="BY328" t="inlineStr">
        <is>
          <t>r4AkR4IaHLVvv7nWMfDV0YYI9</t>
        </is>
      </c>
      <c r="CB328" t="inlineStr">
        <is>
          <t>r4AkR4IaHLVvv7nWMfDV0YYI9</t>
        </is>
      </c>
      <c r="CC328" t="inlineStr">
        <is>
          <t>Ordini LIL</t>
        </is>
      </c>
    </row>
    <row r="329">
      <c r="A329" t="inlineStr">
        <is>
          <t>#41769</t>
        </is>
      </c>
      <c r="B329" t="inlineStr">
        <is>
          <t>alicenic@hotmail.it</t>
        </is>
      </c>
      <c r="C329" t="inlineStr">
        <is>
          <t>paid</t>
        </is>
      </c>
      <c r="D329" t="inlineStr">
        <is>
          <t>2024-09-16 09:15:30 +0200</t>
        </is>
      </c>
      <c r="E329" t="inlineStr">
        <is>
          <t>2024-09-16</t>
        </is>
      </c>
      <c r="F329" t="inlineStr">
        <is>
          <t>fulfilled</t>
        </is>
      </c>
      <c r="G329" t="inlineStr">
        <is>
          <t>2024-09-16 09:55:53 +0200</t>
        </is>
      </c>
      <c r="H329" t="inlineStr">
        <is>
          <t>yes</t>
        </is>
      </c>
      <c r="I329" t="inlineStr">
        <is>
          <t>EUR</t>
        </is>
      </c>
      <c r="J329" t="n">
        <v>240</v>
      </c>
      <c r="K329" t="n">
        <v>0</v>
      </c>
      <c r="L329" t="n">
        <v>43.28</v>
      </c>
      <c r="M329" t="n">
        <v>240</v>
      </c>
      <c r="O329" t="n">
        <v>0</v>
      </c>
      <c r="P329" t="inlineStr">
        <is>
          <t>UBM - Eco Bike Delivery</t>
        </is>
      </c>
      <c r="Q329" t="inlineStr">
        <is>
          <t>2024-09-16 09:15:30 +0200</t>
        </is>
      </c>
      <c r="R329" t="n">
        <v>1</v>
      </c>
      <c r="S329" t="inlineStr">
        <is>
          <t>Portami a ballare Necklace - Yellow / onesize</t>
        </is>
      </c>
      <c r="T329" t="n">
        <v>240</v>
      </c>
      <c r="V329" t="inlineStr">
        <is>
          <t>015790001250</t>
        </is>
      </c>
      <c r="W329" t="b">
        <v>1</v>
      </c>
      <c r="X329" t="b">
        <v>1</v>
      </c>
      <c r="Y329" t="inlineStr">
        <is>
          <t>fulfilled</t>
        </is>
      </c>
      <c r="Z329" t="inlineStr">
        <is>
          <t>Alice Niccoli</t>
        </is>
      </c>
      <c r="AA329" t="inlineStr">
        <is>
          <t>Via Michelangelo Buonarroti 2</t>
        </is>
      </c>
      <c r="AB329" t="inlineStr">
        <is>
          <t>Via Michelangelo Buonarroti 2</t>
        </is>
      </c>
      <c r="AE329" t="inlineStr">
        <is>
          <t>Milano</t>
        </is>
      </c>
      <c r="AF329" t="inlineStr">
        <is>
          <t>'20145</t>
        </is>
      </c>
      <c r="AG329" t="inlineStr">
        <is>
          <t>MI</t>
        </is>
      </c>
      <c r="AH329" t="inlineStr">
        <is>
          <t>IT</t>
        </is>
      </c>
      <c r="AI329" t="inlineStr">
        <is>
          <t>349231972</t>
        </is>
      </c>
      <c r="AJ329" t="inlineStr">
        <is>
          <t>Alice Niccoli</t>
        </is>
      </c>
      <c r="AK329" t="inlineStr">
        <is>
          <t>Via Michelangelo Buonarroti 2</t>
        </is>
      </c>
      <c r="AL329" t="inlineStr">
        <is>
          <t>Via Michelangelo Buonarroti 2</t>
        </is>
      </c>
      <c r="AO329" t="inlineStr">
        <is>
          <t>Milano</t>
        </is>
      </c>
      <c r="AP329" t="inlineStr">
        <is>
          <t>'20145</t>
        </is>
      </c>
      <c r="AQ329" t="inlineStr">
        <is>
          <t>MI</t>
        </is>
      </c>
      <c r="AR329" t="inlineStr">
        <is>
          <t>IT</t>
        </is>
      </c>
      <c r="AS329" t="inlineStr">
        <is>
          <t>349231972</t>
        </is>
      </c>
      <c r="AU329" t="inlineStr">
        <is>
          <t>lang: it
Invoice Language: it
Do you need our ring sizer?: Yes
Popup Customer Country: IT</t>
        </is>
      </c>
      <c r="AW329" t="inlineStr">
        <is>
          <t>PayPal Express Checkout</t>
        </is>
      </c>
      <c r="AX329" t="inlineStr">
        <is>
          <t>rqqlz2fPK9n8RPu9hg1QKDwol</t>
        </is>
      </c>
      <c r="AY329" t="n">
        <v>0</v>
      </c>
      <c r="AZ329" t="inlineStr">
        <is>
          <t>LIL Milan</t>
        </is>
      </c>
      <c r="BA329" t="n">
        <v>0</v>
      </c>
      <c r="BC329" t="inlineStr">
        <is>
          <t>Firgun House</t>
        </is>
      </c>
      <c r="BE329" t="n">
        <v>6307710271837</v>
      </c>
      <c r="BG329" t="inlineStr">
        <is>
          <t>Low</t>
        </is>
      </c>
      <c r="BH329" t="inlineStr">
        <is>
          <t>web</t>
        </is>
      </c>
      <c r="BI329" t="n">
        <v>0</v>
      </c>
      <c r="BJ329" t="inlineStr">
        <is>
          <t>IT IVA 22%</t>
        </is>
      </c>
      <c r="BK329" t="n">
        <v>43.28</v>
      </c>
      <c r="BW329" t="inlineStr">
        <is>
          <t>Milan</t>
        </is>
      </c>
      <c r="BX329" t="inlineStr">
        <is>
          <t>Milan</t>
        </is>
      </c>
      <c r="BY329" t="inlineStr">
        <is>
          <t>rqqlz2fPK9n8RPu9hg1QKDwol</t>
        </is>
      </c>
      <c r="CB329" t="inlineStr">
        <is>
          <t>rqqlz2fPK9n8RPu9hg1QKDwol</t>
        </is>
      </c>
      <c r="CC329" t="inlineStr">
        <is>
          <t>Ordini LIL</t>
        </is>
      </c>
    </row>
    <row r="330">
      <c r="A330" t="inlineStr">
        <is>
          <t>#41770</t>
        </is>
      </c>
      <c r="B330" t="inlineStr">
        <is>
          <t>capizzi.vale@gmail.com</t>
        </is>
      </c>
      <c r="C330" t="inlineStr">
        <is>
          <t>refunded</t>
        </is>
      </c>
      <c r="D330" t="inlineStr">
        <is>
          <t>2024-09-16 10:56:02 +0200</t>
        </is>
      </c>
      <c r="E330" t="inlineStr">
        <is>
          <t>2024-09-16</t>
        </is>
      </c>
      <c r="F330" t="inlineStr">
        <is>
          <t>fulfilled</t>
        </is>
      </c>
      <c r="G330" t="inlineStr">
        <is>
          <t>2024-09-16 11:09:54 +0200</t>
        </is>
      </c>
      <c r="H330" t="inlineStr">
        <is>
          <t>yes</t>
        </is>
      </c>
      <c r="I330" t="inlineStr">
        <is>
          <t>EUR</t>
        </is>
      </c>
      <c r="J330" t="n">
        <v>30</v>
      </c>
      <c r="K330" t="n">
        <v>0</v>
      </c>
      <c r="L330" t="n">
        <v>5.41</v>
      </c>
      <c r="M330" t="n">
        <v>0</v>
      </c>
      <c r="O330" t="n">
        <v>0</v>
      </c>
      <c r="Q330" t="inlineStr">
        <is>
          <t>2024-09-16 10:56:01 +0200</t>
        </is>
      </c>
      <c r="R330" t="n">
        <v>0</v>
      </c>
      <c r="S330" t="inlineStr">
        <is>
          <t>Piercing Party</t>
        </is>
      </c>
      <c r="T330" t="n">
        <v>30</v>
      </c>
      <c r="W330" t="b">
        <v>0</v>
      </c>
      <c r="X330" t="b">
        <v>1</v>
      </c>
      <c r="Y330" t="inlineStr">
        <is>
          <t>fulfilled</t>
        </is>
      </c>
      <c r="Z330" t="inlineStr">
        <is>
          <t>Valentina Capizzi</t>
        </is>
      </c>
      <c r="AA330" t="inlineStr">
        <is>
          <t>Via Andrea Doria 9, Citofonare 176</t>
        </is>
      </c>
      <c r="AB330" t="inlineStr">
        <is>
          <t>Via Andrea Doria 9</t>
        </is>
      </c>
      <c r="AC330" t="inlineStr">
        <is>
          <t>Citofonare 176</t>
        </is>
      </c>
      <c r="AE330" t="inlineStr">
        <is>
          <t>Villasanta</t>
        </is>
      </c>
      <c r="AF330" t="inlineStr">
        <is>
          <t>'20852</t>
        </is>
      </c>
      <c r="AG330" t="inlineStr">
        <is>
          <t>MB</t>
        </is>
      </c>
      <c r="AH330" t="inlineStr">
        <is>
          <t>IT</t>
        </is>
      </c>
      <c r="AI330" t="inlineStr">
        <is>
          <t>349 579 4858</t>
        </is>
      </c>
      <c r="AR330" t="inlineStr">
        <is>
          <t>IT</t>
        </is>
      </c>
      <c r="AU330" t="inlineStr">
        <is>
          <t>lang: it
Invoice Language: it
Do you need our ring sizer?: No
Popup Customer Country: IT</t>
        </is>
      </c>
      <c r="AW330" t="inlineStr">
        <is>
          <t>PayPal Express Checkout</t>
        </is>
      </c>
      <c r="AX330" t="inlineStr">
        <is>
          <t>ro2i1JsZaAiSf1GGmxtPNK5eg</t>
        </is>
      </c>
      <c r="AY330" t="n">
        <v>30</v>
      </c>
      <c r="AZ330" t="inlineStr">
        <is>
          <t>LIL Milan</t>
        </is>
      </c>
      <c r="BA330" t="n">
        <v>0</v>
      </c>
      <c r="BC330" t="inlineStr">
        <is>
          <t>Firgun House</t>
        </is>
      </c>
      <c r="BE330" t="n">
        <v>6307828793693</v>
      </c>
      <c r="BG330" t="inlineStr">
        <is>
          <t>Low</t>
        </is>
      </c>
      <c r="BH330" t="inlineStr">
        <is>
          <t>web</t>
        </is>
      </c>
      <c r="BI330" t="n">
        <v>0</v>
      </c>
      <c r="BJ330" t="inlineStr">
        <is>
          <t>IT IVA 22%</t>
        </is>
      </c>
      <c r="BK330" t="n">
        <v>5.41</v>
      </c>
      <c r="BT330" t="n">
        <v>393495794858</v>
      </c>
      <c r="BW330" t="inlineStr">
        <is>
          <t>Monza and Brianza</t>
        </is>
      </c>
      <c r="BY330" t="inlineStr">
        <is>
          <t>ro2i1JsZaAiSf1GGmxtPNK5eg</t>
        </is>
      </c>
      <c r="CB330" t="inlineStr">
        <is>
          <t>ro2i1JsZaAiSf1GGmxtPNK5eg + #41770.2</t>
        </is>
      </c>
      <c r="CC330" t="inlineStr">
        <is>
          <t>Ordini LIL</t>
        </is>
      </c>
    </row>
    <row r="331">
      <c r="A331" t="inlineStr">
        <is>
          <t>#41772</t>
        </is>
      </c>
      <c r="B331" t="inlineStr">
        <is>
          <t>alice.leone9752@gmail.com</t>
        </is>
      </c>
      <c r="C331" t="inlineStr">
        <is>
          <t>paid</t>
        </is>
      </c>
      <c r="D331" t="inlineStr">
        <is>
          <t>2024-09-16 11:38:01 +0200</t>
        </is>
      </c>
      <c r="E331" t="inlineStr">
        <is>
          <t>2024-09-16</t>
        </is>
      </c>
      <c r="F331" t="inlineStr">
        <is>
          <t>fulfilled</t>
        </is>
      </c>
      <c r="G331" t="inlineStr">
        <is>
          <t>2024-09-18 09:56:15 +0200</t>
        </is>
      </c>
      <c r="H331" t="inlineStr">
        <is>
          <t>yes</t>
        </is>
      </c>
      <c r="I331" t="inlineStr">
        <is>
          <t>EUR</t>
        </is>
      </c>
      <c r="J331" t="n">
        <v>270</v>
      </c>
      <c r="K331" t="n">
        <v>0</v>
      </c>
      <c r="L331" t="n">
        <v>48.69</v>
      </c>
      <c r="M331" t="n">
        <v>270</v>
      </c>
      <c r="O331" t="n">
        <v>0</v>
      </c>
      <c r="P331" t="inlineStr">
        <is>
          <t>Ups Standard Shipping</t>
        </is>
      </c>
      <c r="Q331" t="inlineStr">
        <is>
          <t>2024-09-16 11:38:01 +0200</t>
        </is>
      </c>
      <c r="R331" t="n">
        <v>1</v>
      </c>
      <c r="S331" t="inlineStr">
        <is>
          <t>Tag Me - Yellow / None</t>
        </is>
      </c>
      <c r="T331" t="n">
        <v>260</v>
      </c>
      <c r="V331" t="inlineStr">
        <is>
          <t>015790000521</t>
        </is>
      </c>
      <c r="W331" t="b">
        <v>1</v>
      </c>
      <c r="X331" t="b">
        <v>1</v>
      </c>
      <c r="Y331" t="inlineStr">
        <is>
          <t>fulfilled</t>
        </is>
      </c>
      <c r="Z331" t="inlineStr">
        <is>
          <t>Alice Leone</t>
        </is>
      </c>
      <c r="AA331" t="inlineStr">
        <is>
          <t>Via Paolo Sarpi 37</t>
        </is>
      </c>
      <c r="AB331" t="inlineStr">
        <is>
          <t>Via Paolo Sarpi 37</t>
        </is>
      </c>
      <c r="AE331" t="inlineStr">
        <is>
          <t>Venezia</t>
        </is>
      </c>
      <c r="AF331" t="inlineStr">
        <is>
          <t>'30172</t>
        </is>
      </c>
      <c r="AG331" t="inlineStr">
        <is>
          <t>VE</t>
        </is>
      </c>
      <c r="AH331" t="inlineStr">
        <is>
          <t>IT</t>
        </is>
      </c>
      <c r="AI331" t="inlineStr">
        <is>
          <t>3395327669</t>
        </is>
      </c>
      <c r="AJ331" t="inlineStr">
        <is>
          <t>Alice Leone</t>
        </is>
      </c>
      <c r="AK331" t="inlineStr">
        <is>
          <t>Via Paolo Sarpi 37</t>
        </is>
      </c>
      <c r="AL331" t="inlineStr">
        <is>
          <t>Via Paolo Sarpi 37</t>
        </is>
      </c>
      <c r="AO331" t="inlineStr">
        <is>
          <t>Venezia</t>
        </is>
      </c>
      <c r="AP331" t="inlineStr">
        <is>
          <t>'30172</t>
        </is>
      </c>
      <c r="AQ331" t="inlineStr">
        <is>
          <t>VE</t>
        </is>
      </c>
      <c r="AR331" t="inlineStr">
        <is>
          <t>IT</t>
        </is>
      </c>
      <c r="AS331" t="inlineStr">
        <is>
          <t>3395327669</t>
        </is>
      </c>
      <c r="AT331" t="inlineStr">
        <is>
          <t>Co</t>
        </is>
      </c>
      <c r="AU331" t="inlineStr">
        <is>
          <t>lang: it
Invoice Language: it
Do you need our ring sizer?: No
Popup Customer Country: IT</t>
        </is>
      </c>
      <c r="AW331" t="inlineStr">
        <is>
          <t>Shopify Payments</t>
        </is>
      </c>
      <c r="AX331" t="inlineStr">
        <is>
          <t>r8k7EY0O8UFdum1bERCR5S2zV</t>
        </is>
      </c>
      <c r="AY331" t="n">
        <v>0</v>
      </c>
      <c r="AZ331" t="inlineStr">
        <is>
          <t>LIL Milan</t>
        </is>
      </c>
      <c r="BA331" t="n">
        <v>0</v>
      </c>
      <c r="BC331" t="inlineStr">
        <is>
          <t>Firgun House</t>
        </is>
      </c>
      <c r="BE331" t="n">
        <v>6307887841629</v>
      </c>
      <c r="BG331" t="inlineStr">
        <is>
          <t>Low</t>
        </is>
      </c>
      <c r="BH331" t="inlineStr">
        <is>
          <t>web</t>
        </is>
      </c>
      <c r="BI331" t="n">
        <v>0</v>
      </c>
      <c r="BJ331" t="inlineStr">
        <is>
          <t>IT IVA 22%</t>
        </is>
      </c>
      <c r="BK331" t="n">
        <v>48.69</v>
      </c>
      <c r="BW331" t="inlineStr">
        <is>
          <t>Venice</t>
        </is>
      </c>
      <c r="BX331" t="inlineStr">
        <is>
          <t>Venice</t>
        </is>
      </c>
      <c r="BY331" t="inlineStr">
        <is>
          <t>r8k7EY0O8UFdum1bERCR5S2zV</t>
        </is>
      </c>
      <c r="CB331" t="inlineStr">
        <is>
          <t>r8k7EY0O8UFdum1bERCR5S2zV</t>
        </is>
      </c>
      <c r="CC331" t="inlineStr">
        <is>
          <t>Ordini LIL</t>
        </is>
      </c>
    </row>
    <row r="332">
      <c r="A332" t="inlineStr">
        <is>
          <t>#41772</t>
        </is>
      </c>
      <c r="B332" t="inlineStr">
        <is>
          <t>alice.leone9752@gmail.com</t>
        </is>
      </c>
      <c r="C332" t="inlineStr">
        <is>
          <t>paid</t>
        </is>
      </c>
      <c r="D332" t="inlineStr">
        <is>
          <t>2024-09-16 11:38:01 +0200</t>
        </is>
      </c>
      <c r="E332" t="inlineStr">
        <is>
          <t>2024-09-16</t>
        </is>
      </c>
      <c r="F332" t="inlineStr">
        <is>
          <t>fulfilled</t>
        </is>
      </c>
      <c r="G332" t="inlineStr">
        <is>
          <t>2024-09-18 09:56:15 +0200</t>
        </is>
      </c>
      <c r="H332" t="inlineStr">
        <is>
          <t>yes</t>
        </is>
      </c>
      <c r="I332" t="inlineStr">
        <is>
          <t>EUR</t>
        </is>
      </c>
      <c r="J332" t="n">
        <v>270</v>
      </c>
      <c r="K332" t="n">
        <v>0</v>
      </c>
      <c r="L332" t="n">
        <v>48.69</v>
      </c>
      <c r="O332" t="n">
        <v>0</v>
      </c>
      <c r="P332" t="inlineStr">
        <is>
          <t>Ups Standard Shipping</t>
        </is>
      </c>
      <c r="Q332" t="inlineStr">
        <is>
          <t>2024-09-16 11:38:01 +0200</t>
        </is>
      </c>
      <c r="R332" t="n">
        <v>1</v>
      </c>
      <c r="S332" t="inlineStr">
        <is>
          <t>Engraving</t>
        </is>
      </c>
      <c r="T332" t="n">
        <v>10</v>
      </c>
      <c r="V332" t="inlineStr">
        <is>
          <t>015790001502</t>
        </is>
      </c>
      <c r="W332" t="b">
        <v>0</v>
      </c>
      <c r="X332" t="b">
        <v>1</v>
      </c>
      <c r="Y332" t="inlineStr">
        <is>
          <t>fulfilled</t>
        </is>
      </c>
      <c r="Z332" t="inlineStr">
        <is>
          <t>Alice Leone</t>
        </is>
      </c>
      <c r="AA332" t="inlineStr">
        <is>
          <t>Via Paolo Sarpi 37</t>
        </is>
      </c>
      <c r="AB332" t="inlineStr">
        <is>
          <t>Via Paolo Sarpi 37</t>
        </is>
      </c>
      <c r="AE332" t="inlineStr">
        <is>
          <t>Venezia</t>
        </is>
      </c>
      <c r="AF332" t="inlineStr">
        <is>
          <t>'30172</t>
        </is>
      </c>
      <c r="AG332" t="inlineStr">
        <is>
          <t>VE</t>
        </is>
      </c>
      <c r="AH332" t="inlineStr">
        <is>
          <t>IT</t>
        </is>
      </c>
      <c r="AI332" t="inlineStr">
        <is>
          <t>3395327669</t>
        </is>
      </c>
      <c r="AJ332" t="inlineStr">
        <is>
          <t>Alice Leone</t>
        </is>
      </c>
      <c r="AK332" t="inlineStr">
        <is>
          <t>Via Paolo Sarpi 37</t>
        </is>
      </c>
      <c r="AL332" t="inlineStr">
        <is>
          <t>Via Paolo Sarpi 37</t>
        </is>
      </c>
      <c r="AO332" t="inlineStr">
        <is>
          <t>Venezia</t>
        </is>
      </c>
      <c r="AP332" t="inlineStr">
        <is>
          <t>'30172</t>
        </is>
      </c>
      <c r="AQ332" t="inlineStr">
        <is>
          <t>VE</t>
        </is>
      </c>
      <c r="AR332" t="inlineStr">
        <is>
          <t>IT</t>
        </is>
      </c>
      <c r="AS332" t="inlineStr">
        <is>
          <t>3395327669</t>
        </is>
      </c>
      <c r="AT332" t="inlineStr">
        <is>
          <t>Co</t>
        </is>
      </c>
      <c r="AU332" t="inlineStr">
        <is>
          <t>lang: it
Invoice Language: it
Do you need our ring sizer?: No
Popup Customer Country: IT</t>
        </is>
      </c>
      <c r="AW332" t="inlineStr">
        <is>
          <t>Shopify Payments</t>
        </is>
      </c>
      <c r="AX332" t="inlineStr">
        <is>
          <t>r8k7EY0O8UFdum1bERCR5S2zV</t>
        </is>
      </c>
      <c r="AY332" t="n">
        <v>0</v>
      </c>
      <c r="AZ332" t="inlineStr">
        <is>
          <t>LIL Milan</t>
        </is>
      </c>
      <c r="BA332" t="n">
        <v>0</v>
      </c>
      <c r="BC332" t="inlineStr">
        <is>
          <t>Firgun House</t>
        </is>
      </c>
      <c r="BE332" t="n">
        <v>6307887841629</v>
      </c>
      <c r="BG332" t="inlineStr">
        <is>
          <t>Low</t>
        </is>
      </c>
      <c r="BH332" t="inlineStr">
        <is>
          <t>web</t>
        </is>
      </c>
      <c r="BI332" t="n">
        <v>0</v>
      </c>
      <c r="BJ332" t="inlineStr">
        <is>
          <t>IT IVA 22%</t>
        </is>
      </c>
      <c r="BK332" t="n">
        <v>48.69</v>
      </c>
      <c r="BW332" t="inlineStr">
        <is>
          <t>Venice</t>
        </is>
      </c>
      <c r="BX332" t="inlineStr">
        <is>
          <t>Venice</t>
        </is>
      </c>
      <c r="BY332" t="inlineStr">
        <is>
          <t>r8k7EY0O8UFdum1bERCR5S2zV</t>
        </is>
      </c>
      <c r="CB332" t="inlineStr">
        <is>
          <t>r8k7EY0O8UFdum1bERCR5S2zV</t>
        </is>
      </c>
      <c r="CC332" t="inlineStr">
        <is>
          <t>Ordini LIL</t>
        </is>
      </c>
    </row>
    <row r="333">
      <c r="A333" t="inlineStr">
        <is>
          <t>#41773</t>
        </is>
      </c>
      <c r="B333" t="inlineStr">
        <is>
          <t>alessandracelli99@gmail.com</t>
        </is>
      </c>
      <c r="C333" t="inlineStr">
        <is>
          <t>paid</t>
        </is>
      </c>
      <c r="D333" t="inlineStr">
        <is>
          <t>2024-09-16 12:08:49 +0200</t>
        </is>
      </c>
      <c r="E333" t="inlineStr">
        <is>
          <t>2024-09-16</t>
        </is>
      </c>
      <c r="F333" t="inlineStr">
        <is>
          <t>fulfilled</t>
        </is>
      </c>
      <c r="G333" t="inlineStr">
        <is>
          <t>2024-09-16 19:54:30 +0200</t>
        </is>
      </c>
      <c r="H333" t="inlineStr">
        <is>
          <t>no</t>
        </is>
      </c>
      <c r="I333" t="inlineStr">
        <is>
          <t>EUR</t>
        </is>
      </c>
      <c r="J333" t="n">
        <v>100</v>
      </c>
      <c r="K333" t="n">
        <v>10</v>
      </c>
      <c r="L333" t="n">
        <v>19.83</v>
      </c>
      <c r="M333" t="n">
        <v>110</v>
      </c>
      <c r="O333" t="n">
        <v>0</v>
      </c>
      <c r="P333" t="inlineStr">
        <is>
          <t>Ups Standard Shipping</t>
        </is>
      </c>
      <c r="Q333" t="inlineStr">
        <is>
          <t>2024-09-16 12:08:48 +0200</t>
        </is>
      </c>
      <c r="R333" t="n">
        <v>1</v>
      </c>
      <c r="S333" t="inlineStr">
        <is>
          <t>Pensavo fosse amore - Yellow / L</t>
        </is>
      </c>
      <c r="T333" t="n">
        <v>100</v>
      </c>
      <c r="V333" t="inlineStr">
        <is>
          <t>015790001010</t>
        </is>
      </c>
      <c r="W333" t="b">
        <v>1</v>
      </c>
      <c r="X333" t="b">
        <v>1</v>
      </c>
      <c r="Y333" t="inlineStr">
        <is>
          <t>fulfilled</t>
        </is>
      </c>
      <c r="Z333" t="inlineStr">
        <is>
          <t>Alessandra Celli</t>
        </is>
      </c>
      <c r="AA333" t="inlineStr">
        <is>
          <t>Via Gaetano Lapis 93</t>
        </is>
      </c>
      <c r="AB333" t="inlineStr">
        <is>
          <t>Via Gaetano Lapis 93</t>
        </is>
      </c>
      <c r="AE333" t="inlineStr">
        <is>
          <t>Cagli</t>
        </is>
      </c>
      <c r="AF333" t="inlineStr">
        <is>
          <t>'61043</t>
        </is>
      </c>
      <c r="AG333" t="inlineStr">
        <is>
          <t>PU</t>
        </is>
      </c>
      <c r="AH333" t="inlineStr">
        <is>
          <t>IT</t>
        </is>
      </c>
      <c r="AI333" t="inlineStr">
        <is>
          <t>+393885792792</t>
        </is>
      </c>
      <c r="AJ333" t="inlineStr">
        <is>
          <t>Alessandra Celli</t>
        </is>
      </c>
      <c r="AK333" t="inlineStr">
        <is>
          <t>Via Gaetano Lapis 93</t>
        </is>
      </c>
      <c r="AL333" t="inlineStr">
        <is>
          <t>Via Gaetano Lapis 93</t>
        </is>
      </c>
      <c r="AO333" t="inlineStr">
        <is>
          <t>Cagli</t>
        </is>
      </c>
      <c r="AP333" t="inlineStr">
        <is>
          <t>'61043</t>
        </is>
      </c>
      <c r="AQ333" t="inlineStr">
        <is>
          <t>PU</t>
        </is>
      </c>
      <c r="AR333" t="inlineStr">
        <is>
          <t>IT</t>
        </is>
      </c>
      <c r="AS333" t="inlineStr">
        <is>
          <t>+393885792792</t>
        </is>
      </c>
      <c r="AU333" t="inlineStr">
        <is>
          <t>lang: it
Invoice Language: it
Do you need our ring sizer?: No
Popup Customer Country: IT</t>
        </is>
      </c>
      <c r="AW333" t="inlineStr">
        <is>
          <t>PayPal Express Checkout</t>
        </is>
      </c>
      <c r="AX333" t="inlineStr">
        <is>
          <t>rqyn5kt6SKX01ubYaBzLkJJ0l</t>
        </is>
      </c>
      <c r="AY333" t="n">
        <v>0</v>
      </c>
      <c r="AZ333" t="inlineStr">
        <is>
          <t>LIL Milan</t>
        </is>
      </c>
      <c r="BA333" t="n">
        <v>0</v>
      </c>
      <c r="BC333" t="inlineStr">
        <is>
          <t>Firgun House</t>
        </is>
      </c>
      <c r="BE333" t="n">
        <v>6307931193693</v>
      </c>
      <c r="BG333" t="inlineStr">
        <is>
          <t>Low</t>
        </is>
      </c>
      <c r="BH333" t="inlineStr">
        <is>
          <t>web</t>
        </is>
      </c>
      <c r="BI333" t="n">
        <v>0</v>
      </c>
      <c r="BJ333" t="inlineStr">
        <is>
          <t>IT IVA 22%</t>
        </is>
      </c>
      <c r="BK333" t="n">
        <v>19.83</v>
      </c>
      <c r="BW333" t="inlineStr">
        <is>
          <t>Pesaro and Urbino</t>
        </is>
      </c>
      <c r="BX333" t="inlineStr">
        <is>
          <t>Pesaro and Urbino</t>
        </is>
      </c>
      <c r="BY333" t="inlineStr">
        <is>
          <t>rqyn5kt6SKX01ubYaBzLkJJ0l</t>
        </is>
      </c>
      <c r="CB333" t="inlineStr">
        <is>
          <t>rqyn5kt6SKX01ubYaBzLkJJ0l</t>
        </is>
      </c>
      <c r="CC333" t="inlineStr">
        <is>
          <t>Ordini LIL</t>
        </is>
      </c>
    </row>
    <row r="334">
      <c r="A334" t="inlineStr">
        <is>
          <t>#41775</t>
        </is>
      </c>
      <c r="B334" t="inlineStr">
        <is>
          <t>chiara.marras@hotmail.com</t>
        </is>
      </c>
      <c r="C334" t="inlineStr">
        <is>
          <t>paid</t>
        </is>
      </c>
      <c r="D334" t="inlineStr">
        <is>
          <t>2024-09-16 13:04:28 +0200</t>
        </is>
      </c>
      <c r="E334" t="inlineStr">
        <is>
          <t>2024-09-16</t>
        </is>
      </c>
      <c r="F334" t="inlineStr">
        <is>
          <t>fulfilled</t>
        </is>
      </c>
      <c r="G334" t="inlineStr">
        <is>
          <t>2024-09-16 19:57:11 +0200</t>
        </is>
      </c>
      <c r="H334" t="inlineStr">
        <is>
          <t>yes</t>
        </is>
      </c>
      <c r="I334" t="inlineStr">
        <is>
          <t>EUR</t>
        </is>
      </c>
      <c r="J334" t="n">
        <v>200</v>
      </c>
      <c r="K334" t="n">
        <v>0</v>
      </c>
      <c r="L334" t="n">
        <v>36.07</v>
      </c>
      <c r="M334" t="n">
        <v>200</v>
      </c>
      <c r="O334" t="n">
        <v>0</v>
      </c>
      <c r="P334" t="inlineStr">
        <is>
          <t>Ups Standard Shipping</t>
        </is>
      </c>
      <c r="Q334" t="inlineStr">
        <is>
          <t>2024-09-16 13:04:28 +0200</t>
        </is>
      </c>
      <c r="R334" t="n">
        <v>1</v>
      </c>
      <c r="S334" t="inlineStr">
        <is>
          <t>Icy - Yellow / Pink / White</t>
        </is>
      </c>
      <c r="T334" t="n">
        <v>200</v>
      </c>
      <c r="V334" t="inlineStr">
        <is>
          <t>015790001339</t>
        </is>
      </c>
      <c r="W334" t="b">
        <v>1</v>
      </c>
      <c r="X334" t="b">
        <v>1</v>
      </c>
      <c r="Y334" t="inlineStr">
        <is>
          <t>fulfilled</t>
        </is>
      </c>
      <c r="Z334" t="inlineStr">
        <is>
          <t>Chiara Marras</t>
        </is>
      </c>
      <c r="AA334" t="inlineStr">
        <is>
          <t>Via Porto Pino 21</t>
        </is>
      </c>
      <c r="AB334" t="inlineStr">
        <is>
          <t>Via Porto Pino 21</t>
        </is>
      </c>
      <c r="AE334" t="inlineStr">
        <is>
          <t>Monserrato</t>
        </is>
      </c>
      <c r="AF334" t="inlineStr">
        <is>
          <t>'09042</t>
        </is>
      </c>
      <c r="AG334" t="inlineStr">
        <is>
          <t>CA</t>
        </is>
      </c>
      <c r="AH334" t="inlineStr">
        <is>
          <t>IT</t>
        </is>
      </c>
      <c r="AI334" t="inlineStr">
        <is>
          <t>+393491092534</t>
        </is>
      </c>
      <c r="AJ334" t="inlineStr">
        <is>
          <t>Chiara Marras</t>
        </is>
      </c>
      <c r="AK334" t="inlineStr">
        <is>
          <t>Via Porto Pino 21</t>
        </is>
      </c>
      <c r="AL334" t="inlineStr">
        <is>
          <t>Via Porto Pino 21</t>
        </is>
      </c>
      <c r="AO334" t="inlineStr">
        <is>
          <t>Monserrato</t>
        </is>
      </c>
      <c r="AP334" t="inlineStr">
        <is>
          <t>'09042</t>
        </is>
      </c>
      <c r="AQ334" t="inlineStr">
        <is>
          <t>CA</t>
        </is>
      </c>
      <c r="AR334" t="inlineStr">
        <is>
          <t>IT</t>
        </is>
      </c>
      <c r="AS334" t="inlineStr">
        <is>
          <t>+393491092534</t>
        </is>
      </c>
      <c r="AU334" t="inlineStr">
        <is>
          <t>lang: it
Invoice Language: it
Do you need our ring sizer?: No
Popup Customer Country: IT</t>
        </is>
      </c>
      <c r="AW334" t="inlineStr">
        <is>
          <t>PayPal Express Checkout</t>
        </is>
      </c>
      <c r="AX334" t="inlineStr">
        <is>
          <t>rPcHUS8TRFCHm9OWBFrHf4yfC</t>
        </is>
      </c>
      <c r="AY334" t="n">
        <v>0</v>
      </c>
      <c r="AZ334" t="inlineStr">
        <is>
          <t>LIL Milan</t>
        </is>
      </c>
      <c r="BA334" t="n">
        <v>0</v>
      </c>
      <c r="BC334" t="inlineStr">
        <is>
          <t>Firgun House</t>
        </is>
      </c>
      <c r="BE334" t="n">
        <v>6308009935197</v>
      </c>
      <c r="BG334" t="inlineStr">
        <is>
          <t>Low</t>
        </is>
      </c>
      <c r="BH334" t="inlineStr">
        <is>
          <t>web</t>
        </is>
      </c>
      <c r="BI334" t="n">
        <v>0</v>
      </c>
      <c r="BJ334" t="inlineStr">
        <is>
          <t>IT IVA 22%</t>
        </is>
      </c>
      <c r="BK334" t="n">
        <v>36.07</v>
      </c>
      <c r="BW334" t="inlineStr">
        <is>
          <t>Cagliari</t>
        </is>
      </c>
      <c r="BX334" t="inlineStr">
        <is>
          <t>Cagliari</t>
        </is>
      </c>
      <c r="BY334" t="inlineStr">
        <is>
          <t>rPcHUS8TRFCHm9OWBFrHf4yfC</t>
        </is>
      </c>
      <c r="CB334" t="inlineStr">
        <is>
          <t>rPcHUS8TRFCHm9OWBFrHf4yfC</t>
        </is>
      </c>
      <c r="CC334" t="inlineStr">
        <is>
          <t>Ordini LIL</t>
        </is>
      </c>
    </row>
    <row r="335">
      <c r="A335" t="inlineStr">
        <is>
          <t>#41776</t>
        </is>
      </c>
      <c r="B335" t="inlineStr">
        <is>
          <t>esther.alegret@gmail.com</t>
        </is>
      </c>
      <c r="C335" t="inlineStr">
        <is>
          <t>paid</t>
        </is>
      </c>
      <c r="D335" t="inlineStr">
        <is>
          <t>2024-09-16 13:06:20 +0200</t>
        </is>
      </c>
      <c r="E335" t="inlineStr">
        <is>
          <t>2024-09-16</t>
        </is>
      </c>
      <c r="F335" t="inlineStr">
        <is>
          <t>fulfilled</t>
        </is>
      </c>
      <c r="G335" t="inlineStr">
        <is>
          <t>2024-09-16 20:00:05 +0200</t>
        </is>
      </c>
      <c r="H335" t="inlineStr">
        <is>
          <t>yes</t>
        </is>
      </c>
      <c r="I335" t="inlineStr">
        <is>
          <t>EUR</t>
        </is>
      </c>
      <c r="J335" t="n">
        <v>105</v>
      </c>
      <c r="K335" t="n">
        <v>20</v>
      </c>
      <c r="L335" t="n">
        <v>21.7</v>
      </c>
      <c r="M335" t="n">
        <v>125</v>
      </c>
      <c r="O335" t="n">
        <v>0</v>
      </c>
      <c r="P335" t="inlineStr">
        <is>
          <t>UPS Standard International</t>
        </is>
      </c>
      <c r="Q335" t="inlineStr">
        <is>
          <t>2024-09-16 13:06:20 +0200</t>
        </is>
      </c>
      <c r="R335" t="n">
        <v>1</v>
      </c>
      <c r="S335" t="inlineStr">
        <is>
          <t>Pensavo fosse amore - Yellow / P</t>
        </is>
      </c>
      <c r="T335" t="n">
        <v>100</v>
      </c>
      <c r="V335" t="inlineStr">
        <is>
          <t>015790001014</t>
        </is>
      </c>
      <c r="W335" t="b">
        <v>1</v>
      </c>
      <c r="X335" t="b">
        <v>1</v>
      </c>
      <c r="Y335" t="inlineStr">
        <is>
          <t>fulfilled</t>
        </is>
      </c>
      <c r="Z335" t="inlineStr">
        <is>
          <t>Esther Alegret Valldosera</t>
        </is>
      </c>
      <c r="AA335" t="inlineStr">
        <is>
          <t>Carrer Major De Sarrià, 210, 2o 1a</t>
        </is>
      </c>
      <c r="AB335" t="inlineStr">
        <is>
          <t>Carrer Major De Sarrià, 210</t>
        </is>
      </c>
      <c r="AC335" t="inlineStr">
        <is>
          <t>2o 1a</t>
        </is>
      </c>
      <c r="AE335" t="inlineStr">
        <is>
          <t>Barcelona</t>
        </is>
      </c>
      <c r="AF335" t="inlineStr">
        <is>
          <t>'08017</t>
        </is>
      </c>
      <c r="AG335" t="inlineStr">
        <is>
          <t>B</t>
        </is>
      </c>
      <c r="AH335" t="inlineStr">
        <is>
          <t>ES</t>
        </is>
      </c>
      <c r="AI335" t="inlineStr">
        <is>
          <t>665462554</t>
        </is>
      </c>
      <c r="AJ335" t="inlineStr">
        <is>
          <t>Esther Alegret</t>
        </is>
      </c>
      <c r="AK335" t="inlineStr">
        <is>
          <t>Carrer Major De Sarrià, 210, 2 1</t>
        </is>
      </c>
      <c r="AL335" t="inlineStr">
        <is>
          <t>Carrer Major De Sarrià, 210</t>
        </is>
      </c>
      <c r="AM335" t="inlineStr">
        <is>
          <t>2 1</t>
        </is>
      </c>
      <c r="AO335" t="inlineStr">
        <is>
          <t>Barcelona</t>
        </is>
      </c>
      <c r="AP335" t="inlineStr">
        <is>
          <t>'08017</t>
        </is>
      </c>
      <c r="AQ335" t="inlineStr">
        <is>
          <t>B</t>
        </is>
      </c>
      <c r="AR335" t="inlineStr">
        <is>
          <t>ES</t>
        </is>
      </c>
      <c r="AS335" t="inlineStr">
        <is>
          <t>665462554</t>
        </is>
      </c>
      <c r="AU335" t="inlineStr">
        <is>
          <t>lang: it
Invoice Language: it
Do you need our ring sizer?: No
Popup Customer Country: IT</t>
        </is>
      </c>
      <c r="AW335" t="inlineStr">
        <is>
          <t>Shopify Payments</t>
        </is>
      </c>
      <c r="AX335" t="inlineStr">
        <is>
          <t>rJqz6GfSBcYkIWT6PrtjbHjTW</t>
        </is>
      </c>
      <c r="AY335" t="n">
        <v>0</v>
      </c>
      <c r="AZ335" t="inlineStr">
        <is>
          <t>LIL Milan</t>
        </is>
      </c>
      <c r="BA335" t="n">
        <v>0</v>
      </c>
      <c r="BC335" t="inlineStr">
        <is>
          <t>Firgun House</t>
        </is>
      </c>
      <c r="BE335" t="n">
        <v>6308012458333</v>
      </c>
      <c r="BG335" t="inlineStr">
        <is>
          <t>Low</t>
        </is>
      </c>
      <c r="BH335" t="inlineStr">
        <is>
          <t>web</t>
        </is>
      </c>
      <c r="BI335" t="n">
        <v>0</v>
      </c>
      <c r="BJ335" t="inlineStr">
        <is>
          <t>ES IVA 21%</t>
        </is>
      </c>
      <c r="BK335" t="n">
        <v>21.7</v>
      </c>
      <c r="BW335" t="inlineStr">
        <is>
          <t>Barcelona</t>
        </is>
      </c>
      <c r="BX335" t="inlineStr">
        <is>
          <t>Barcelona</t>
        </is>
      </c>
      <c r="BY335" t="inlineStr">
        <is>
          <t>rJqz6GfSBcYkIWT6PrtjbHjTW</t>
        </is>
      </c>
      <c r="CB335" t="inlineStr">
        <is>
          <t>rJqz6GfSBcYkIWT6PrtjbHjTW</t>
        </is>
      </c>
      <c r="CC335" t="inlineStr">
        <is>
          <t>Ordini LIL</t>
        </is>
      </c>
    </row>
    <row r="336">
      <c r="A336" t="inlineStr">
        <is>
          <t>#41776</t>
        </is>
      </c>
      <c r="B336" t="inlineStr">
        <is>
          <t>esther.alegret@gmail.com</t>
        </is>
      </c>
      <c r="C336" t="inlineStr">
        <is>
          <t>paid</t>
        </is>
      </c>
      <c r="D336" t="inlineStr">
        <is>
          <t>2024-09-16 13:06:20 +0200</t>
        </is>
      </c>
      <c r="E336" t="inlineStr">
        <is>
          <t>2024-09-16</t>
        </is>
      </c>
      <c r="F336" t="inlineStr">
        <is>
          <t>fulfilled</t>
        </is>
      </c>
      <c r="G336" t="inlineStr">
        <is>
          <t>2024-09-16 20:00:05 +0200</t>
        </is>
      </c>
      <c r="H336" t="inlineStr">
        <is>
          <t>yes</t>
        </is>
      </c>
      <c r="I336" t="inlineStr">
        <is>
          <t>EUR</t>
        </is>
      </c>
      <c r="J336" t="n">
        <v>105</v>
      </c>
      <c r="K336" t="n">
        <v>20</v>
      </c>
      <c r="L336" t="n">
        <v>21.7</v>
      </c>
      <c r="O336" t="n">
        <v>0</v>
      </c>
      <c r="P336" t="inlineStr">
        <is>
          <t>UPS Standard International</t>
        </is>
      </c>
      <c r="Q336" t="inlineStr">
        <is>
          <t>2024-09-16 13:06:20 +0200</t>
        </is>
      </c>
      <c r="R336" t="n">
        <v>1</v>
      </c>
      <c r="S336" t="inlineStr">
        <is>
          <t>Luxury Pack</t>
        </is>
      </c>
      <c r="T336" t="n">
        <v>5</v>
      </c>
      <c r="V336" t="inlineStr">
        <is>
          <t>015790000687</t>
        </is>
      </c>
      <c r="W336" t="b">
        <v>1</v>
      </c>
      <c r="X336" t="b">
        <v>1</v>
      </c>
      <c r="Y336" t="inlineStr">
        <is>
          <t>fulfilled</t>
        </is>
      </c>
      <c r="Z336" t="inlineStr">
        <is>
          <t>Esther Alegret Valldosera</t>
        </is>
      </c>
      <c r="AA336" t="inlineStr">
        <is>
          <t>Carrer Major De Sarrià, 210, 2o 1a</t>
        </is>
      </c>
      <c r="AB336" t="inlineStr">
        <is>
          <t>Carrer Major De Sarrià, 210</t>
        </is>
      </c>
      <c r="AC336" t="inlineStr">
        <is>
          <t>2o 1a</t>
        </is>
      </c>
      <c r="AE336" t="inlineStr">
        <is>
          <t>Barcelona</t>
        </is>
      </c>
      <c r="AF336" t="inlineStr">
        <is>
          <t>'08017</t>
        </is>
      </c>
      <c r="AG336" t="inlineStr">
        <is>
          <t>B</t>
        </is>
      </c>
      <c r="AH336" t="inlineStr">
        <is>
          <t>ES</t>
        </is>
      </c>
      <c r="AI336" t="inlineStr">
        <is>
          <t>665462554</t>
        </is>
      </c>
      <c r="AJ336" t="inlineStr">
        <is>
          <t>Esther Alegret</t>
        </is>
      </c>
      <c r="AK336" t="inlineStr">
        <is>
          <t>Carrer Major De Sarrià, 210, 2 1</t>
        </is>
      </c>
      <c r="AL336" t="inlineStr">
        <is>
          <t>Carrer Major De Sarrià, 210</t>
        </is>
      </c>
      <c r="AM336" t="inlineStr">
        <is>
          <t>2 1</t>
        </is>
      </c>
      <c r="AO336" t="inlineStr">
        <is>
          <t>Barcelona</t>
        </is>
      </c>
      <c r="AP336" t="inlineStr">
        <is>
          <t>'08017</t>
        </is>
      </c>
      <c r="AQ336" t="inlineStr">
        <is>
          <t>B</t>
        </is>
      </c>
      <c r="AR336" t="inlineStr">
        <is>
          <t>ES</t>
        </is>
      </c>
      <c r="AS336" t="inlineStr">
        <is>
          <t>665462554</t>
        </is>
      </c>
      <c r="AU336" t="inlineStr">
        <is>
          <t>lang: it
Invoice Language: it
Do you need our ring sizer?: No
Popup Customer Country: IT</t>
        </is>
      </c>
      <c r="AW336" t="inlineStr">
        <is>
          <t>Shopify Payments</t>
        </is>
      </c>
      <c r="AX336" t="inlineStr">
        <is>
          <t>rJqz6GfSBcYkIWT6PrtjbHjTW</t>
        </is>
      </c>
      <c r="AY336" t="n">
        <v>0</v>
      </c>
      <c r="AZ336" t="inlineStr">
        <is>
          <t>LIL Milan</t>
        </is>
      </c>
      <c r="BA336" t="n">
        <v>0</v>
      </c>
      <c r="BC336" t="inlineStr">
        <is>
          <t>Firgun House</t>
        </is>
      </c>
      <c r="BE336" t="n">
        <v>6308012458333</v>
      </c>
      <c r="BG336" t="inlineStr">
        <is>
          <t>Low</t>
        </is>
      </c>
      <c r="BH336" t="inlineStr">
        <is>
          <t>web</t>
        </is>
      </c>
      <c r="BI336" t="n">
        <v>0</v>
      </c>
      <c r="BJ336" t="inlineStr">
        <is>
          <t>ES IVA 21%</t>
        </is>
      </c>
      <c r="BK336" t="n">
        <v>21.7</v>
      </c>
      <c r="BW336" t="inlineStr">
        <is>
          <t>Barcelona</t>
        </is>
      </c>
      <c r="BX336" t="inlineStr">
        <is>
          <t>Barcelona</t>
        </is>
      </c>
      <c r="BY336" t="inlineStr">
        <is>
          <t>rJqz6GfSBcYkIWT6PrtjbHjTW</t>
        </is>
      </c>
      <c r="CB336" t="inlineStr">
        <is>
          <t>rJqz6GfSBcYkIWT6PrtjbHjTW</t>
        </is>
      </c>
      <c r="CC336" t="inlineStr">
        <is>
          <t>Ordini LIL</t>
        </is>
      </c>
    </row>
    <row r="337">
      <c r="A337" t="inlineStr">
        <is>
          <t>#41777</t>
        </is>
      </c>
      <c r="B337" t="inlineStr">
        <is>
          <t>linda.dallamura@gmail.com</t>
        </is>
      </c>
      <c r="C337" t="inlineStr">
        <is>
          <t>paid</t>
        </is>
      </c>
      <c r="D337" t="inlineStr">
        <is>
          <t>2024-09-16 13:25:21 +0200</t>
        </is>
      </c>
      <c r="E337" t="inlineStr">
        <is>
          <t>2024-09-16</t>
        </is>
      </c>
      <c r="F337" t="inlineStr">
        <is>
          <t>fulfilled</t>
        </is>
      </c>
      <c r="G337" t="inlineStr">
        <is>
          <t>2024-09-18 12:09:43 +0200</t>
        </is>
      </c>
      <c r="H337" t="inlineStr">
        <is>
          <t>yes</t>
        </is>
      </c>
      <c r="I337" t="inlineStr">
        <is>
          <t>EUR</t>
        </is>
      </c>
      <c r="J337" t="n">
        <v>20</v>
      </c>
      <c r="K337" t="n">
        <v>0</v>
      </c>
      <c r="L337" t="n">
        <v>3.61</v>
      </c>
      <c r="M337" t="n">
        <v>20</v>
      </c>
      <c r="O337" t="n">
        <v>0</v>
      </c>
      <c r="Q337" t="inlineStr">
        <is>
          <t>2024-09-16 13:25:20 +0200</t>
        </is>
      </c>
      <c r="R337" t="n">
        <v>1</v>
      </c>
      <c r="S337" t="inlineStr">
        <is>
          <t>Repair Service - Spedizione</t>
        </is>
      </c>
      <c r="T337" t="n">
        <v>20</v>
      </c>
      <c r="V337" t="inlineStr">
        <is>
          <t>015790001068</t>
        </is>
      </c>
      <c r="W337" t="b">
        <v>0</v>
      </c>
      <c r="X337" t="b">
        <v>1</v>
      </c>
      <c r="Y337" t="inlineStr">
        <is>
          <t>fulfilled</t>
        </is>
      </c>
      <c r="Z337" t="inlineStr">
        <is>
          <t>Linda Dalla Mura</t>
        </is>
      </c>
      <c r="AA337" t="inlineStr">
        <is>
          <t>Via Walter Bonatti, 5</t>
        </is>
      </c>
      <c r="AB337" t="inlineStr">
        <is>
          <t>Via Walter Bonatti</t>
        </is>
      </c>
      <c r="AC337" t="inlineStr">
        <is>
          <t>5</t>
        </is>
      </c>
      <c r="AE337" t="inlineStr">
        <is>
          <t>San Martino Buon Albergo</t>
        </is>
      </c>
      <c r="AF337" t="inlineStr">
        <is>
          <t>'37036</t>
        </is>
      </c>
      <c r="AG337" t="inlineStr">
        <is>
          <t>VR</t>
        </is>
      </c>
      <c r="AH337" t="inlineStr">
        <is>
          <t>IT</t>
        </is>
      </c>
      <c r="AI337" t="inlineStr">
        <is>
          <t>3403517897</t>
        </is>
      </c>
      <c r="AR337" t="inlineStr">
        <is>
          <t>IT</t>
        </is>
      </c>
      <c r="AU337" t="inlineStr">
        <is>
          <t>lang: it
Invoice Language: it
Do you need our ring sizer?: No
Popup Customer Country: IT</t>
        </is>
      </c>
      <c r="AW337" t="inlineStr">
        <is>
          <t>Shopify Payments</t>
        </is>
      </c>
      <c r="AX337" t="inlineStr">
        <is>
          <t>rjK9OAX7T3Et2HqxqDRtD6zNK</t>
        </is>
      </c>
      <c r="AY337" t="n">
        <v>0</v>
      </c>
      <c r="AZ337" t="inlineStr">
        <is>
          <t>LIL Milan</t>
        </is>
      </c>
      <c r="BA337" t="n">
        <v>0</v>
      </c>
      <c r="BC337" t="inlineStr">
        <is>
          <t>Firgun House</t>
        </is>
      </c>
      <c r="BE337" t="n">
        <v>6308038672733</v>
      </c>
      <c r="BG337" t="inlineStr">
        <is>
          <t>Low</t>
        </is>
      </c>
      <c r="BH337" t="inlineStr">
        <is>
          <t>web</t>
        </is>
      </c>
      <c r="BI337" t="n">
        <v>0</v>
      </c>
      <c r="BJ337" t="inlineStr">
        <is>
          <t>IT IVA 22%</t>
        </is>
      </c>
      <c r="BK337" t="n">
        <v>3.61</v>
      </c>
      <c r="BW337" t="inlineStr">
        <is>
          <t>Verona</t>
        </is>
      </c>
      <c r="BY337" t="inlineStr">
        <is>
          <t>rjK9OAX7T3Et2HqxqDRtD6zNK</t>
        </is>
      </c>
      <c r="CB337" t="inlineStr">
        <is>
          <t>rjK9OAX7T3Et2HqxqDRtD6zNK</t>
        </is>
      </c>
      <c r="CC337" t="inlineStr">
        <is>
          <t>Ordini LIL</t>
        </is>
      </c>
    </row>
    <row r="338">
      <c r="A338" t="inlineStr">
        <is>
          <t>#41779</t>
        </is>
      </c>
      <c r="B338" t="inlineStr">
        <is>
          <t>martina.panzarasa@gmail.com</t>
        </is>
      </c>
      <c r="C338" t="inlineStr">
        <is>
          <t>paid</t>
        </is>
      </c>
      <c r="D338" t="inlineStr">
        <is>
          <t>2024-09-16 14:25:47 +0200</t>
        </is>
      </c>
      <c r="E338" t="inlineStr">
        <is>
          <t>2024-09-16</t>
        </is>
      </c>
      <c r="F338" t="inlineStr">
        <is>
          <t>fulfilled</t>
        </is>
      </c>
      <c r="G338" t="inlineStr">
        <is>
          <t>2024-09-16 20:01:40 +0200</t>
        </is>
      </c>
      <c r="H338" t="inlineStr">
        <is>
          <t>yes</t>
        </is>
      </c>
      <c r="I338" t="inlineStr">
        <is>
          <t>EUR</t>
        </is>
      </c>
      <c r="J338" t="n">
        <v>80</v>
      </c>
      <c r="K338" t="n">
        <v>10</v>
      </c>
      <c r="L338" t="n">
        <v>16.23</v>
      </c>
      <c r="M338" t="n">
        <v>90</v>
      </c>
      <c r="O338" t="n">
        <v>0</v>
      </c>
      <c r="P338" t="inlineStr">
        <is>
          <t>Ups Standard Shipping</t>
        </is>
      </c>
      <c r="Q338" t="inlineStr">
        <is>
          <t>2024-09-16 14:25:46 +0200</t>
        </is>
      </c>
      <c r="R338" t="n">
        <v>1</v>
      </c>
      <c r="S338" t="inlineStr">
        <is>
          <t>Lightly Ring - Yellow / 11</t>
        </is>
      </c>
      <c r="T338" t="n">
        <v>80</v>
      </c>
      <c r="V338" t="inlineStr">
        <is>
          <t>015790000374</t>
        </is>
      </c>
      <c r="W338" t="b">
        <v>1</v>
      </c>
      <c r="X338" t="b">
        <v>1</v>
      </c>
      <c r="Y338" t="inlineStr">
        <is>
          <t>fulfilled</t>
        </is>
      </c>
      <c r="Z338" t="inlineStr">
        <is>
          <t>Martina Panzarasa</t>
        </is>
      </c>
      <c r="AA338" t="inlineStr">
        <is>
          <t>Via Convento 17</t>
        </is>
      </c>
      <c r="AB338" t="inlineStr">
        <is>
          <t>Via Convento 17</t>
        </is>
      </c>
      <c r="AE338" t="inlineStr">
        <is>
          <t>Vigevano</t>
        </is>
      </c>
      <c r="AF338" t="inlineStr">
        <is>
          <t>'27029</t>
        </is>
      </c>
      <c r="AG338" t="inlineStr">
        <is>
          <t>PV</t>
        </is>
      </c>
      <c r="AH338" t="inlineStr">
        <is>
          <t>IT</t>
        </is>
      </c>
      <c r="AI338" t="inlineStr">
        <is>
          <t>338616302152</t>
        </is>
      </c>
      <c r="AJ338" t="inlineStr">
        <is>
          <t>Martina Panzarasa</t>
        </is>
      </c>
      <c r="AK338" t="inlineStr">
        <is>
          <t>Via Convento 17</t>
        </is>
      </c>
      <c r="AL338" t="inlineStr">
        <is>
          <t>Via Convento 17</t>
        </is>
      </c>
      <c r="AO338" t="inlineStr">
        <is>
          <t>Vigevano</t>
        </is>
      </c>
      <c r="AP338" t="inlineStr">
        <is>
          <t>'27029</t>
        </is>
      </c>
      <c r="AQ338" t="inlineStr">
        <is>
          <t>PV</t>
        </is>
      </c>
      <c r="AR338" t="inlineStr">
        <is>
          <t>IT</t>
        </is>
      </c>
      <c r="AS338" t="inlineStr">
        <is>
          <t>338616302152</t>
        </is>
      </c>
      <c r="AU338" t="inlineStr">
        <is>
          <t>lang: it
Invoice Language: it
Do you need our ring sizer?: No
Popup Customer Country: IT</t>
        </is>
      </c>
      <c r="AW338" t="inlineStr">
        <is>
          <t>Shopify Payments</t>
        </is>
      </c>
      <c r="AX338" t="inlineStr">
        <is>
          <t>ruziqBeJkpwAtzmVvfjskVFVH</t>
        </is>
      </c>
      <c r="AY338" t="n">
        <v>0</v>
      </c>
      <c r="AZ338" t="inlineStr">
        <is>
          <t>LIL Milan</t>
        </is>
      </c>
      <c r="BA338" t="n">
        <v>0</v>
      </c>
      <c r="BC338" t="inlineStr">
        <is>
          <t>Firgun House</t>
        </is>
      </c>
      <c r="BE338" t="n">
        <v>6308123378013</v>
      </c>
      <c r="BG338" t="inlineStr">
        <is>
          <t>Low</t>
        </is>
      </c>
      <c r="BH338" t="inlineStr">
        <is>
          <t>web</t>
        </is>
      </c>
      <c r="BI338" t="n">
        <v>0</v>
      </c>
      <c r="BJ338" t="inlineStr">
        <is>
          <t>IT IVA 22%</t>
        </is>
      </c>
      <c r="BK338" t="n">
        <v>16.23</v>
      </c>
      <c r="BW338" t="inlineStr">
        <is>
          <t>Pavia</t>
        </is>
      </c>
      <c r="BX338" t="inlineStr">
        <is>
          <t>Pavia</t>
        </is>
      </c>
      <c r="BY338" t="inlineStr">
        <is>
          <t>ruziqBeJkpwAtzmVvfjskVFVH</t>
        </is>
      </c>
      <c r="CB338" t="inlineStr">
        <is>
          <t>ruziqBeJkpwAtzmVvfjskVFVH</t>
        </is>
      </c>
      <c r="CC338" t="inlineStr">
        <is>
          <t>Ordini LIL</t>
        </is>
      </c>
    </row>
    <row r="339">
      <c r="A339" t="inlineStr">
        <is>
          <t>#41781</t>
        </is>
      </c>
      <c r="B339" t="inlineStr">
        <is>
          <t>monterisisilvia1306@gmail.com</t>
        </is>
      </c>
      <c r="C339" t="inlineStr">
        <is>
          <t>paid</t>
        </is>
      </c>
      <c r="D339" t="inlineStr">
        <is>
          <t>2024-09-16 18:48:28 +0200</t>
        </is>
      </c>
      <c r="E339" t="inlineStr">
        <is>
          <t>2024-09-16</t>
        </is>
      </c>
      <c r="F339" t="inlineStr">
        <is>
          <t>fulfilled</t>
        </is>
      </c>
      <c r="G339" t="inlineStr">
        <is>
          <t>2024-09-16 20:02:45 +0200</t>
        </is>
      </c>
      <c r="H339" t="inlineStr">
        <is>
          <t>no</t>
        </is>
      </c>
      <c r="I339" t="inlineStr">
        <is>
          <t>EUR</t>
        </is>
      </c>
      <c r="J339" t="n">
        <v>160</v>
      </c>
      <c r="K339" t="n">
        <v>10</v>
      </c>
      <c r="L339" t="n">
        <v>30.65</v>
      </c>
      <c r="M339" t="n">
        <v>170</v>
      </c>
      <c r="O339" t="n">
        <v>0</v>
      </c>
      <c r="P339" t="inlineStr">
        <is>
          <t>UBM - Eco Bike Delivery</t>
        </is>
      </c>
      <c r="Q339" t="inlineStr">
        <is>
          <t>2024-09-16 18:48:27 +0200</t>
        </is>
      </c>
      <c r="R339" t="n">
        <v>1</v>
      </c>
      <c r="S339" t="inlineStr">
        <is>
          <t>Glow Ring - White / 9</t>
        </is>
      </c>
      <c r="T339" t="n">
        <v>160</v>
      </c>
      <c r="V339" t="inlineStr">
        <is>
          <t>015790000859</t>
        </is>
      </c>
      <c r="W339" t="b">
        <v>1</v>
      </c>
      <c r="X339" t="b">
        <v>1</v>
      </c>
      <c r="Y339" t="inlineStr">
        <is>
          <t>fulfilled</t>
        </is>
      </c>
      <c r="Z339" t="inlineStr">
        <is>
          <t>Silvia Monterisi</t>
        </is>
      </c>
      <c r="AA339" t="inlineStr">
        <is>
          <t>Via Broletto 20</t>
        </is>
      </c>
      <c r="AB339" t="inlineStr">
        <is>
          <t>Via Broletto 20</t>
        </is>
      </c>
      <c r="AE339" t="inlineStr">
        <is>
          <t>Milano</t>
        </is>
      </c>
      <c r="AF339" t="inlineStr">
        <is>
          <t>'20121</t>
        </is>
      </c>
      <c r="AG339" t="inlineStr">
        <is>
          <t>MI</t>
        </is>
      </c>
      <c r="AH339" t="inlineStr">
        <is>
          <t>IT</t>
        </is>
      </c>
      <c r="AI339" t="inlineStr">
        <is>
          <t>3294281841</t>
        </is>
      </c>
      <c r="AJ339" t="inlineStr">
        <is>
          <t>Silvia Monterisi</t>
        </is>
      </c>
      <c r="AK339" t="inlineStr">
        <is>
          <t>Via Broletto 20</t>
        </is>
      </c>
      <c r="AL339" t="inlineStr">
        <is>
          <t>Via Broletto 20</t>
        </is>
      </c>
      <c r="AO339" t="inlineStr">
        <is>
          <t>Milano</t>
        </is>
      </c>
      <c r="AP339" t="inlineStr">
        <is>
          <t>'20121</t>
        </is>
      </c>
      <c r="AQ339" t="inlineStr">
        <is>
          <t>MI</t>
        </is>
      </c>
      <c r="AR339" t="inlineStr">
        <is>
          <t>IT</t>
        </is>
      </c>
      <c r="AS339" t="inlineStr">
        <is>
          <t>3294281841</t>
        </is>
      </c>
      <c r="AU339" t="inlineStr">
        <is>
          <t>lang: it
Invoice Language: it
Do you need our ring sizer?: No
Popup Customer Country: IT</t>
        </is>
      </c>
      <c r="AW339" t="inlineStr">
        <is>
          <t>PayPal Express Checkout</t>
        </is>
      </c>
      <c r="AX339" t="inlineStr">
        <is>
          <t>r5gSJ1D4m7waIytg7AZWYKmgA</t>
        </is>
      </c>
      <c r="AY339" t="n">
        <v>0</v>
      </c>
      <c r="AZ339" t="inlineStr">
        <is>
          <t>LIL Milan</t>
        </is>
      </c>
      <c r="BA339" t="n">
        <v>0</v>
      </c>
      <c r="BC339" t="inlineStr">
        <is>
          <t>Firgun House</t>
        </is>
      </c>
      <c r="BE339" t="n">
        <v>6308513579357</v>
      </c>
      <c r="BG339" t="inlineStr">
        <is>
          <t>Low</t>
        </is>
      </c>
      <c r="BH339" t="inlineStr">
        <is>
          <t>web</t>
        </is>
      </c>
      <c r="BI339" t="n">
        <v>0</v>
      </c>
      <c r="BJ339" t="inlineStr">
        <is>
          <t>IT IVA 22%</t>
        </is>
      </c>
      <c r="BK339" t="n">
        <v>30.65</v>
      </c>
      <c r="BW339" t="inlineStr">
        <is>
          <t>Milan</t>
        </is>
      </c>
      <c r="BX339" t="inlineStr">
        <is>
          <t>Milan</t>
        </is>
      </c>
      <c r="BY339" t="inlineStr">
        <is>
          <t>r5gSJ1D4m7waIytg7AZWYKmgA</t>
        </is>
      </c>
      <c r="CB339" t="inlineStr">
        <is>
          <t>r5gSJ1D4m7waIytg7AZWYKmgA</t>
        </is>
      </c>
      <c r="CC339" t="inlineStr">
        <is>
          <t>Ordini LIL</t>
        </is>
      </c>
    </row>
    <row r="340">
      <c r="A340" t="inlineStr">
        <is>
          <t>#41782</t>
        </is>
      </c>
      <c r="B340" t="inlineStr">
        <is>
          <t>valeria.colarossi85@gmail.com</t>
        </is>
      </c>
      <c r="C340" t="inlineStr">
        <is>
          <t>paid</t>
        </is>
      </c>
      <c r="D340" t="inlineStr">
        <is>
          <t>2024-09-16 21:13:25 +0200</t>
        </is>
      </c>
      <c r="E340" t="inlineStr">
        <is>
          <t>2024-09-16</t>
        </is>
      </c>
      <c r="F340" t="inlineStr">
        <is>
          <t>fulfilled</t>
        </is>
      </c>
      <c r="G340" t="inlineStr">
        <is>
          <t>2024-09-27 14:35:06 +0200</t>
        </is>
      </c>
      <c r="H340" t="inlineStr">
        <is>
          <t>yes</t>
        </is>
      </c>
      <c r="I340" t="inlineStr">
        <is>
          <t>EUR</t>
        </is>
      </c>
      <c r="J340" t="n">
        <v>165</v>
      </c>
      <c r="K340" t="n">
        <v>10</v>
      </c>
      <c r="L340" t="n">
        <v>31.56</v>
      </c>
      <c r="M340" t="n">
        <v>95</v>
      </c>
      <c r="O340" t="n">
        <v>0</v>
      </c>
      <c r="P340" t="inlineStr">
        <is>
          <t>UBM - Eco Bike Delivery</t>
        </is>
      </c>
      <c r="Q340" t="inlineStr">
        <is>
          <t>2024-09-16 21:13:24 +0200</t>
        </is>
      </c>
      <c r="R340" t="n">
        <v>1</v>
      </c>
      <c r="S340" t="inlineStr">
        <is>
          <t>Luxury Pack</t>
        </is>
      </c>
      <c r="T340" t="n">
        <v>5</v>
      </c>
      <c r="V340" t="inlineStr">
        <is>
          <t>015790000687</t>
        </is>
      </c>
      <c r="W340" t="b">
        <v>1</v>
      </c>
      <c r="X340" t="b">
        <v>1</v>
      </c>
      <c r="Y340" t="inlineStr">
        <is>
          <t>fulfilled</t>
        </is>
      </c>
      <c r="Z340" t="inlineStr">
        <is>
          <t>Valeria Colarossi</t>
        </is>
      </c>
      <c r="AA340" t="inlineStr">
        <is>
          <t>Via Cavour 63</t>
        </is>
      </c>
      <c r="AB340" t="inlineStr">
        <is>
          <t>Via Cavour 63</t>
        </is>
      </c>
      <c r="AE340" t="inlineStr">
        <is>
          <t>Trezzo Sull adda</t>
        </is>
      </c>
      <c r="AF340" t="inlineStr">
        <is>
          <t>'20056</t>
        </is>
      </c>
      <c r="AG340" t="inlineStr">
        <is>
          <t>MI</t>
        </is>
      </c>
      <c r="AH340" t="inlineStr">
        <is>
          <t>IT</t>
        </is>
      </c>
      <c r="AI340" t="inlineStr">
        <is>
          <t>3389860354</t>
        </is>
      </c>
      <c r="AJ340" t="inlineStr">
        <is>
          <t>Tosvar srl Valeria Colarossi</t>
        </is>
      </c>
      <c r="AK340" t="inlineStr">
        <is>
          <t>Via Del Lavoro 10</t>
        </is>
      </c>
      <c r="AL340" t="inlineStr">
        <is>
          <t>Via Del Lavoro 10</t>
        </is>
      </c>
      <c r="AO340" t="inlineStr">
        <is>
          <t>Pozzo D’adda</t>
        </is>
      </c>
      <c r="AP340" t="inlineStr">
        <is>
          <t>'20060</t>
        </is>
      </c>
      <c r="AQ340" t="inlineStr">
        <is>
          <t>MI</t>
        </is>
      </c>
      <c r="AR340" t="inlineStr">
        <is>
          <t>IT</t>
        </is>
      </c>
      <c r="AS340" t="inlineStr">
        <is>
          <t>3389860354</t>
        </is>
      </c>
      <c r="AU340" t="inlineStr">
        <is>
          <t>lang: en
Invoice Language: en
Do you need our ring sizer?: Yes
Popup Customer Country: IT</t>
        </is>
      </c>
      <c r="AW340" t="inlineStr">
        <is>
          <t>Shopify Payments</t>
        </is>
      </c>
      <c r="AX340" t="inlineStr">
        <is>
          <t>rBz6Fhc686u0wq2cngjcOay3J</t>
        </is>
      </c>
      <c r="AY340" t="n">
        <v>0</v>
      </c>
      <c r="AZ340" t="inlineStr">
        <is>
          <t>LIL Milan</t>
        </is>
      </c>
      <c r="BA340" t="n">
        <v>80</v>
      </c>
      <c r="BC340" t="inlineStr">
        <is>
          <t>Firgun House</t>
        </is>
      </c>
      <c r="BE340" t="n">
        <v>6308699439453</v>
      </c>
      <c r="BG340" t="inlineStr">
        <is>
          <t>Low</t>
        </is>
      </c>
      <c r="BH340" t="inlineStr">
        <is>
          <t>web</t>
        </is>
      </c>
      <c r="BI340" t="n">
        <v>0</v>
      </c>
      <c r="BJ340" t="inlineStr">
        <is>
          <t>IT IVA 22%</t>
        </is>
      </c>
      <c r="BK340" t="n">
        <v>31.56</v>
      </c>
      <c r="BW340" t="inlineStr">
        <is>
          <t>Milan</t>
        </is>
      </c>
      <c r="BX340" t="inlineStr">
        <is>
          <t>Milan</t>
        </is>
      </c>
      <c r="BY340" t="inlineStr">
        <is>
          <t>rBz6Fhc686u0wq2cngjcOay3J</t>
        </is>
      </c>
      <c r="CB340" t="inlineStr">
        <is>
          <t>rBz6Fhc686u0wq2cngjcOay3J</t>
        </is>
      </c>
      <c r="CC340" t="inlineStr">
        <is>
          <t>Ordini LIL</t>
        </is>
      </c>
    </row>
    <row r="341">
      <c r="A341" t="inlineStr">
        <is>
          <t>#41782</t>
        </is>
      </c>
      <c r="B341" t="inlineStr">
        <is>
          <t>valeria.colarossi85@gmail.com</t>
        </is>
      </c>
      <c r="C341" t="inlineStr">
        <is>
          <t>paid</t>
        </is>
      </c>
      <c r="D341" t="inlineStr">
        <is>
          <t>2024-09-16 21:13:25 +0200</t>
        </is>
      </c>
      <c r="E341" t="inlineStr">
        <is>
          <t>2024-09-16</t>
        </is>
      </c>
      <c r="F341" t="inlineStr">
        <is>
          <t>fulfilled</t>
        </is>
      </c>
      <c r="G341" t="inlineStr">
        <is>
          <t>2024-09-27 14:35:06 +0200</t>
        </is>
      </c>
      <c r="H341" t="inlineStr">
        <is>
          <t>yes</t>
        </is>
      </c>
      <c r="I341" t="inlineStr">
        <is>
          <t>EUR</t>
        </is>
      </c>
      <c r="J341" t="n">
        <v>165</v>
      </c>
      <c r="K341" t="n">
        <v>10</v>
      </c>
      <c r="L341" t="n">
        <v>31.56</v>
      </c>
      <c r="O341" t="n">
        <v>0</v>
      </c>
      <c r="P341" t="inlineStr">
        <is>
          <t>UBM - Eco Bike Delivery</t>
        </is>
      </c>
      <c r="Q341" t="inlineStr">
        <is>
          <t>2024-09-16 21:13:24 +0200</t>
        </is>
      </c>
      <c r="R341" t="n">
        <v>0</v>
      </c>
      <c r="S341" t="inlineStr">
        <is>
          <t>Lightly Ring - Yellow / 14</t>
        </is>
      </c>
      <c r="T341" t="n">
        <v>80</v>
      </c>
      <c r="V341" t="inlineStr">
        <is>
          <t>015790000377</t>
        </is>
      </c>
      <c r="W341" t="b">
        <v>1</v>
      </c>
      <c r="X341" t="b">
        <v>1</v>
      </c>
      <c r="Y341" t="inlineStr">
        <is>
          <t>pending</t>
        </is>
      </c>
      <c r="Z341" t="inlineStr">
        <is>
          <t>Valeria Colarossi</t>
        </is>
      </c>
      <c r="AA341" t="inlineStr">
        <is>
          <t>Via Cavour 63</t>
        </is>
      </c>
      <c r="AB341" t="inlineStr">
        <is>
          <t>Via Cavour 63</t>
        </is>
      </c>
      <c r="AE341" t="inlineStr">
        <is>
          <t>Trezzo Sull adda</t>
        </is>
      </c>
      <c r="AF341" t="inlineStr">
        <is>
          <t>'20056</t>
        </is>
      </c>
      <c r="AG341" t="inlineStr">
        <is>
          <t>MI</t>
        </is>
      </c>
      <c r="AH341" t="inlineStr">
        <is>
          <t>IT</t>
        </is>
      </c>
      <c r="AI341" t="inlineStr">
        <is>
          <t>3389860354</t>
        </is>
      </c>
      <c r="AJ341" t="inlineStr">
        <is>
          <t>Tosvar srl Valeria Colarossi</t>
        </is>
      </c>
      <c r="AK341" t="inlineStr">
        <is>
          <t>Via Del Lavoro 10</t>
        </is>
      </c>
      <c r="AL341" t="inlineStr">
        <is>
          <t>Via Del Lavoro 10</t>
        </is>
      </c>
      <c r="AO341" t="inlineStr">
        <is>
          <t>Pozzo D’adda</t>
        </is>
      </c>
      <c r="AP341" t="inlineStr">
        <is>
          <t>'20060</t>
        </is>
      </c>
      <c r="AQ341" t="inlineStr">
        <is>
          <t>MI</t>
        </is>
      </c>
      <c r="AR341" t="inlineStr">
        <is>
          <t>IT</t>
        </is>
      </c>
      <c r="AS341" t="inlineStr">
        <is>
          <t>3389860354</t>
        </is>
      </c>
      <c r="AU341" t="inlineStr">
        <is>
          <t>lang: en
Invoice Language: en
Do you need our ring sizer?: Yes
Popup Customer Country: IT</t>
        </is>
      </c>
      <c r="AW341" t="inlineStr">
        <is>
          <t>Shopify Payments</t>
        </is>
      </c>
      <c r="AX341" t="inlineStr">
        <is>
          <t>rBz6Fhc686u0wq2cngjcOay3J</t>
        </is>
      </c>
      <c r="AY341" t="n">
        <v>0</v>
      </c>
      <c r="AZ341" t="inlineStr">
        <is>
          <t>LIL Milan</t>
        </is>
      </c>
      <c r="BA341" t="n">
        <v>80</v>
      </c>
      <c r="BC341" t="inlineStr">
        <is>
          <t>Firgun House</t>
        </is>
      </c>
      <c r="BE341" t="n">
        <v>6308699439453</v>
      </c>
      <c r="BG341" t="inlineStr">
        <is>
          <t>Low</t>
        </is>
      </c>
      <c r="BH341" t="inlineStr">
        <is>
          <t>web</t>
        </is>
      </c>
      <c r="BI341" t="n">
        <v>0</v>
      </c>
      <c r="BJ341" t="inlineStr">
        <is>
          <t>IT IVA 22%</t>
        </is>
      </c>
      <c r="BK341" t="n">
        <v>31.56</v>
      </c>
      <c r="BW341" t="inlineStr">
        <is>
          <t>Milan</t>
        </is>
      </c>
      <c r="BX341" t="inlineStr">
        <is>
          <t>Milan</t>
        </is>
      </c>
      <c r="BY341" t="inlineStr">
        <is>
          <t>rBz6Fhc686u0wq2cngjcOay3J</t>
        </is>
      </c>
      <c r="CB341" t="inlineStr">
        <is>
          <t>rBz6Fhc686u0wq2cngjcOay3J</t>
        </is>
      </c>
      <c r="CC341" t="inlineStr">
        <is>
          <t>Ordini LIL</t>
        </is>
      </c>
    </row>
    <row r="342">
      <c r="A342" t="inlineStr">
        <is>
          <t>#41782</t>
        </is>
      </c>
      <c r="B342" t="inlineStr">
        <is>
          <t>valeria.colarossi85@gmail.com</t>
        </is>
      </c>
      <c r="C342" t="inlineStr">
        <is>
          <t>paid</t>
        </is>
      </c>
      <c r="D342" t="inlineStr">
        <is>
          <t>2024-09-16 21:13:25 +0200</t>
        </is>
      </c>
      <c r="E342" t="inlineStr">
        <is>
          <t>2024-09-16</t>
        </is>
      </c>
      <c r="F342" t="inlineStr">
        <is>
          <t>fulfilled</t>
        </is>
      </c>
      <c r="G342" t="inlineStr">
        <is>
          <t>2024-09-27 14:35:06 +0200</t>
        </is>
      </c>
      <c r="H342" t="inlineStr">
        <is>
          <t>yes</t>
        </is>
      </c>
      <c r="I342" t="inlineStr">
        <is>
          <t>EUR</t>
        </is>
      </c>
      <c r="J342" t="n">
        <v>165</v>
      </c>
      <c r="K342" t="n">
        <v>10</v>
      </c>
      <c r="L342" t="n">
        <v>31.56</v>
      </c>
      <c r="O342" t="n">
        <v>0</v>
      </c>
      <c r="P342" t="inlineStr">
        <is>
          <t>UBM - Eco Bike Delivery</t>
        </is>
      </c>
      <c r="Q342" t="inlineStr">
        <is>
          <t>2024-09-16 21:13:24 +0200</t>
        </is>
      </c>
      <c r="R342" t="n">
        <v>1</v>
      </c>
      <c r="S342" t="inlineStr">
        <is>
          <t>Lightly Ring - Yellow / 21</t>
        </is>
      </c>
      <c r="T342" t="n">
        <v>80</v>
      </c>
      <c r="U342" t="n">
        <v>0</v>
      </c>
      <c r="V342" t="inlineStr">
        <is>
          <t>015790000439</t>
        </is>
      </c>
      <c r="W342" t="b">
        <v>1</v>
      </c>
      <c r="X342" t="b">
        <v>1</v>
      </c>
      <c r="Y342" t="inlineStr">
        <is>
          <t>fulfilled</t>
        </is>
      </c>
      <c r="Z342" t="inlineStr">
        <is>
          <t>Valeria Colarossi</t>
        </is>
      </c>
      <c r="AA342" t="inlineStr">
        <is>
          <t>Via Cavour 63</t>
        </is>
      </c>
      <c r="AB342" t="inlineStr">
        <is>
          <t>Via Cavour 63</t>
        </is>
      </c>
      <c r="AE342" t="inlineStr">
        <is>
          <t>Trezzo Sull adda</t>
        </is>
      </c>
      <c r="AF342" t="inlineStr">
        <is>
          <t>'20056</t>
        </is>
      </c>
      <c r="AG342" t="inlineStr">
        <is>
          <t>MI</t>
        </is>
      </c>
      <c r="AH342" t="inlineStr">
        <is>
          <t>IT</t>
        </is>
      </c>
      <c r="AI342" t="inlineStr">
        <is>
          <t>3389860354</t>
        </is>
      </c>
      <c r="AJ342" t="inlineStr">
        <is>
          <t>Tosvar srl Valeria Colarossi</t>
        </is>
      </c>
      <c r="AK342" t="inlineStr">
        <is>
          <t>Via Del Lavoro 10</t>
        </is>
      </c>
      <c r="AL342" t="inlineStr">
        <is>
          <t>Via Del Lavoro 10</t>
        </is>
      </c>
      <c r="AO342" t="inlineStr">
        <is>
          <t>Pozzo D’adda</t>
        </is>
      </c>
      <c r="AP342" t="inlineStr">
        <is>
          <t>'20060</t>
        </is>
      </c>
      <c r="AQ342" t="inlineStr">
        <is>
          <t>MI</t>
        </is>
      </c>
      <c r="AR342" t="inlineStr">
        <is>
          <t>IT</t>
        </is>
      </c>
      <c r="AS342" t="inlineStr">
        <is>
          <t>3389860354</t>
        </is>
      </c>
      <c r="AU342" t="inlineStr">
        <is>
          <t>lang: en
Invoice Language: en
Do you need our ring sizer?: Yes
Popup Customer Country: IT</t>
        </is>
      </c>
      <c r="AW342" t="inlineStr">
        <is>
          <t>Shopify Payments</t>
        </is>
      </c>
      <c r="AX342" t="inlineStr">
        <is>
          <t>rBz6Fhc686u0wq2cngjcOay3J</t>
        </is>
      </c>
      <c r="AY342" t="n">
        <v>0</v>
      </c>
      <c r="AZ342" t="inlineStr">
        <is>
          <t>LIL Milan</t>
        </is>
      </c>
      <c r="BA342" t="n">
        <v>80</v>
      </c>
      <c r="BC342" t="inlineStr">
        <is>
          <t>Firgun House</t>
        </is>
      </c>
      <c r="BE342" t="n">
        <v>6308699439453</v>
      </c>
      <c r="BG342" t="inlineStr">
        <is>
          <t>Low</t>
        </is>
      </c>
      <c r="BH342" t="inlineStr">
        <is>
          <t>web</t>
        </is>
      </c>
      <c r="BI342" t="n">
        <v>0</v>
      </c>
      <c r="BJ342" t="inlineStr">
        <is>
          <t>IT IVA 22%</t>
        </is>
      </c>
      <c r="BK342" t="n">
        <v>31.56</v>
      </c>
      <c r="BW342" t="inlineStr">
        <is>
          <t>Milan</t>
        </is>
      </c>
      <c r="BX342" t="inlineStr">
        <is>
          <t>Milan</t>
        </is>
      </c>
      <c r="BY342" t="inlineStr">
        <is>
          <t>rBz6Fhc686u0wq2cngjcOay3J</t>
        </is>
      </c>
      <c r="CB342" t="inlineStr">
        <is>
          <t>rBz6Fhc686u0wq2cngjcOay3J</t>
        </is>
      </c>
      <c r="CC342" t="inlineStr">
        <is>
          <t>Ordini LIL</t>
        </is>
      </c>
    </row>
    <row r="343">
      <c r="A343" t="inlineStr">
        <is>
          <t>#41784</t>
        </is>
      </c>
      <c r="B343" t="inlineStr">
        <is>
          <t>giulia.gavazzi@gmail.com</t>
        </is>
      </c>
      <c r="C343" t="inlineStr">
        <is>
          <t>paid</t>
        </is>
      </c>
      <c r="D343" t="inlineStr">
        <is>
          <t>2024-09-17 13:32:11 +0200</t>
        </is>
      </c>
      <c r="E343" t="inlineStr">
        <is>
          <t>2024-09-17</t>
        </is>
      </c>
      <c r="F343" t="inlineStr">
        <is>
          <t>fulfilled</t>
        </is>
      </c>
      <c r="G343" t="inlineStr">
        <is>
          <t>2024-09-17 13:32:11 +0200</t>
        </is>
      </c>
      <c r="H343" t="inlineStr">
        <is>
          <t>no</t>
        </is>
      </c>
      <c r="I343" t="inlineStr">
        <is>
          <t>EUR</t>
        </is>
      </c>
      <c r="J343" t="n">
        <v>140</v>
      </c>
      <c r="K343" t="n">
        <v>0</v>
      </c>
      <c r="L343" t="n">
        <v>25.25</v>
      </c>
      <c r="M343" t="n">
        <v>140</v>
      </c>
      <c r="O343" t="n">
        <v>0</v>
      </c>
      <c r="Q343" t="inlineStr">
        <is>
          <t>2024-09-17 13:32:11 +0200</t>
        </is>
      </c>
      <c r="R343" t="n">
        <v>1</v>
      </c>
      <c r="S343" t="inlineStr">
        <is>
          <t>Portami via Ring - Yellow / onesize</t>
        </is>
      </c>
      <c r="T343" t="n">
        <v>140</v>
      </c>
      <c r="V343" t="inlineStr">
        <is>
          <t>015790001027</t>
        </is>
      </c>
      <c r="W343" t="b">
        <v>1</v>
      </c>
      <c r="X343" t="b">
        <v>1</v>
      </c>
      <c r="Y343" t="inlineStr">
        <is>
          <t>fulfilled</t>
        </is>
      </c>
      <c r="Z343" t="inlineStr">
        <is>
          <t>Giulia Gavazzi</t>
        </is>
      </c>
      <c r="AR343" t="inlineStr">
        <is>
          <t>IT</t>
        </is>
      </c>
      <c r="AW343" t="inlineStr">
        <is>
          <t>Qromo</t>
        </is>
      </c>
      <c r="AX343" t="inlineStr">
        <is>
          <t>rmYsL2LzDDyFQJwyOWsG9YTTe</t>
        </is>
      </c>
      <c r="AY343" t="n">
        <v>0</v>
      </c>
      <c r="AZ343" t="inlineStr">
        <is>
          <t>LIL Milan</t>
        </is>
      </c>
      <c r="BA343" t="n">
        <v>0</v>
      </c>
      <c r="BB343" t="inlineStr">
        <is>
          <t>Veronica Varetta</t>
        </is>
      </c>
      <c r="BC343" t="inlineStr">
        <is>
          <t>LIL House</t>
        </is>
      </c>
      <c r="BD343" t="n">
        <v>22</v>
      </c>
      <c r="BE343" t="n">
        <v>6309414895965</v>
      </c>
      <c r="BG343" t="inlineStr">
        <is>
          <t>Low</t>
        </is>
      </c>
      <c r="BH343" t="inlineStr">
        <is>
          <t>pos</t>
        </is>
      </c>
      <c r="BI343" t="n">
        <v>0</v>
      </c>
      <c r="BJ343" t="inlineStr">
        <is>
          <t>IT IVA 22%</t>
        </is>
      </c>
      <c r="BK343" t="n">
        <v>25.25</v>
      </c>
      <c r="BU343" t="inlineStr">
        <is>
          <t>22-2513</t>
        </is>
      </c>
      <c r="BY343" t="inlineStr">
        <is>
          <t>rmYsL2LzDDyFQJwyOWsG9YTTe</t>
        </is>
      </c>
      <c r="CB343" t="inlineStr">
        <is>
          <t>rmYsL2LzDDyFQJwyOWsG9YTTe</t>
        </is>
      </c>
      <c r="CC343" t="inlineStr">
        <is>
          <t>Ordini LIL</t>
        </is>
      </c>
    </row>
    <row r="344">
      <c r="A344" t="inlineStr">
        <is>
          <t>#41786</t>
        </is>
      </c>
      <c r="B344" t="inlineStr">
        <is>
          <t>palumbobarbara@yahoo.it</t>
        </is>
      </c>
      <c r="C344" t="inlineStr">
        <is>
          <t>paid</t>
        </is>
      </c>
      <c r="D344" t="inlineStr">
        <is>
          <t>2024-09-17 14:57:41 +0200</t>
        </is>
      </c>
      <c r="E344" t="inlineStr">
        <is>
          <t>2024-09-17</t>
        </is>
      </c>
      <c r="F344" t="inlineStr">
        <is>
          <t>fulfilled</t>
        </is>
      </c>
      <c r="G344" t="inlineStr">
        <is>
          <t>2024-09-17 14:57:41 +0200</t>
        </is>
      </c>
      <c r="H344" t="inlineStr">
        <is>
          <t>no</t>
        </is>
      </c>
      <c r="I344" t="inlineStr">
        <is>
          <t>EUR</t>
        </is>
      </c>
      <c r="J344" t="n">
        <v>10</v>
      </c>
      <c r="K344" t="n">
        <v>0</v>
      </c>
      <c r="L344" t="n">
        <v>1.8</v>
      </c>
      <c r="M344" t="n">
        <v>10</v>
      </c>
      <c r="O344" t="n">
        <v>0</v>
      </c>
      <c r="Q344" t="inlineStr">
        <is>
          <t>2024-09-17 14:57:41 +0200</t>
        </is>
      </c>
      <c r="R344" t="n">
        <v>1</v>
      </c>
      <c r="S344" t="inlineStr">
        <is>
          <t>Repair Service LIL House - Saldatura anello</t>
        </is>
      </c>
      <c r="T344" t="n">
        <v>10</v>
      </c>
      <c r="V344" t="inlineStr">
        <is>
          <t>015790000916</t>
        </is>
      </c>
      <c r="W344" t="b">
        <v>0</v>
      </c>
      <c r="X344" t="b">
        <v>1</v>
      </c>
      <c r="Y344" t="inlineStr">
        <is>
          <t>fulfilled</t>
        </is>
      </c>
      <c r="Z344" t="inlineStr">
        <is>
          <t>Barbara Palumbo</t>
        </is>
      </c>
      <c r="AR344" t="inlineStr">
        <is>
          <t>IT</t>
        </is>
      </c>
      <c r="AW344" t="inlineStr">
        <is>
          <t>Qromo</t>
        </is>
      </c>
      <c r="AX344" t="inlineStr">
        <is>
          <t>rwDhZ7puH79dDZHE6bLDR1gge</t>
        </is>
      </c>
      <c r="AY344" t="n">
        <v>0</v>
      </c>
      <c r="AZ344" t="inlineStr">
        <is>
          <t>LIL Milan</t>
        </is>
      </c>
      <c r="BA344" t="n">
        <v>0</v>
      </c>
      <c r="BB344" t="inlineStr">
        <is>
          <t>Veronica Varetta</t>
        </is>
      </c>
      <c r="BC344" t="inlineStr">
        <is>
          <t>LIL House</t>
        </is>
      </c>
      <c r="BD344" t="n">
        <v>22</v>
      </c>
      <c r="BE344" t="n">
        <v>6309526962525</v>
      </c>
      <c r="BG344" t="inlineStr">
        <is>
          <t>Low</t>
        </is>
      </c>
      <c r="BH344" t="inlineStr">
        <is>
          <t>pos</t>
        </is>
      </c>
      <c r="BI344" t="n">
        <v>0</v>
      </c>
      <c r="BJ344" t="inlineStr">
        <is>
          <t>IT IVA 22%</t>
        </is>
      </c>
      <c r="BK344" t="n">
        <v>1.8</v>
      </c>
      <c r="BU344" t="inlineStr">
        <is>
          <t>22-2514</t>
        </is>
      </c>
      <c r="BY344" t="inlineStr">
        <is>
          <t>rwDhZ7puH79dDZHE6bLDR1gge</t>
        </is>
      </c>
      <c r="CB344" t="inlineStr">
        <is>
          <t>rwDhZ7puH79dDZHE6bLDR1gge</t>
        </is>
      </c>
      <c r="CC344" t="inlineStr">
        <is>
          <t>Ordini LIL</t>
        </is>
      </c>
    </row>
    <row r="345">
      <c r="A345" t="inlineStr">
        <is>
          <t>#41787</t>
        </is>
      </c>
      <c r="B345" t="inlineStr">
        <is>
          <t>massimiliano.astolfi@gmail.com</t>
        </is>
      </c>
      <c r="C345" t="inlineStr">
        <is>
          <t>paid</t>
        </is>
      </c>
      <c r="D345" t="inlineStr">
        <is>
          <t>2024-09-17 15:06:31 +0200</t>
        </is>
      </c>
      <c r="E345" t="inlineStr">
        <is>
          <t>2024-09-17</t>
        </is>
      </c>
      <c r="F345" t="inlineStr">
        <is>
          <t>unfulfilled</t>
        </is>
      </c>
      <c r="H345" t="inlineStr">
        <is>
          <t>yes</t>
        </is>
      </c>
      <c r="I345" t="inlineStr">
        <is>
          <t>EUR</t>
        </is>
      </c>
      <c r="J345" t="n">
        <v>607</v>
      </c>
      <c r="K345" t="n">
        <v>0</v>
      </c>
      <c r="L345" t="n">
        <v>109.46</v>
      </c>
      <c r="M345" t="n">
        <v>307</v>
      </c>
      <c r="O345" t="n">
        <v>0</v>
      </c>
      <c r="P345" t="inlineStr">
        <is>
          <t>Firgun House</t>
        </is>
      </c>
      <c r="Q345" t="inlineStr">
        <is>
          <t>2024-09-17 15:06:31 +0200</t>
        </is>
      </c>
      <c r="R345" t="n">
        <v>1</v>
      </c>
      <c r="S345" t="inlineStr">
        <is>
          <t>LIL Bag</t>
        </is>
      </c>
      <c r="T345" t="n">
        <v>2</v>
      </c>
      <c r="V345" t="inlineStr">
        <is>
          <t>015790000689</t>
        </is>
      </c>
      <c r="W345" t="b">
        <v>1</v>
      </c>
      <c r="X345" t="b">
        <v>1</v>
      </c>
      <c r="Y345" t="inlineStr">
        <is>
          <t>pending</t>
        </is>
      </c>
      <c r="Z345" t="inlineStr">
        <is>
          <t>Massimiliano Astolfi</t>
        </is>
      </c>
      <c r="AA345" t="inlineStr">
        <is>
          <t>Via Principe Eugenio 30</t>
        </is>
      </c>
      <c r="AB345" t="inlineStr">
        <is>
          <t>Via Principe Eugenio 30</t>
        </is>
      </c>
      <c r="AE345" t="inlineStr">
        <is>
          <t>Milano</t>
        </is>
      </c>
      <c r="AF345" t="inlineStr">
        <is>
          <t>'20155</t>
        </is>
      </c>
      <c r="AG345" t="inlineStr">
        <is>
          <t>MI</t>
        </is>
      </c>
      <c r="AH345" t="inlineStr">
        <is>
          <t>IT</t>
        </is>
      </c>
      <c r="AI345" t="inlineStr">
        <is>
          <t>339 402 8045</t>
        </is>
      </c>
      <c r="AR345" t="inlineStr">
        <is>
          <t>IT</t>
        </is>
      </c>
      <c r="AU345" t="inlineStr">
        <is>
          <t>lang: it
Invoice Language: it
Do you need our ring sizer?: Yes
Popup Customer Country: IT</t>
        </is>
      </c>
      <c r="AW345" t="inlineStr">
        <is>
          <t>PayPal Express Checkout</t>
        </is>
      </c>
      <c r="AX345" t="inlineStr">
        <is>
          <t>rIi03Bv4M1iT0oXuUlJ23lM6D</t>
        </is>
      </c>
      <c r="AY345" t="n">
        <v>0</v>
      </c>
      <c r="AZ345" t="inlineStr">
        <is>
          <t>LIL Milan</t>
        </is>
      </c>
      <c r="BA345" t="n">
        <v>300</v>
      </c>
      <c r="BC345" t="inlineStr">
        <is>
          <t>Firgun House</t>
        </is>
      </c>
      <c r="BE345" t="n">
        <v>6309538660701</v>
      </c>
      <c r="BG345" t="inlineStr">
        <is>
          <t>Low</t>
        </is>
      </c>
      <c r="BH345" t="inlineStr">
        <is>
          <t>web</t>
        </is>
      </c>
      <c r="BI345" t="n">
        <v>0</v>
      </c>
      <c r="BJ345" t="inlineStr">
        <is>
          <t>IT IVA 22%</t>
        </is>
      </c>
      <c r="BK345" t="n">
        <v>109.46</v>
      </c>
      <c r="BW345" t="inlineStr">
        <is>
          <t>Milan</t>
        </is>
      </c>
      <c r="BY345" t="inlineStr">
        <is>
          <t>rIi03Bv4M1iT0oXuUlJ23lM6D</t>
        </is>
      </c>
      <c r="CB345" t="inlineStr">
        <is>
          <t>rIi03Bv4M1iT0oXuUlJ23lM6D</t>
        </is>
      </c>
      <c r="CC345" t="inlineStr">
        <is>
          <t>Ordini LIL</t>
        </is>
      </c>
    </row>
    <row r="346">
      <c r="A346" t="inlineStr">
        <is>
          <t>#41787</t>
        </is>
      </c>
      <c r="B346" t="inlineStr">
        <is>
          <t>massimiliano.astolfi@gmail.com</t>
        </is>
      </c>
      <c r="C346" t="inlineStr">
        <is>
          <t>paid</t>
        </is>
      </c>
      <c r="D346" t="inlineStr">
        <is>
          <t>2024-09-17 15:06:31 +0200</t>
        </is>
      </c>
      <c r="E346" t="inlineStr">
        <is>
          <t>2024-09-17</t>
        </is>
      </c>
      <c r="F346" t="inlineStr">
        <is>
          <t>unfulfilled</t>
        </is>
      </c>
      <c r="H346" t="inlineStr">
        <is>
          <t>yes</t>
        </is>
      </c>
      <c r="I346" t="inlineStr">
        <is>
          <t>EUR</t>
        </is>
      </c>
      <c r="J346" t="n">
        <v>607</v>
      </c>
      <c r="K346" t="n">
        <v>0</v>
      </c>
      <c r="L346" t="n">
        <v>109.46</v>
      </c>
      <c r="O346" t="n">
        <v>0</v>
      </c>
      <c r="P346" t="inlineStr">
        <is>
          <t>Firgun House</t>
        </is>
      </c>
      <c r="Q346" t="inlineStr">
        <is>
          <t>2024-09-17 15:06:31 +0200</t>
        </is>
      </c>
      <c r="R346" t="n">
        <v>1</v>
      </c>
      <c r="S346" t="inlineStr">
        <is>
          <t>Luxury Pack</t>
        </is>
      </c>
      <c r="T346" t="n">
        <v>5</v>
      </c>
      <c r="V346" t="inlineStr">
        <is>
          <t>015790000687</t>
        </is>
      </c>
      <c r="W346" t="b">
        <v>1</v>
      </c>
      <c r="X346" t="b">
        <v>1</v>
      </c>
      <c r="Y346" t="inlineStr">
        <is>
          <t>pending</t>
        </is>
      </c>
      <c r="Z346" t="inlineStr">
        <is>
          <t>Massimiliano Astolfi</t>
        </is>
      </c>
      <c r="AA346" t="inlineStr">
        <is>
          <t>Via Principe Eugenio 30</t>
        </is>
      </c>
      <c r="AB346" t="inlineStr">
        <is>
          <t>Via Principe Eugenio 30</t>
        </is>
      </c>
      <c r="AE346" t="inlineStr">
        <is>
          <t>Milano</t>
        </is>
      </c>
      <c r="AF346" t="inlineStr">
        <is>
          <t>'20155</t>
        </is>
      </c>
      <c r="AG346" t="inlineStr">
        <is>
          <t>MI</t>
        </is>
      </c>
      <c r="AH346" t="inlineStr">
        <is>
          <t>IT</t>
        </is>
      </c>
      <c r="AI346" t="inlineStr">
        <is>
          <t>339 402 8045</t>
        </is>
      </c>
      <c r="AR346" t="inlineStr">
        <is>
          <t>IT</t>
        </is>
      </c>
      <c r="AU346" t="inlineStr">
        <is>
          <t>lang: it
Invoice Language: it
Do you need our ring sizer?: Yes
Popup Customer Country: IT</t>
        </is>
      </c>
      <c r="AW346" t="inlineStr">
        <is>
          <t>PayPal Express Checkout</t>
        </is>
      </c>
      <c r="AX346" t="inlineStr">
        <is>
          <t>rIi03Bv4M1iT0oXuUlJ23lM6D</t>
        </is>
      </c>
      <c r="AY346" t="n">
        <v>0</v>
      </c>
      <c r="AZ346" t="inlineStr">
        <is>
          <t>LIL Milan</t>
        </is>
      </c>
      <c r="BA346" t="n">
        <v>300</v>
      </c>
      <c r="BC346" t="inlineStr">
        <is>
          <t>Firgun House</t>
        </is>
      </c>
      <c r="BE346" t="n">
        <v>6309538660701</v>
      </c>
      <c r="BG346" t="inlineStr">
        <is>
          <t>Low</t>
        </is>
      </c>
      <c r="BH346" t="inlineStr">
        <is>
          <t>web</t>
        </is>
      </c>
      <c r="BI346" t="n">
        <v>0</v>
      </c>
      <c r="BJ346" t="inlineStr">
        <is>
          <t>IT IVA 22%</t>
        </is>
      </c>
      <c r="BK346" t="n">
        <v>109.46</v>
      </c>
      <c r="BW346" t="inlineStr">
        <is>
          <t>Milan</t>
        </is>
      </c>
      <c r="BY346" t="inlineStr">
        <is>
          <t>rIi03Bv4M1iT0oXuUlJ23lM6D</t>
        </is>
      </c>
      <c r="CB346" t="inlineStr">
        <is>
          <t>rIi03Bv4M1iT0oXuUlJ23lM6D</t>
        </is>
      </c>
      <c r="CC346" t="inlineStr">
        <is>
          <t>Ordini LIL</t>
        </is>
      </c>
    </row>
    <row r="347">
      <c r="A347" t="inlineStr">
        <is>
          <t>#41787</t>
        </is>
      </c>
      <c r="B347" t="inlineStr">
        <is>
          <t>massimiliano.astolfi@gmail.com</t>
        </is>
      </c>
      <c r="C347" t="inlineStr">
        <is>
          <t>paid</t>
        </is>
      </c>
      <c r="D347" t="inlineStr">
        <is>
          <t>2024-09-17 15:06:31 +0200</t>
        </is>
      </c>
      <c r="E347" t="inlineStr">
        <is>
          <t>2024-09-17</t>
        </is>
      </c>
      <c r="F347" t="inlineStr">
        <is>
          <t>unfulfilled</t>
        </is>
      </c>
      <c r="H347" t="inlineStr">
        <is>
          <t>yes</t>
        </is>
      </c>
      <c r="I347" t="inlineStr">
        <is>
          <t>EUR</t>
        </is>
      </c>
      <c r="J347" t="n">
        <v>607</v>
      </c>
      <c r="K347" t="n">
        <v>0</v>
      </c>
      <c r="L347" t="n">
        <v>109.46</v>
      </c>
      <c r="O347" t="n">
        <v>0</v>
      </c>
      <c r="P347" t="inlineStr">
        <is>
          <t>Firgun House</t>
        </is>
      </c>
      <c r="Q347" t="inlineStr">
        <is>
          <t>2024-09-17 15:06:31 +0200</t>
        </is>
      </c>
      <c r="R347" t="n">
        <v>0</v>
      </c>
      <c r="S347" t="inlineStr">
        <is>
          <t>Honey Ring - Yellow / 11</t>
        </is>
      </c>
      <c r="T347" t="n">
        <v>300</v>
      </c>
      <c r="V347" t="inlineStr">
        <is>
          <t>015790000602</t>
        </is>
      </c>
      <c r="W347" t="b">
        <v>1</v>
      </c>
      <c r="X347" t="b">
        <v>1</v>
      </c>
      <c r="Y347" t="inlineStr">
        <is>
          <t>pending</t>
        </is>
      </c>
      <c r="Z347" t="inlineStr">
        <is>
          <t>Massimiliano Astolfi</t>
        </is>
      </c>
      <c r="AA347" t="inlineStr">
        <is>
          <t>Via Principe Eugenio 30</t>
        </is>
      </c>
      <c r="AB347" t="inlineStr">
        <is>
          <t>Via Principe Eugenio 30</t>
        </is>
      </c>
      <c r="AE347" t="inlineStr">
        <is>
          <t>Milano</t>
        </is>
      </c>
      <c r="AF347" t="inlineStr">
        <is>
          <t>'20155</t>
        </is>
      </c>
      <c r="AG347" t="inlineStr">
        <is>
          <t>MI</t>
        </is>
      </c>
      <c r="AH347" t="inlineStr">
        <is>
          <t>IT</t>
        </is>
      </c>
      <c r="AI347" t="inlineStr">
        <is>
          <t>339 402 8045</t>
        </is>
      </c>
      <c r="AR347" t="inlineStr">
        <is>
          <t>IT</t>
        </is>
      </c>
      <c r="AU347" t="inlineStr">
        <is>
          <t>lang: it
Invoice Language: it
Do you need our ring sizer?: Yes
Popup Customer Country: IT</t>
        </is>
      </c>
      <c r="AW347" t="inlineStr">
        <is>
          <t>PayPal Express Checkout</t>
        </is>
      </c>
      <c r="AX347" t="inlineStr">
        <is>
          <t>rIi03Bv4M1iT0oXuUlJ23lM6D</t>
        </is>
      </c>
      <c r="AY347" t="n">
        <v>0</v>
      </c>
      <c r="AZ347" t="inlineStr">
        <is>
          <t>LIL Milan</t>
        </is>
      </c>
      <c r="BA347" t="n">
        <v>300</v>
      </c>
      <c r="BC347" t="inlineStr">
        <is>
          <t>Firgun House</t>
        </is>
      </c>
      <c r="BE347" t="n">
        <v>6309538660701</v>
      </c>
      <c r="BG347" t="inlineStr">
        <is>
          <t>Low</t>
        </is>
      </c>
      <c r="BH347" t="inlineStr">
        <is>
          <t>web</t>
        </is>
      </c>
      <c r="BI347" t="n">
        <v>0</v>
      </c>
      <c r="BJ347" t="inlineStr">
        <is>
          <t>IT IVA 22%</t>
        </is>
      </c>
      <c r="BK347" t="n">
        <v>109.46</v>
      </c>
      <c r="BW347" t="inlineStr">
        <is>
          <t>Milan</t>
        </is>
      </c>
      <c r="BY347" t="inlineStr">
        <is>
          <t>rIi03Bv4M1iT0oXuUlJ23lM6D</t>
        </is>
      </c>
      <c r="CB347" t="inlineStr">
        <is>
          <t>rIi03Bv4M1iT0oXuUlJ23lM6D</t>
        </is>
      </c>
      <c r="CC347" t="inlineStr">
        <is>
          <t>Ordini LIL</t>
        </is>
      </c>
    </row>
    <row r="348">
      <c r="A348" t="inlineStr">
        <is>
          <t>#41787</t>
        </is>
      </c>
      <c r="B348" t="inlineStr">
        <is>
          <t>massimiliano.astolfi@gmail.com</t>
        </is>
      </c>
      <c r="C348" t="inlineStr">
        <is>
          <t>paid</t>
        </is>
      </c>
      <c r="D348" t="inlineStr">
        <is>
          <t>2024-09-17 15:06:31 +0200</t>
        </is>
      </c>
      <c r="E348" t="inlineStr">
        <is>
          <t>2024-09-17</t>
        </is>
      </c>
      <c r="F348" t="inlineStr">
        <is>
          <t>unfulfilled</t>
        </is>
      </c>
      <c r="H348" t="inlineStr">
        <is>
          <t>yes</t>
        </is>
      </c>
      <c r="I348" t="inlineStr">
        <is>
          <t>EUR</t>
        </is>
      </c>
      <c r="J348" t="n">
        <v>607</v>
      </c>
      <c r="K348" t="n">
        <v>0</v>
      </c>
      <c r="L348" t="n">
        <v>109.46</v>
      </c>
      <c r="O348" t="n">
        <v>0</v>
      </c>
      <c r="P348" t="inlineStr">
        <is>
          <t>Firgun House</t>
        </is>
      </c>
      <c r="Q348" t="inlineStr">
        <is>
          <t>2024-09-17 15:06:31 +0200</t>
        </is>
      </c>
      <c r="R348" t="n">
        <v>1</v>
      </c>
      <c r="S348" t="inlineStr">
        <is>
          <t>Honey Ring - Yellow / 13</t>
        </is>
      </c>
      <c r="T348" t="n">
        <v>300</v>
      </c>
      <c r="U348" t="n">
        <v>0</v>
      </c>
      <c r="V348" t="inlineStr">
        <is>
          <t>015790000603</t>
        </is>
      </c>
      <c r="W348" t="b">
        <v>1</v>
      </c>
      <c r="X348" t="b">
        <v>1</v>
      </c>
      <c r="Y348" t="inlineStr">
        <is>
          <t>pending</t>
        </is>
      </c>
      <c r="Z348" t="inlineStr">
        <is>
          <t>Massimiliano Astolfi</t>
        </is>
      </c>
      <c r="AA348" t="inlineStr">
        <is>
          <t>Via Principe Eugenio 30</t>
        </is>
      </c>
      <c r="AB348" t="inlineStr">
        <is>
          <t>Via Principe Eugenio 30</t>
        </is>
      </c>
      <c r="AE348" t="inlineStr">
        <is>
          <t>Milano</t>
        </is>
      </c>
      <c r="AF348" t="inlineStr">
        <is>
          <t>'20155</t>
        </is>
      </c>
      <c r="AG348" t="inlineStr">
        <is>
          <t>MI</t>
        </is>
      </c>
      <c r="AH348" t="inlineStr">
        <is>
          <t>IT</t>
        </is>
      </c>
      <c r="AI348" t="inlineStr">
        <is>
          <t>339 402 8045</t>
        </is>
      </c>
      <c r="AR348" t="inlineStr">
        <is>
          <t>IT</t>
        </is>
      </c>
      <c r="AU348" t="inlineStr">
        <is>
          <t>lang: it
Invoice Language: it
Do you need our ring sizer?: Yes
Popup Customer Country: IT</t>
        </is>
      </c>
      <c r="AW348" t="inlineStr">
        <is>
          <t>PayPal Express Checkout</t>
        </is>
      </c>
      <c r="AX348" t="inlineStr">
        <is>
          <t>rIi03Bv4M1iT0oXuUlJ23lM6D</t>
        </is>
      </c>
      <c r="AY348" t="n">
        <v>0</v>
      </c>
      <c r="AZ348" t="inlineStr">
        <is>
          <t>LIL Milan</t>
        </is>
      </c>
      <c r="BA348" t="n">
        <v>300</v>
      </c>
      <c r="BC348" t="inlineStr">
        <is>
          <t>Firgun House</t>
        </is>
      </c>
      <c r="BE348" t="n">
        <v>6309538660701</v>
      </c>
      <c r="BG348" t="inlineStr">
        <is>
          <t>Low</t>
        </is>
      </c>
      <c r="BH348" t="inlineStr">
        <is>
          <t>web</t>
        </is>
      </c>
      <c r="BI348" t="n">
        <v>0</v>
      </c>
      <c r="BJ348" t="inlineStr">
        <is>
          <t>IT IVA 22%</t>
        </is>
      </c>
      <c r="BK348" t="n">
        <v>109.46</v>
      </c>
      <c r="BW348" t="inlineStr">
        <is>
          <t>Milan</t>
        </is>
      </c>
      <c r="BY348" t="inlineStr">
        <is>
          <t>rIi03Bv4M1iT0oXuUlJ23lM6D</t>
        </is>
      </c>
      <c r="CB348" t="inlineStr">
        <is>
          <t>rIi03Bv4M1iT0oXuUlJ23lM6D</t>
        </is>
      </c>
      <c r="CC348" t="inlineStr">
        <is>
          <t>Ordini LIL</t>
        </is>
      </c>
    </row>
    <row r="349">
      <c r="A349" t="inlineStr">
        <is>
          <t>#41788</t>
        </is>
      </c>
      <c r="B349" t="inlineStr">
        <is>
          <t>irena.cale@gmail.com</t>
        </is>
      </c>
      <c r="C349" t="inlineStr">
        <is>
          <t>paid</t>
        </is>
      </c>
      <c r="D349" t="inlineStr">
        <is>
          <t>2024-09-17 15:41:48 +0200</t>
        </is>
      </c>
      <c r="E349" t="inlineStr">
        <is>
          <t>2024-09-17</t>
        </is>
      </c>
      <c r="F349" t="inlineStr">
        <is>
          <t>fulfilled</t>
        </is>
      </c>
      <c r="G349" t="inlineStr">
        <is>
          <t>2024-09-17 17:49:08 +0200</t>
        </is>
      </c>
      <c r="H349" t="inlineStr">
        <is>
          <t>yes</t>
        </is>
      </c>
      <c r="I349" t="inlineStr">
        <is>
          <t>EUR</t>
        </is>
      </c>
      <c r="J349" t="n">
        <v>95</v>
      </c>
      <c r="K349" t="n">
        <v>0</v>
      </c>
      <c r="L349" t="n">
        <v>17.13</v>
      </c>
      <c r="M349" t="n">
        <v>95</v>
      </c>
      <c r="N349" t="inlineStr">
        <is>
          <t>BACK10</t>
        </is>
      </c>
      <c r="O349" t="n">
        <v>10</v>
      </c>
      <c r="P349" t="inlineStr">
        <is>
          <t>Firgun House</t>
        </is>
      </c>
      <c r="Q349" t="inlineStr">
        <is>
          <t>2024-09-17 15:41:48 +0200</t>
        </is>
      </c>
      <c r="R349" t="n">
        <v>1</v>
      </c>
      <c r="S349" t="inlineStr">
        <is>
          <t>Luxury Pack</t>
        </is>
      </c>
      <c r="T349" t="n">
        <v>5</v>
      </c>
      <c r="V349" t="inlineStr">
        <is>
          <t>015790000687</t>
        </is>
      </c>
      <c r="W349" t="b">
        <v>1</v>
      </c>
      <c r="X349" t="b">
        <v>1</v>
      </c>
      <c r="Y349" t="inlineStr">
        <is>
          <t>fulfilled</t>
        </is>
      </c>
      <c r="Z349" t="inlineStr">
        <is>
          <t>Irena Nikolic</t>
        </is>
      </c>
      <c r="AA349" t="inlineStr">
        <is>
          <t>Mikuliceva 28</t>
        </is>
      </c>
      <c r="AB349" t="inlineStr">
        <is>
          <t>Mikuliceva 28</t>
        </is>
      </c>
      <c r="AD349" t="inlineStr">
        <is>
          <t>Abbvie</t>
        </is>
      </c>
      <c r="AE349" t="inlineStr">
        <is>
          <t>Zagreb</t>
        </is>
      </c>
      <c r="AF349" t="inlineStr">
        <is>
          <t>'10000</t>
        </is>
      </c>
      <c r="AH349" t="inlineStr">
        <is>
          <t>HR</t>
        </is>
      </c>
      <c r="AI349" t="inlineStr">
        <is>
          <t>+385912335611</t>
        </is>
      </c>
      <c r="AR349" t="inlineStr">
        <is>
          <t>IT</t>
        </is>
      </c>
      <c r="AU349" t="inlineStr">
        <is>
          <t>lang: it
Invoice Language: it
Do you need our ring sizer?: No
Popup Customer Country: IT</t>
        </is>
      </c>
      <c r="AW349" t="inlineStr">
        <is>
          <t>Shopify Payments</t>
        </is>
      </c>
      <c r="AX349" t="inlineStr">
        <is>
          <t>r8B7wNZB3tPMvZtxLTD9LLYCB</t>
        </is>
      </c>
      <c r="AY349" t="n">
        <v>0</v>
      </c>
      <c r="AZ349" t="inlineStr">
        <is>
          <t>LIL Milan</t>
        </is>
      </c>
      <c r="BA349" t="n">
        <v>0</v>
      </c>
      <c r="BC349" t="inlineStr">
        <is>
          <t>Firgun House</t>
        </is>
      </c>
      <c r="BE349" t="n">
        <v>6309582569821</v>
      </c>
      <c r="BG349" t="inlineStr">
        <is>
          <t>Low</t>
        </is>
      </c>
      <c r="BH349" t="inlineStr">
        <is>
          <t>web</t>
        </is>
      </c>
      <c r="BI349" t="n">
        <v>0</v>
      </c>
      <c r="BJ349" t="inlineStr">
        <is>
          <t>IT IVA 22%</t>
        </is>
      </c>
      <c r="BK349" t="n">
        <v>17.13</v>
      </c>
      <c r="BY349" t="inlineStr">
        <is>
          <t>r8B7wNZB3tPMvZtxLTD9LLYCB</t>
        </is>
      </c>
      <c r="CB349" t="inlineStr">
        <is>
          <t>r8B7wNZB3tPMvZtxLTD9LLYCB</t>
        </is>
      </c>
      <c r="CC349" t="inlineStr">
        <is>
          <t>Ordini LIL</t>
        </is>
      </c>
    </row>
    <row r="350">
      <c r="A350" t="inlineStr">
        <is>
          <t>#41788</t>
        </is>
      </c>
      <c r="B350" t="inlineStr">
        <is>
          <t>irena.cale@gmail.com</t>
        </is>
      </c>
      <c r="C350" t="inlineStr">
        <is>
          <t>paid</t>
        </is>
      </c>
      <c r="D350" t="inlineStr">
        <is>
          <t>2024-09-17 15:41:48 +0200</t>
        </is>
      </c>
      <c r="E350" t="inlineStr">
        <is>
          <t>2024-09-17</t>
        </is>
      </c>
      <c r="F350" t="inlineStr">
        <is>
          <t>fulfilled</t>
        </is>
      </c>
      <c r="G350" t="inlineStr">
        <is>
          <t>2024-09-17 17:49:08 +0200</t>
        </is>
      </c>
      <c r="H350" t="inlineStr">
        <is>
          <t>yes</t>
        </is>
      </c>
      <c r="I350" t="inlineStr">
        <is>
          <t>EUR</t>
        </is>
      </c>
      <c r="J350" t="n">
        <v>95</v>
      </c>
      <c r="K350" t="n">
        <v>0</v>
      </c>
      <c r="L350" t="n">
        <v>17.13</v>
      </c>
      <c r="N350" t="inlineStr">
        <is>
          <t>BACK10</t>
        </is>
      </c>
      <c r="O350" t="n">
        <v>10</v>
      </c>
      <c r="P350" t="inlineStr">
        <is>
          <t>Firgun House</t>
        </is>
      </c>
      <c r="Q350" t="inlineStr">
        <is>
          <t>2024-09-17 15:41:48 +0200</t>
        </is>
      </c>
      <c r="R350" t="n">
        <v>1</v>
      </c>
      <c r="S350" t="inlineStr">
        <is>
          <t>Pensavo fosse amore - Yellow / M</t>
        </is>
      </c>
      <c r="T350" t="n">
        <v>100</v>
      </c>
      <c r="V350" t="inlineStr">
        <is>
          <t>015790001011</t>
        </is>
      </c>
      <c r="W350" t="b">
        <v>1</v>
      </c>
      <c r="X350" t="b">
        <v>1</v>
      </c>
      <c r="Y350" t="inlineStr">
        <is>
          <t>fulfilled</t>
        </is>
      </c>
      <c r="Z350" t="inlineStr">
        <is>
          <t>Irena Nikolic</t>
        </is>
      </c>
      <c r="AA350" t="inlineStr">
        <is>
          <t>Mikuliceva 28</t>
        </is>
      </c>
      <c r="AB350" t="inlineStr">
        <is>
          <t>Mikuliceva 28</t>
        </is>
      </c>
      <c r="AD350" t="inlineStr">
        <is>
          <t>Abbvie</t>
        </is>
      </c>
      <c r="AE350" t="inlineStr">
        <is>
          <t>Zagreb</t>
        </is>
      </c>
      <c r="AF350" t="inlineStr">
        <is>
          <t>'10000</t>
        </is>
      </c>
      <c r="AH350" t="inlineStr">
        <is>
          <t>HR</t>
        </is>
      </c>
      <c r="AI350" t="inlineStr">
        <is>
          <t>+385912335611</t>
        </is>
      </c>
      <c r="AR350" t="inlineStr">
        <is>
          <t>IT</t>
        </is>
      </c>
      <c r="AU350" t="inlineStr">
        <is>
          <t>lang: it
Invoice Language: it
Do you need our ring sizer?: No
Popup Customer Country: IT</t>
        </is>
      </c>
      <c r="AW350" t="inlineStr">
        <is>
          <t>Shopify Payments</t>
        </is>
      </c>
      <c r="AX350" t="inlineStr">
        <is>
          <t>r8B7wNZB3tPMvZtxLTD9LLYCB</t>
        </is>
      </c>
      <c r="AY350" t="n">
        <v>0</v>
      </c>
      <c r="AZ350" t="inlineStr">
        <is>
          <t>LIL Milan</t>
        </is>
      </c>
      <c r="BA350" t="n">
        <v>0</v>
      </c>
      <c r="BC350" t="inlineStr">
        <is>
          <t>Firgun House</t>
        </is>
      </c>
      <c r="BE350" t="n">
        <v>6309582569821</v>
      </c>
      <c r="BG350" t="inlineStr">
        <is>
          <t>Low</t>
        </is>
      </c>
      <c r="BH350" t="inlineStr">
        <is>
          <t>web</t>
        </is>
      </c>
      <c r="BI350" t="n">
        <v>0</v>
      </c>
      <c r="BJ350" t="inlineStr">
        <is>
          <t>IT IVA 22%</t>
        </is>
      </c>
      <c r="BK350" t="n">
        <v>17.13</v>
      </c>
      <c r="BY350" t="inlineStr">
        <is>
          <t>r8B7wNZB3tPMvZtxLTD9LLYCB</t>
        </is>
      </c>
      <c r="CB350" t="inlineStr">
        <is>
          <t>r8B7wNZB3tPMvZtxLTD9LLYCB</t>
        </is>
      </c>
      <c r="CC350" t="inlineStr">
        <is>
          <t>Ordini LIL</t>
        </is>
      </c>
    </row>
    <row r="351">
      <c r="A351" t="inlineStr">
        <is>
          <t>#41789</t>
        </is>
      </c>
      <c r="B351" t="inlineStr">
        <is>
          <t>martina95gatti@gmail.com</t>
        </is>
      </c>
      <c r="C351" t="inlineStr">
        <is>
          <t>paid</t>
        </is>
      </c>
      <c r="D351" t="inlineStr">
        <is>
          <t>2024-09-17 16:17:00 +0200</t>
        </is>
      </c>
      <c r="E351" t="inlineStr">
        <is>
          <t>2024-09-17</t>
        </is>
      </c>
      <c r="F351" t="inlineStr">
        <is>
          <t>fulfilled</t>
        </is>
      </c>
      <c r="G351" t="inlineStr">
        <is>
          <t>2024-09-18 09:58:27 +0200</t>
        </is>
      </c>
      <c r="H351" t="inlineStr">
        <is>
          <t>no</t>
        </is>
      </c>
      <c r="I351" t="inlineStr">
        <is>
          <t>EUR</t>
        </is>
      </c>
      <c r="J351" t="n">
        <v>90</v>
      </c>
      <c r="K351" t="n">
        <v>10</v>
      </c>
      <c r="L351" t="n">
        <v>18.03</v>
      </c>
      <c r="M351" t="n">
        <v>100</v>
      </c>
      <c r="N351" t="inlineStr">
        <is>
          <t>CAMILLA10</t>
        </is>
      </c>
      <c r="O351" t="n">
        <v>10</v>
      </c>
      <c r="P351" t="inlineStr">
        <is>
          <t>Ups Standard Shipping</t>
        </is>
      </c>
      <c r="Q351" t="inlineStr">
        <is>
          <t>2024-09-17 16:16:59 +0200</t>
        </is>
      </c>
      <c r="R351" t="n">
        <v>1</v>
      </c>
      <c r="S351" t="inlineStr">
        <is>
          <t>Pensavo fosse amore - Yellow / M</t>
        </is>
      </c>
      <c r="T351" t="n">
        <v>100</v>
      </c>
      <c r="V351" t="inlineStr">
        <is>
          <t>015790001011</t>
        </is>
      </c>
      <c r="W351" t="b">
        <v>1</v>
      </c>
      <c r="X351" t="b">
        <v>1</v>
      </c>
      <c r="Y351" t="inlineStr">
        <is>
          <t>fulfilled</t>
        </is>
      </c>
      <c r="Z351" t="inlineStr">
        <is>
          <t>Martina Gatti</t>
        </is>
      </c>
      <c r="AA351" t="inlineStr">
        <is>
          <t>Via Ferruccio 37</t>
        </is>
      </c>
      <c r="AB351" t="inlineStr">
        <is>
          <t>Via Ferruccio 37</t>
        </is>
      </c>
      <c r="AE351" t="inlineStr">
        <is>
          <t>Castellina In Chianti</t>
        </is>
      </c>
      <c r="AF351" t="inlineStr">
        <is>
          <t>'53011</t>
        </is>
      </c>
      <c r="AG351" t="inlineStr">
        <is>
          <t>SI</t>
        </is>
      </c>
      <c r="AH351" t="inlineStr">
        <is>
          <t>IT</t>
        </is>
      </c>
      <c r="AI351" t="inlineStr">
        <is>
          <t>+393409446920</t>
        </is>
      </c>
      <c r="AJ351" t="inlineStr">
        <is>
          <t>Martina Gatti</t>
        </is>
      </c>
      <c r="AK351" t="inlineStr">
        <is>
          <t>Via Ferruccio 37</t>
        </is>
      </c>
      <c r="AL351" t="inlineStr">
        <is>
          <t>Via Ferruccio 37</t>
        </is>
      </c>
      <c r="AO351" t="inlineStr">
        <is>
          <t>Castellina In Chianti</t>
        </is>
      </c>
      <c r="AP351" t="inlineStr">
        <is>
          <t>'53011</t>
        </is>
      </c>
      <c r="AQ351" t="inlineStr">
        <is>
          <t>SI</t>
        </is>
      </c>
      <c r="AR351" t="inlineStr">
        <is>
          <t>IT</t>
        </is>
      </c>
      <c r="AS351" t="inlineStr">
        <is>
          <t>+393409446920</t>
        </is>
      </c>
      <c r="AU351" t="inlineStr">
        <is>
          <t>lang: it
Invoice Language: it
Do you need our ring sizer?: No
Popup Customer Country: IT</t>
        </is>
      </c>
      <c r="AW351" t="inlineStr">
        <is>
          <t>Shopify Payments</t>
        </is>
      </c>
      <c r="AX351" t="inlineStr">
        <is>
          <t>ru40WxGU1h8dZPr75Oj0744xp</t>
        </is>
      </c>
      <c r="AY351" t="n">
        <v>0</v>
      </c>
      <c r="AZ351" t="inlineStr">
        <is>
          <t>LIL Milan</t>
        </is>
      </c>
      <c r="BA351" t="n">
        <v>0</v>
      </c>
      <c r="BC351" t="inlineStr">
        <is>
          <t>Firgun House</t>
        </is>
      </c>
      <c r="BE351" t="n">
        <v>6309630247261</v>
      </c>
      <c r="BG351" t="inlineStr">
        <is>
          <t>Low</t>
        </is>
      </c>
      <c r="BH351" t="inlineStr">
        <is>
          <t>web</t>
        </is>
      </c>
      <c r="BI351" t="n">
        <v>0</v>
      </c>
      <c r="BJ351" t="inlineStr">
        <is>
          <t>IT IVA 22%</t>
        </is>
      </c>
      <c r="BK351" t="n">
        <v>18.03</v>
      </c>
      <c r="BW351" t="inlineStr">
        <is>
          <t>Siena</t>
        </is>
      </c>
      <c r="BX351" t="inlineStr">
        <is>
          <t>Siena</t>
        </is>
      </c>
      <c r="BY351" t="inlineStr">
        <is>
          <t>ru40WxGU1h8dZPr75Oj0744xp</t>
        </is>
      </c>
      <c r="CB351" t="inlineStr">
        <is>
          <t>ru40WxGU1h8dZPr75Oj0744xp</t>
        </is>
      </c>
      <c r="CC351" t="inlineStr">
        <is>
          <t>Ordini LIL</t>
        </is>
      </c>
    </row>
    <row r="352">
      <c r="A352" t="inlineStr">
        <is>
          <t>#41790</t>
        </is>
      </c>
      <c r="B352" t="inlineStr">
        <is>
          <t>la_cami@hotmail.it</t>
        </is>
      </c>
      <c r="C352" t="inlineStr">
        <is>
          <t>paid</t>
        </is>
      </c>
      <c r="D352" t="inlineStr">
        <is>
          <t>2024-09-17 16:20:06 +0200</t>
        </is>
      </c>
      <c r="E352" t="inlineStr">
        <is>
          <t>2024-09-17</t>
        </is>
      </c>
      <c r="F352" t="inlineStr">
        <is>
          <t>fulfilled</t>
        </is>
      </c>
      <c r="G352" t="inlineStr">
        <is>
          <t>2024-09-18 10:02:38 +0200</t>
        </is>
      </c>
      <c r="H352" t="inlineStr">
        <is>
          <t>yes</t>
        </is>
      </c>
      <c r="I352" t="inlineStr">
        <is>
          <t>EUR</t>
        </is>
      </c>
      <c r="J352" t="n">
        <v>180</v>
      </c>
      <c r="K352" t="n">
        <v>0</v>
      </c>
      <c r="L352" t="n">
        <v>32.46</v>
      </c>
      <c r="M352" t="n">
        <v>175</v>
      </c>
      <c r="N352" t="inlineStr">
        <is>
          <t>BACK10</t>
        </is>
      </c>
      <c r="O352" t="n">
        <v>20</v>
      </c>
      <c r="P352" t="inlineStr">
        <is>
          <t>Ups Standard Shipping</t>
        </is>
      </c>
      <c r="Q352" t="inlineStr">
        <is>
          <t>2024-09-17 16:20:06 +0200</t>
        </is>
      </c>
      <c r="R352" t="n">
        <v>1</v>
      </c>
      <c r="S352" t="inlineStr">
        <is>
          <t>Boys Tears Ring - Yellow / 12</t>
        </is>
      </c>
      <c r="T352" t="n">
        <v>120</v>
      </c>
      <c r="V352" t="inlineStr">
        <is>
          <t>015790001402</t>
        </is>
      </c>
      <c r="W352" t="b">
        <v>1</v>
      </c>
      <c r="X352" t="b">
        <v>1</v>
      </c>
      <c r="Y352" t="inlineStr">
        <is>
          <t>fulfilled</t>
        </is>
      </c>
      <c r="Z352" t="inlineStr">
        <is>
          <t>Laura Camilotto</t>
        </is>
      </c>
      <c r="AA352" t="inlineStr">
        <is>
          <t>Via Piva, 59/A</t>
        </is>
      </c>
      <c r="AB352" t="inlineStr">
        <is>
          <t>Via Piva</t>
        </is>
      </c>
      <c r="AC352" t="inlineStr">
        <is>
          <t>59/A</t>
        </is>
      </c>
      <c r="AD352" t="inlineStr">
        <is>
          <t>c/o SECAM SRL</t>
        </is>
      </c>
      <c r="AE352" t="inlineStr">
        <is>
          <t>Valdobbiadene</t>
        </is>
      </c>
      <c r="AF352" t="inlineStr">
        <is>
          <t>'31049</t>
        </is>
      </c>
      <c r="AG352" t="inlineStr">
        <is>
          <t>TV</t>
        </is>
      </c>
      <c r="AH352" t="inlineStr">
        <is>
          <t>IT</t>
        </is>
      </c>
      <c r="AI352" t="inlineStr">
        <is>
          <t>+393381460723</t>
        </is>
      </c>
      <c r="AJ352" t="inlineStr">
        <is>
          <t>Laura Camilotto</t>
        </is>
      </c>
      <c r="AK352" t="inlineStr">
        <is>
          <t>Via Piva, 59/A</t>
        </is>
      </c>
      <c r="AL352" t="inlineStr">
        <is>
          <t>Via Piva</t>
        </is>
      </c>
      <c r="AM352" t="inlineStr">
        <is>
          <t>59/A</t>
        </is>
      </c>
      <c r="AN352" t="inlineStr">
        <is>
          <t>c/o SECAM SRL</t>
        </is>
      </c>
      <c r="AO352" t="inlineStr">
        <is>
          <t>Valdobbiadene</t>
        </is>
      </c>
      <c r="AP352" t="inlineStr">
        <is>
          <t>'31049</t>
        </is>
      </c>
      <c r="AQ352" t="inlineStr">
        <is>
          <t>TV</t>
        </is>
      </c>
      <c r="AR352" t="inlineStr">
        <is>
          <t>IT</t>
        </is>
      </c>
      <c r="AS352" t="inlineStr">
        <is>
          <t>+393381460723</t>
        </is>
      </c>
      <c r="AU352" t="inlineStr">
        <is>
          <t>lang: en
Invoice Language: en
Do you need our ring sizer?: No
Popup Customer Country: IT</t>
        </is>
      </c>
      <c r="AW352" t="inlineStr">
        <is>
          <t>Scalapay</t>
        </is>
      </c>
      <c r="AX352" t="inlineStr">
        <is>
          <t>rtPaaIuJs2HypP9OSedzVDHll</t>
        </is>
      </c>
      <c r="AY352" t="n">
        <v>0</v>
      </c>
      <c r="AZ352" t="inlineStr">
        <is>
          <t>LIL Milan</t>
        </is>
      </c>
      <c r="BA352" t="n">
        <v>0</v>
      </c>
      <c r="BC352" t="inlineStr">
        <is>
          <t>Firgun House</t>
        </is>
      </c>
      <c r="BE352" t="n">
        <v>6309634113885</v>
      </c>
      <c r="BG352" t="inlineStr">
        <is>
          <t>Low</t>
        </is>
      </c>
      <c r="BH352" t="inlineStr">
        <is>
          <t>web</t>
        </is>
      </c>
      <c r="BI352" t="n">
        <v>0</v>
      </c>
      <c r="BJ352" t="inlineStr">
        <is>
          <t>IT IVA 22%</t>
        </is>
      </c>
      <c r="BK352" t="n">
        <v>32.46</v>
      </c>
      <c r="BT352" t="n">
        <v>393381460723</v>
      </c>
      <c r="BW352" t="inlineStr">
        <is>
          <t>Treviso</t>
        </is>
      </c>
      <c r="BX352" t="inlineStr">
        <is>
          <t>Treviso</t>
        </is>
      </c>
      <c r="BY352" t="inlineStr">
        <is>
          <t>r5jeAybN2TGr9cvkk5PI5MWj8 + rtPaaIuJs2HypP9OSedzVDHll</t>
        </is>
      </c>
      <c r="CB352" t="inlineStr">
        <is>
          <t>r5jeAybN2TGr9cvkk5PI5MWj8 + rtPaaIuJs2HypP9OSedzVDHll</t>
        </is>
      </c>
      <c r="CC352" t="inlineStr">
        <is>
          <t>Ordini LIL</t>
        </is>
      </c>
    </row>
    <row r="353">
      <c r="A353" t="inlineStr">
        <is>
          <t>#41790</t>
        </is>
      </c>
      <c r="B353" t="inlineStr">
        <is>
          <t>la_cami@hotmail.it</t>
        </is>
      </c>
      <c r="C353" t="inlineStr">
        <is>
          <t>paid</t>
        </is>
      </c>
      <c r="D353" t="inlineStr">
        <is>
          <t>2024-09-17 16:20:06 +0200</t>
        </is>
      </c>
      <c r="E353" t="inlineStr">
        <is>
          <t>2024-09-17</t>
        </is>
      </c>
      <c r="F353" t="inlineStr">
        <is>
          <t>fulfilled</t>
        </is>
      </c>
      <c r="G353" t="inlineStr">
        <is>
          <t>2024-09-18 10:02:38 +0200</t>
        </is>
      </c>
      <c r="H353" t="inlineStr">
        <is>
          <t>yes</t>
        </is>
      </c>
      <c r="I353" t="inlineStr">
        <is>
          <t>EUR</t>
        </is>
      </c>
      <c r="J353" t="n">
        <v>180</v>
      </c>
      <c r="K353" t="n">
        <v>0</v>
      </c>
      <c r="L353" t="n">
        <v>32.46</v>
      </c>
      <c r="N353" t="inlineStr">
        <is>
          <t>BACK10</t>
        </is>
      </c>
      <c r="O353" t="n">
        <v>20</v>
      </c>
      <c r="P353" t="inlineStr">
        <is>
          <t>Ups Standard Shipping</t>
        </is>
      </c>
      <c r="Q353" t="inlineStr">
        <is>
          <t>2024-09-17 16:20:06 +0200</t>
        </is>
      </c>
      <c r="R353" t="n">
        <v>1</v>
      </c>
      <c r="S353" t="inlineStr">
        <is>
          <t>Nude Ring - White / 10</t>
        </is>
      </c>
      <c r="T353" t="n">
        <v>80</v>
      </c>
      <c r="V353" t="inlineStr">
        <is>
          <t>015790000224</t>
        </is>
      </c>
      <c r="W353" t="b">
        <v>1</v>
      </c>
      <c r="X353" t="b">
        <v>1</v>
      </c>
      <c r="Y353" t="inlineStr">
        <is>
          <t>fulfilled</t>
        </is>
      </c>
      <c r="Z353" t="inlineStr">
        <is>
          <t>Laura Camilotto</t>
        </is>
      </c>
      <c r="AA353" t="inlineStr">
        <is>
          <t>Via Piva, 59/A</t>
        </is>
      </c>
      <c r="AB353" t="inlineStr">
        <is>
          <t>Via Piva</t>
        </is>
      </c>
      <c r="AC353" t="inlineStr">
        <is>
          <t>59/A</t>
        </is>
      </c>
      <c r="AD353" t="inlineStr">
        <is>
          <t>c/o SECAM SRL</t>
        </is>
      </c>
      <c r="AE353" t="inlineStr">
        <is>
          <t>Valdobbiadene</t>
        </is>
      </c>
      <c r="AF353" t="inlineStr">
        <is>
          <t>'31049</t>
        </is>
      </c>
      <c r="AG353" t="inlineStr">
        <is>
          <t>TV</t>
        </is>
      </c>
      <c r="AH353" t="inlineStr">
        <is>
          <t>IT</t>
        </is>
      </c>
      <c r="AI353" t="inlineStr">
        <is>
          <t>+393381460723</t>
        </is>
      </c>
      <c r="AJ353" t="inlineStr">
        <is>
          <t>Laura Camilotto</t>
        </is>
      </c>
      <c r="AK353" t="inlineStr">
        <is>
          <t>Via Piva, 59/A</t>
        </is>
      </c>
      <c r="AL353" t="inlineStr">
        <is>
          <t>Via Piva</t>
        </is>
      </c>
      <c r="AM353" t="inlineStr">
        <is>
          <t>59/A</t>
        </is>
      </c>
      <c r="AN353" t="inlineStr">
        <is>
          <t>c/o SECAM SRL</t>
        </is>
      </c>
      <c r="AO353" t="inlineStr">
        <is>
          <t>Valdobbiadene</t>
        </is>
      </c>
      <c r="AP353" t="inlineStr">
        <is>
          <t>'31049</t>
        </is>
      </c>
      <c r="AQ353" t="inlineStr">
        <is>
          <t>TV</t>
        </is>
      </c>
      <c r="AR353" t="inlineStr">
        <is>
          <t>IT</t>
        </is>
      </c>
      <c r="AS353" t="inlineStr">
        <is>
          <t>+393381460723</t>
        </is>
      </c>
      <c r="AU353" t="inlineStr">
        <is>
          <t>lang: en
Invoice Language: en
Do you need our ring sizer?: No
Popup Customer Country: IT</t>
        </is>
      </c>
      <c r="AW353" t="inlineStr">
        <is>
          <t>Scalapay</t>
        </is>
      </c>
      <c r="AX353" t="inlineStr">
        <is>
          <t>rtPaaIuJs2HypP9OSedzVDHll</t>
        </is>
      </c>
      <c r="AY353" t="n">
        <v>0</v>
      </c>
      <c r="AZ353" t="inlineStr">
        <is>
          <t>LIL Milan</t>
        </is>
      </c>
      <c r="BA353" t="n">
        <v>0</v>
      </c>
      <c r="BC353" t="inlineStr">
        <is>
          <t>Firgun House</t>
        </is>
      </c>
      <c r="BE353" t="n">
        <v>6309634113885</v>
      </c>
      <c r="BG353" t="inlineStr">
        <is>
          <t>Low</t>
        </is>
      </c>
      <c r="BH353" t="inlineStr">
        <is>
          <t>web</t>
        </is>
      </c>
      <c r="BI353" t="n">
        <v>0</v>
      </c>
      <c r="BJ353" t="inlineStr">
        <is>
          <t>IT IVA 22%</t>
        </is>
      </c>
      <c r="BK353" t="n">
        <v>32.46</v>
      </c>
      <c r="BT353" t="n">
        <v>393381460723</v>
      </c>
      <c r="BW353" t="inlineStr">
        <is>
          <t>Treviso</t>
        </is>
      </c>
      <c r="BX353" t="inlineStr">
        <is>
          <t>Treviso</t>
        </is>
      </c>
      <c r="BY353" t="inlineStr">
        <is>
          <t>r5jeAybN2TGr9cvkk5PI5MWj8 + rtPaaIuJs2HypP9OSedzVDHll</t>
        </is>
      </c>
      <c r="CB353" t="inlineStr">
        <is>
          <t>r5jeAybN2TGr9cvkk5PI5MWj8 + rtPaaIuJs2HypP9OSedzVDHll</t>
        </is>
      </c>
      <c r="CC353" t="inlineStr">
        <is>
          <t>Ordini LIL</t>
        </is>
      </c>
    </row>
    <row r="354">
      <c r="A354" t="inlineStr">
        <is>
          <t>#41791</t>
        </is>
      </c>
      <c r="B354" t="inlineStr">
        <is>
          <t>maec85@gmail.com</t>
        </is>
      </c>
      <c r="C354" t="inlineStr">
        <is>
          <t>paid</t>
        </is>
      </c>
      <c r="D354" t="inlineStr">
        <is>
          <t>2024-09-17 16:20:54 +0200</t>
        </is>
      </c>
      <c r="E354" t="inlineStr">
        <is>
          <t>2024-09-17</t>
        </is>
      </c>
      <c r="F354" t="inlineStr">
        <is>
          <t>fulfilled</t>
        </is>
      </c>
      <c r="G354" t="inlineStr">
        <is>
          <t>2024-09-18 10:04:50 +0200</t>
        </is>
      </c>
      <c r="H354" t="inlineStr">
        <is>
          <t>yes</t>
        </is>
      </c>
      <c r="I354" t="inlineStr">
        <is>
          <t>EUR</t>
        </is>
      </c>
      <c r="J354" t="n">
        <v>220</v>
      </c>
      <c r="K354" t="n">
        <v>0</v>
      </c>
      <c r="L354" t="n">
        <v>39.67</v>
      </c>
      <c r="M354" t="n">
        <v>220</v>
      </c>
      <c r="O354" t="n">
        <v>0</v>
      </c>
      <c r="P354" t="inlineStr">
        <is>
          <t>Ups Standard Shipping</t>
        </is>
      </c>
      <c r="Q354" t="inlineStr">
        <is>
          <t>2024-09-17 16:20:54 +0200</t>
        </is>
      </c>
      <c r="R354" t="n">
        <v>1</v>
      </c>
      <c r="S354" t="inlineStr">
        <is>
          <t>Jupiter Ring - Yellow / White / onesize (11-17)</t>
        </is>
      </c>
      <c r="T354" t="n">
        <v>220</v>
      </c>
      <c r="V354" t="inlineStr">
        <is>
          <t>015790000235</t>
        </is>
      </c>
      <c r="W354" t="b">
        <v>1</v>
      </c>
      <c r="X354" t="b">
        <v>1</v>
      </c>
      <c r="Y354" t="inlineStr">
        <is>
          <t>fulfilled</t>
        </is>
      </c>
      <c r="Z354" t="inlineStr">
        <is>
          <t>Claudia Castellani</t>
        </is>
      </c>
      <c r="AA354" t="inlineStr">
        <is>
          <t>Via Massimo Bontempelli</t>
        </is>
      </c>
      <c r="AB354" t="inlineStr">
        <is>
          <t>Via Massimo Bontempelli</t>
        </is>
      </c>
      <c r="AE354" t="inlineStr">
        <is>
          <t>Como</t>
        </is>
      </c>
      <c r="AF354" t="inlineStr">
        <is>
          <t>'22100</t>
        </is>
      </c>
      <c r="AG354" t="inlineStr">
        <is>
          <t>CO</t>
        </is>
      </c>
      <c r="AH354" t="inlineStr">
        <is>
          <t>IT</t>
        </is>
      </c>
      <c r="AI354" t="inlineStr">
        <is>
          <t>'+39 375 561 5592</t>
        </is>
      </c>
      <c r="AJ354" t="inlineStr">
        <is>
          <t>Claudia Castellani</t>
        </is>
      </c>
      <c r="AK354" t="inlineStr">
        <is>
          <t>Via Massimo Bontempelli 18</t>
        </is>
      </c>
      <c r="AL354" t="inlineStr">
        <is>
          <t>Via Massimo Bontempelli 18</t>
        </is>
      </c>
      <c r="AO354" t="inlineStr">
        <is>
          <t>Como</t>
        </is>
      </c>
      <c r="AP354" t="inlineStr">
        <is>
          <t>'22100</t>
        </is>
      </c>
      <c r="AQ354" t="inlineStr">
        <is>
          <t>CO</t>
        </is>
      </c>
      <c r="AR354" t="inlineStr">
        <is>
          <t>IT</t>
        </is>
      </c>
      <c r="AS354" t="inlineStr">
        <is>
          <t>'+39 375 561 5592</t>
        </is>
      </c>
      <c r="AW354" t="inlineStr">
        <is>
          <t>Shopify Payments</t>
        </is>
      </c>
      <c r="AX354" t="inlineStr">
        <is>
          <t>rAnrLVzspPZjqzYrFWCI7H7WD</t>
        </is>
      </c>
      <c r="AY354" t="n">
        <v>0</v>
      </c>
      <c r="AZ354" t="inlineStr">
        <is>
          <t>LIL Milan</t>
        </is>
      </c>
      <c r="BA354" t="n">
        <v>0</v>
      </c>
      <c r="BB354" t="inlineStr">
        <is>
          <t>Luisa Bejko</t>
        </is>
      </c>
      <c r="BC354" t="inlineStr">
        <is>
          <t>Firgun House</t>
        </is>
      </c>
      <c r="BE354" t="n">
        <v>6309635162461</v>
      </c>
      <c r="BG354" t="inlineStr">
        <is>
          <t>Low</t>
        </is>
      </c>
      <c r="BH354" t="inlineStr">
        <is>
          <t>shopify_draft_order</t>
        </is>
      </c>
      <c r="BI354" t="n">
        <v>0</v>
      </c>
      <c r="BJ354" t="inlineStr">
        <is>
          <t>IT IVA 22%</t>
        </is>
      </c>
      <c r="BK354" t="n">
        <v>39.67</v>
      </c>
      <c r="BT354" t="n">
        <v>393755615592</v>
      </c>
      <c r="BW354" t="inlineStr">
        <is>
          <t>Como</t>
        </is>
      </c>
      <c r="BX354" t="inlineStr">
        <is>
          <t>Como</t>
        </is>
      </c>
      <c r="BY354" t="inlineStr">
        <is>
          <t>rAnrLVzspPZjqzYrFWCI7H7WD</t>
        </is>
      </c>
      <c r="CB354" t="inlineStr">
        <is>
          <t>rAnrLVzspPZjqzYrFWCI7H7WD</t>
        </is>
      </c>
      <c r="CC354" t="inlineStr">
        <is>
          <t>Ordini LIL</t>
        </is>
      </c>
    </row>
    <row r="355">
      <c r="A355" t="inlineStr">
        <is>
          <t>#41792</t>
        </is>
      </c>
      <c r="B355" t="inlineStr">
        <is>
          <t>ariannaxselmi@gmail.com</t>
        </is>
      </c>
      <c r="C355" t="inlineStr">
        <is>
          <t>paid</t>
        </is>
      </c>
      <c r="D355" t="inlineStr">
        <is>
          <t>2024-09-17 16:46:06 +0200</t>
        </is>
      </c>
      <c r="E355" t="inlineStr">
        <is>
          <t>2024-09-17</t>
        </is>
      </c>
      <c r="F355" t="inlineStr">
        <is>
          <t>fulfilled</t>
        </is>
      </c>
      <c r="G355" t="inlineStr">
        <is>
          <t>2024-09-18 10:07:02 +0200</t>
        </is>
      </c>
      <c r="H355" t="inlineStr">
        <is>
          <t>yes</t>
        </is>
      </c>
      <c r="I355" t="inlineStr">
        <is>
          <t>EUR</t>
        </is>
      </c>
      <c r="J355" t="n">
        <v>126</v>
      </c>
      <c r="K355" t="n">
        <v>20</v>
      </c>
      <c r="L355" t="n">
        <v>26.33</v>
      </c>
      <c r="M355" t="n">
        <v>146</v>
      </c>
      <c r="N355" t="inlineStr">
        <is>
          <t>LILGIRL</t>
        </is>
      </c>
      <c r="O355" t="n">
        <v>14</v>
      </c>
      <c r="P355" t="inlineStr">
        <is>
          <t>UPS Express Shipping</t>
        </is>
      </c>
      <c r="Q355" t="inlineStr">
        <is>
          <t>2024-09-17 16:46:05 +0200</t>
        </is>
      </c>
      <c r="R355" t="n">
        <v>1</v>
      </c>
      <c r="S355" t="inlineStr">
        <is>
          <t>Portami via Ring - Yellow / onesize</t>
        </is>
      </c>
      <c r="T355" t="n">
        <v>140</v>
      </c>
      <c r="V355" t="inlineStr">
        <is>
          <t>015790001027</t>
        </is>
      </c>
      <c r="W355" t="b">
        <v>1</v>
      </c>
      <c r="X355" t="b">
        <v>1</v>
      </c>
      <c r="Y355" t="inlineStr">
        <is>
          <t>fulfilled</t>
        </is>
      </c>
      <c r="Z355" t="inlineStr">
        <is>
          <t>Arianna Selmi</t>
        </is>
      </c>
      <c r="AA355" t="inlineStr">
        <is>
          <t>Via Bartolomeo Sestini 100/A</t>
        </is>
      </c>
      <c r="AB355" t="inlineStr">
        <is>
          <t>Via Bartolomeo Sestini 100/A</t>
        </is>
      </c>
      <c r="AE355" t="inlineStr">
        <is>
          <t>Pistoia</t>
        </is>
      </c>
      <c r="AF355" t="inlineStr">
        <is>
          <t>'51100</t>
        </is>
      </c>
      <c r="AG355" t="inlineStr">
        <is>
          <t>PT</t>
        </is>
      </c>
      <c r="AH355" t="inlineStr">
        <is>
          <t>IT</t>
        </is>
      </c>
      <c r="AI355" t="inlineStr">
        <is>
          <t>+393342920405</t>
        </is>
      </c>
      <c r="AJ355" t="inlineStr">
        <is>
          <t>Arianna Selmi</t>
        </is>
      </c>
      <c r="AK355" t="inlineStr">
        <is>
          <t>Via Bartolomeo Sestini 100/A</t>
        </is>
      </c>
      <c r="AL355" t="inlineStr">
        <is>
          <t>Via Bartolomeo Sestini 100/A</t>
        </is>
      </c>
      <c r="AO355" t="inlineStr">
        <is>
          <t>Pistoia</t>
        </is>
      </c>
      <c r="AP355" t="inlineStr">
        <is>
          <t>'51100</t>
        </is>
      </c>
      <c r="AQ355" t="inlineStr">
        <is>
          <t>PT</t>
        </is>
      </c>
      <c r="AR355" t="inlineStr">
        <is>
          <t>IT</t>
        </is>
      </c>
      <c r="AS355" t="inlineStr">
        <is>
          <t>+393342920405</t>
        </is>
      </c>
      <c r="AU355" t="inlineStr">
        <is>
          <t>lang: it
Invoice Language: it
Do you need our ring sizer?: Yes
Popup Customer Country: IT</t>
        </is>
      </c>
      <c r="AW355" t="inlineStr">
        <is>
          <t>Shopify Payments</t>
        </is>
      </c>
      <c r="AX355" t="inlineStr">
        <is>
          <t>r7qgM1McGHi6gKnYJXjwMI58Q</t>
        </is>
      </c>
      <c r="AY355" t="n">
        <v>0</v>
      </c>
      <c r="AZ355" t="inlineStr">
        <is>
          <t>LIL Milan</t>
        </is>
      </c>
      <c r="BA355" t="n">
        <v>0</v>
      </c>
      <c r="BC355" t="inlineStr">
        <is>
          <t>Firgun House</t>
        </is>
      </c>
      <c r="BE355" t="n">
        <v>6309667602781</v>
      </c>
      <c r="BG355" t="inlineStr">
        <is>
          <t>Low</t>
        </is>
      </c>
      <c r="BH355" t="inlineStr">
        <is>
          <t>web</t>
        </is>
      </c>
      <c r="BI355" t="n">
        <v>0</v>
      </c>
      <c r="BJ355" t="inlineStr">
        <is>
          <t>IT IVA 22%</t>
        </is>
      </c>
      <c r="BK355" t="n">
        <v>26.33</v>
      </c>
      <c r="BT355" t="n">
        <v>393342920405</v>
      </c>
      <c r="BW355" t="inlineStr">
        <is>
          <t>Pistoia</t>
        </is>
      </c>
      <c r="BX355" t="inlineStr">
        <is>
          <t>Pistoia</t>
        </is>
      </c>
      <c r="BY355" t="inlineStr">
        <is>
          <t>r7qgM1McGHi6gKnYJXjwMI58Q</t>
        </is>
      </c>
      <c r="CB355" t="inlineStr">
        <is>
          <t>r7qgM1McGHi6gKnYJXjwMI58Q</t>
        </is>
      </c>
      <c r="CC355" t="inlineStr">
        <is>
          <t>Ordini LIL</t>
        </is>
      </c>
    </row>
    <row r="356">
      <c r="A356" t="inlineStr">
        <is>
          <t>#41794</t>
        </is>
      </c>
      <c r="B356" t="inlineStr">
        <is>
          <t>carlotta.ponzielli@gmail.com</t>
        </is>
      </c>
      <c r="C356" t="inlineStr">
        <is>
          <t>paid</t>
        </is>
      </c>
      <c r="D356" t="inlineStr">
        <is>
          <t>2024-09-17 17:06:42 +0200</t>
        </is>
      </c>
      <c r="E356" t="inlineStr">
        <is>
          <t>2024-09-17</t>
        </is>
      </c>
      <c r="F356" t="inlineStr">
        <is>
          <t>fulfilled</t>
        </is>
      </c>
      <c r="G356" t="inlineStr">
        <is>
          <t>2024-09-18 10:08:35 +0200</t>
        </is>
      </c>
      <c r="H356" t="inlineStr">
        <is>
          <t>yes</t>
        </is>
      </c>
      <c r="I356" t="inlineStr">
        <is>
          <t>EUR</t>
        </is>
      </c>
      <c r="J356" t="n">
        <v>90</v>
      </c>
      <c r="K356" t="n">
        <v>10</v>
      </c>
      <c r="L356" t="n">
        <v>18.03</v>
      </c>
      <c r="M356" t="n">
        <v>100</v>
      </c>
      <c r="N356" t="inlineStr">
        <is>
          <t>LILGIRL</t>
        </is>
      </c>
      <c r="O356" t="n">
        <v>10</v>
      </c>
      <c r="P356" t="inlineStr">
        <is>
          <t>UBM - Eco Bike Delivery</t>
        </is>
      </c>
      <c r="Q356" t="inlineStr">
        <is>
          <t>2024-09-17 17:06:42 +0200</t>
        </is>
      </c>
      <c r="R356" t="n">
        <v>1</v>
      </c>
      <c r="S356" t="inlineStr">
        <is>
          <t>Pensavo fosse amore - Yellow / A</t>
        </is>
      </c>
      <c r="T356" t="n">
        <v>100</v>
      </c>
      <c r="V356" t="inlineStr">
        <is>
          <t>015790000999</t>
        </is>
      </c>
      <c r="W356" t="b">
        <v>1</v>
      </c>
      <c r="X356" t="b">
        <v>1</v>
      </c>
      <c r="Y356" t="inlineStr">
        <is>
          <t>fulfilled</t>
        </is>
      </c>
      <c r="Z356" t="inlineStr">
        <is>
          <t>Carlotta Ponzielli</t>
        </is>
      </c>
      <c r="AA356" t="inlineStr">
        <is>
          <t>Via Matteotti 45/u</t>
        </is>
      </c>
      <c r="AB356" t="inlineStr">
        <is>
          <t>Via Matteotti 45/u</t>
        </is>
      </c>
      <c r="AE356" t="inlineStr">
        <is>
          <t>Arese</t>
        </is>
      </c>
      <c r="AF356" t="inlineStr">
        <is>
          <t>'20044</t>
        </is>
      </c>
      <c r="AG356" t="inlineStr">
        <is>
          <t>MI</t>
        </is>
      </c>
      <c r="AH356" t="inlineStr">
        <is>
          <t>IT</t>
        </is>
      </c>
      <c r="AI356" t="inlineStr">
        <is>
          <t>3313894353</t>
        </is>
      </c>
      <c r="AJ356" t="inlineStr">
        <is>
          <t>Carlotta Ponzielli</t>
        </is>
      </c>
      <c r="AK356" t="inlineStr">
        <is>
          <t>Via Giacomo Matteotti 45, U</t>
        </is>
      </c>
      <c r="AL356" t="inlineStr">
        <is>
          <t>Via Giacomo Matteotti 45</t>
        </is>
      </c>
      <c r="AM356" t="inlineStr">
        <is>
          <t>U</t>
        </is>
      </c>
      <c r="AO356" t="inlineStr">
        <is>
          <t>Arese</t>
        </is>
      </c>
      <c r="AP356" t="inlineStr">
        <is>
          <t>'20020</t>
        </is>
      </c>
      <c r="AQ356" t="inlineStr">
        <is>
          <t>MI</t>
        </is>
      </c>
      <c r="AR356" t="inlineStr">
        <is>
          <t>IT</t>
        </is>
      </c>
      <c r="AS356" t="inlineStr">
        <is>
          <t>3313894353</t>
        </is>
      </c>
      <c r="AU356" t="inlineStr">
        <is>
          <t>lang: it
Invoice Language: it
Do you need our ring sizer?: Yes
Popup Customer Country: IT</t>
        </is>
      </c>
      <c r="AW356" t="inlineStr">
        <is>
          <t>Shopify Payments</t>
        </is>
      </c>
      <c r="AX356" t="inlineStr">
        <is>
          <t>rqlAkw2lzP4cGBIdlJPa0L5bW</t>
        </is>
      </c>
      <c r="AY356" t="n">
        <v>0</v>
      </c>
      <c r="AZ356" t="inlineStr">
        <is>
          <t>LIL Milan</t>
        </is>
      </c>
      <c r="BA356" t="n">
        <v>0</v>
      </c>
      <c r="BC356" t="inlineStr">
        <is>
          <t>Firgun House</t>
        </is>
      </c>
      <c r="BE356" t="n">
        <v>6309692801373</v>
      </c>
      <c r="BG356" t="inlineStr">
        <is>
          <t>Low</t>
        </is>
      </c>
      <c r="BH356" t="inlineStr">
        <is>
          <t>web</t>
        </is>
      </c>
      <c r="BI356" t="n">
        <v>0</v>
      </c>
      <c r="BJ356" t="inlineStr">
        <is>
          <t>IT IVA 22%</t>
        </is>
      </c>
      <c r="BK356" t="n">
        <v>18.03</v>
      </c>
      <c r="BW356" t="inlineStr">
        <is>
          <t>Milan</t>
        </is>
      </c>
      <c r="BX356" t="inlineStr">
        <is>
          <t>Milan</t>
        </is>
      </c>
      <c r="BY356" t="inlineStr">
        <is>
          <t>rqlAkw2lzP4cGBIdlJPa0L5bW</t>
        </is>
      </c>
      <c r="CB356" t="inlineStr">
        <is>
          <t>rqlAkw2lzP4cGBIdlJPa0L5bW</t>
        </is>
      </c>
      <c r="CC356" t="inlineStr">
        <is>
          <t>Ordini LIL</t>
        </is>
      </c>
    </row>
    <row r="357">
      <c r="A357" t="inlineStr">
        <is>
          <t>#41795</t>
        </is>
      </c>
      <c r="B357" t="inlineStr">
        <is>
          <t>lisadinardo@libero.it</t>
        </is>
      </c>
      <c r="C357" t="inlineStr">
        <is>
          <t>paid</t>
        </is>
      </c>
      <c r="D357" t="inlineStr">
        <is>
          <t>2024-09-17 17:31:41 +0200</t>
        </is>
      </c>
      <c r="E357" t="inlineStr">
        <is>
          <t>2024-09-17</t>
        </is>
      </c>
      <c r="F357" t="inlineStr">
        <is>
          <t>fulfilled</t>
        </is>
      </c>
      <c r="G357" t="inlineStr">
        <is>
          <t>2024-09-18 10:10:17 +0200</t>
        </is>
      </c>
      <c r="H357" t="inlineStr">
        <is>
          <t>yes</t>
        </is>
      </c>
      <c r="I357" t="inlineStr">
        <is>
          <t>EUR</t>
        </is>
      </c>
      <c r="J357" t="n">
        <v>90</v>
      </c>
      <c r="K357" t="n">
        <v>10</v>
      </c>
      <c r="L357" t="n">
        <v>18.03</v>
      </c>
      <c r="M357" t="n">
        <v>100</v>
      </c>
      <c r="N357" t="inlineStr">
        <is>
          <t>LILGIRL</t>
        </is>
      </c>
      <c r="O357" t="n">
        <v>10</v>
      </c>
      <c r="P357" t="inlineStr">
        <is>
          <t>Ups Standard Shipping</t>
        </is>
      </c>
      <c r="Q357" t="inlineStr">
        <is>
          <t>2024-09-17 17:31:40 +0200</t>
        </is>
      </c>
      <c r="R357" t="n">
        <v>1</v>
      </c>
      <c r="S357" t="inlineStr">
        <is>
          <t>Pensavo fosse amore - Yellow / O</t>
        </is>
      </c>
      <c r="T357" t="n">
        <v>100</v>
      </c>
      <c r="V357" t="inlineStr">
        <is>
          <t>015790001013</t>
        </is>
      </c>
      <c r="W357" t="b">
        <v>1</v>
      </c>
      <c r="X357" t="b">
        <v>1</v>
      </c>
      <c r="Y357" t="inlineStr">
        <is>
          <t>fulfilled</t>
        </is>
      </c>
      <c r="Z357" t="inlineStr">
        <is>
          <t>Lisa Di Nardo</t>
        </is>
      </c>
      <c r="AA357" t="inlineStr">
        <is>
          <t>via Ravezza 84</t>
        </is>
      </c>
      <c r="AB357" t="inlineStr">
        <is>
          <t>via Ravezza 84</t>
        </is>
      </c>
      <c r="AE357" t="inlineStr">
        <is>
          <t>Celle Ligure</t>
        </is>
      </c>
      <c r="AF357" t="inlineStr">
        <is>
          <t>'17015</t>
        </is>
      </c>
      <c r="AG357" t="inlineStr">
        <is>
          <t>SV</t>
        </is>
      </c>
      <c r="AH357" t="inlineStr">
        <is>
          <t>IT</t>
        </is>
      </c>
      <c r="AI357" t="inlineStr">
        <is>
          <t>+393482758113</t>
        </is>
      </c>
      <c r="AJ357" t="inlineStr">
        <is>
          <t>Lisa Di Nardo</t>
        </is>
      </c>
      <c r="AK357" t="inlineStr">
        <is>
          <t>via Ravezza 84</t>
        </is>
      </c>
      <c r="AL357" t="inlineStr">
        <is>
          <t>via Ravezza 84</t>
        </is>
      </c>
      <c r="AO357" t="inlineStr">
        <is>
          <t>Celle Ligure</t>
        </is>
      </c>
      <c r="AP357" t="inlineStr">
        <is>
          <t>'17015</t>
        </is>
      </c>
      <c r="AQ357" t="inlineStr">
        <is>
          <t>SV</t>
        </is>
      </c>
      <c r="AR357" t="inlineStr">
        <is>
          <t>IT</t>
        </is>
      </c>
      <c r="AS357" t="inlineStr">
        <is>
          <t>+393482758113</t>
        </is>
      </c>
      <c r="AU357" t="inlineStr">
        <is>
          <t>lang: it
Invoice Language: it
Do you need our ring sizer?: No
Popup Customer Country: IT</t>
        </is>
      </c>
      <c r="AW357" t="inlineStr">
        <is>
          <t>PayPal Express Checkout</t>
        </is>
      </c>
      <c r="AX357" t="inlineStr">
        <is>
          <t>rDiqs0XEvtYs2DaILVN7JqINV</t>
        </is>
      </c>
      <c r="AY357" t="n">
        <v>0</v>
      </c>
      <c r="AZ357" t="inlineStr">
        <is>
          <t>LIL Milan</t>
        </is>
      </c>
      <c r="BA357" t="n">
        <v>0</v>
      </c>
      <c r="BC357" t="inlineStr">
        <is>
          <t>Firgun House</t>
        </is>
      </c>
      <c r="BE357" t="n">
        <v>6309724324189</v>
      </c>
      <c r="BG357" t="inlineStr">
        <is>
          <t>Low</t>
        </is>
      </c>
      <c r="BH357" t="inlineStr">
        <is>
          <t>web</t>
        </is>
      </c>
      <c r="BI357" t="n">
        <v>0</v>
      </c>
      <c r="BJ357" t="inlineStr">
        <is>
          <t>IT IVA 22%</t>
        </is>
      </c>
      <c r="BK357" t="n">
        <v>18.03</v>
      </c>
      <c r="BW357" t="inlineStr">
        <is>
          <t>Savona</t>
        </is>
      </c>
      <c r="BX357" t="inlineStr">
        <is>
          <t>Savona</t>
        </is>
      </c>
      <c r="BY357" t="inlineStr">
        <is>
          <t>rDiqs0XEvtYs2DaILVN7JqINV</t>
        </is>
      </c>
      <c r="CB357" t="inlineStr">
        <is>
          <t>rDiqs0XEvtYs2DaILVN7JqINV</t>
        </is>
      </c>
      <c r="CC357" t="inlineStr">
        <is>
          <t>Ordini LIL</t>
        </is>
      </c>
    </row>
    <row r="358">
      <c r="A358" t="inlineStr">
        <is>
          <t>#41796</t>
        </is>
      </c>
      <c r="B358" t="inlineStr">
        <is>
          <t>luana.cangelosi@virgilio.it</t>
        </is>
      </c>
      <c r="C358" t="inlineStr">
        <is>
          <t>paid</t>
        </is>
      </c>
      <c r="D358" t="inlineStr">
        <is>
          <t>2024-09-17 17:38:13 +0200</t>
        </is>
      </c>
      <c r="E358" t="inlineStr">
        <is>
          <t>2024-09-17</t>
        </is>
      </c>
      <c r="F358" t="inlineStr">
        <is>
          <t>fulfilled</t>
        </is>
      </c>
      <c r="G358" t="inlineStr">
        <is>
          <t>2024-09-18 10:12:28 +0200</t>
        </is>
      </c>
      <c r="H358" t="inlineStr">
        <is>
          <t>yes</t>
        </is>
      </c>
      <c r="I358" t="inlineStr">
        <is>
          <t>EUR</t>
        </is>
      </c>
      <c r="J358" t="n">
        <v>140</v>
      </c>
      <c r="K358" t="n">
        <v>10</v>
      </c>
      <c r="L358" t="n">
        <v>27.05</v>
      </c>
      <c r="M358" t="n">
        <v>150</v>
      </c>
      <c r="O358" t="n">
        <v>0</v>
      </c>
      <c r="P358" t="inlineStr">
        <is>
          <t>Ups Standard Shipping</t>
        </is>
      </c>
      <c r="Q358" t="inlineStr">
        <is>
          <t>2024-09-17 17:38:13 +0200</t>
        </is>
      </c>
      <c r="R358" t="n">
        <v>1</v>
      </c>
      <c r="S358" t="inlineStr">
        <is>
          <t>Viola</t>
        </is>
      </c>
      <c r="T358" t="n">
        <v>140</v>
      </c>
      <c r="V358" t="inlineStr">
        <is>
          <t>015790001255</t>
        </is>
      </c>
      <c r="W358" t="b">
        <v>1</v>
      </c>
      <c r="X358" t="b">
        <v>1</v>
      </c>
      <c r="Y358" t="inlineStr">
        <is>
          <t>fulfilled</t>
        </is>
      </c>
      <c r="Z358" t="inlineStr">
        <is>
          <t>Luana Cangelosi</t>
        </is>
      </c>
      <c r="AA358" t="inlineStr">
        <is>
          <t>Via Mario Rapisardi 5</t>
        </is>
      </c>
      <c r="AB358" t="inlineStr">
        <is>
          <t>Via Mario Rapisardi 5</t>
        </is>
      </c>
      <c r="AE358" t="inlineStr">
        <is>
          <t>Mazara del Vallo</t>
        </is>
      </c>
      <c r="AF358" t="inlineStr">
        <is>
          <t>'91026</t>
        </is>
      </c>
      <c r="AG358" t="inlineStr">
        <is>
          <t>TP</t>
        </is>
      </c>
      <c r="AH358" t="inlineStr">
        <is>
          <t>IT</t>
        </is>
      </c>
      <c r="AI358" t="inlineStr">
        <is>
          <t>3476782677</t>
        </is>
      </c>
      <c r="AJ358" t="inlineStr">
        <is>
          <t>Luana Cangelosi</t>
        </is>
      </c>
      <c r="AK358" t="inlineStr">
        <is>
          <t>Via Mario Rapisardi 5</t>
        </is>
      </c>
      <c r="AL358" t="inlineStr">
        <is>
          <t>Via Mario Rapisardi 5</t>
        </is>
      </c>
      <c r="AO358" t="inlineStr">
        <is>
          <t>Mazara del Vallo</t>
        </is>
      </c>
      <c r="AP358" t="inlineStr">
        <is>
          <t>'91026</t>
        </is>
      </c>
      <c r="AQ358" t="inlineStr">
        <is>
          <t>TP</t>
        </is>
      </c>
      <c r="AR358" t="inlineStr">
        <is>
          <t>IT</t>
        </is>
      </c>
      <c r="AS358" t="inlineStr">
        <is>
          <t>3476782677</t>
        </is>
      </c>
      <c r="AU358" t="inlineStr">
        <is>
          <t>lang: it
Invoice Language: it
Do you need our ring sizer?: No
Popup Customer Country: IT</t>
        </is>
      </c>
      <c r="AW358" t="inlineStr">
        <is>
          <t>Scalapay</t>
        </is>
      </c>
      <c r="AX358" t="inlineStr">
        <is>
          <t>rzBhdATN3b6Ra5ogxvEHs0EsE</t>
        </is>
      </c>
      <c r="AY358" t="n">
        <v>0</v>
      </c>
      <c r="AZ358" t="inlineStr">
        <is>
          <t>LIL Milan</t>
        </is>
      </c>
      <c r="BA358" t="n">
        <v>0</v>
      </c>
      <c r="BC358" t="inlineStr">
        <is>
          <t>Firgun House</t>
        </is>
      </c>
      <c r="BE358" t="n">
        <v>6309731533149</v>
      </c>
      <c r="BG358" t="inlineStr">
        <is>
          <t>Low</t>
        </is>
      </c>
      <c r="BH358" t="inlineStr">
        <is>
          <t>web</t>
        </is>
      </c>
      <c r="BI358" t="n">
        <v>0</v>
      </c>
      <c r="BJ358" t="inlineStr">
        <is>
          <t>IT IVA 22%</t>
        </is>
      </c>
      <c r="BK358" t="n">
        <v>27.05</v>
      </c>
      <c r="BW358" t="inlineStr">
        <is>
          <t>Trapani</t>
        </is>
      </c>
      <c r="BX358" t="inlineStr">
        <is>
          <t>Trapani</t>
        </is>
      </c>
      <c r="BY358" t="inlineStr">
        <is>
          <t>rzBhdATN3b6Ra5ogxvEHs0EsE</t>
        </is>
      </c>
      <c r="CB358" t="inlineStr">
        <is>
          <t>rzBhdATN3b6Ra5ogxvEHs0EsE</t>
        </is>
      </c>
      <c r="CC358" t="inlineStr">
        <is>
          <t>Ordini LIL</t>
        </is>
      </c>
    </row>
    <row r="359">
      <c r="A359" t="inlineStr">
        <is>
          <t>#41797</t>
        </is>
      </c>
      <c r="B359" t="inlineStr">
        <is>
          <t>paolo.volpe.mi@gmail.com</t>
        </is>
      </c>
      <c r="C359" t="inlineStr">
        <is>
          <t>paid</t>
        </is>
      </c>
      <c r="D359" t="inlineStr">
        <is>
          <t>2024-09-17 18:06:31 +0200</t>
        </is>
      </c>
      <c r="E359" t="inlineStr">
        <is>
          <t>2024-09-17</t>
        </is>
      </c>
      <c r="F359" t="inlineStr">
        <is>
          <t>fulfilled</t>
        </is>
      </c>
      <c r="G359" t="inlineStr">
        <is>
          <t>2024-09-17 18:06:31 +0200</t>
        </is>
      </c>
      <c r="H359" t="inlineStr">
        <is>
          <t>no</t>
        </is>
      </c>
      <c r="I359" t="inlineStr">
        <is>
          <t>EUR</t>
        </is>
      </c>
      <c r="J359" t="n">
        <v>100</v>
      </c>
      <c r="K359" t="n">
        <v>0</v>
      </c>
      <c r="L359" t="n">
        <v>18.03</v>
      </c>
      <c r="M359" t="n">
        <v>100</v>
      </c>
      <c r="O359" t="n">
        <v>0</v>
      </c>
      <c r="Q359" t="inlineStr">
        <is>
          <t>2024-09-17 18:06:31 +0200</t>
        </is>
      </c>
      <c r="R359" t="n">
        <v>1</v>
      </c>
      <c r="S359" t="inlineStr">
        <is>
          <t>Girls Tears Ring - Yellow / 17</t>
        </is>
      </c>
      <c r="T359" t="n">
        <v>100</v>
      </c>
      <c r="V359" t="inlineStr">
        <is>
          <t>015790000959</t>
        </is>
      </c>
      <c r="W359" t="b">
        <v>1</v>
      </c>
      <c r="X359" t="b">
        <v>1</v>
      </c>
      <c r="Y359" t="inlineStr">
        <is>
          <t>fulfilled</t>
        </is>
      </c>
      <c r="Z359" t="inlineStr">
        <is>
          <t>Paolo Volpe</t>
        </is>
      </c>
      <c r="AR359" t="inlineStr">
        <is>
          <t>IT</t>
        </is>
      </c>
      <c r="AW359" t="inlineStr">
        <is>
          <t>Qromo</t>
        </is>
      </c>
      <c r="AX359" t="inlineStr">
        <is>
          <t>rfi3D0QLIEZ6jw7cNHi5JuGW8</t>
        </is>
      </c>
      <c r="AY359" t="n">
        <v>0</v>
      </c>
      <c r="AZ359" t="inlineStr">
        <is>
          <t>LIL Milan</t>
        </is>
      </c>
      <c r="BA359" t="n">
        <v>0</v>
      </c>
      <c r="BB359" t="inlineStr">
        <is>
          <t>Veronica Varetta</t>
        </is>
      </c>
      <c r="BC359" t="inlineStr">
        <is>
          <t>LIL House</t>
        </is>
      </c>
      <c r="BD359" t="n">
        <v>22</v>
      </c>
      <c r="BE359" t="n">
        <v>6309772394845</v>
      </c>
      <c r="BG359" t="inlineStr">
        <is>
          <t>Low</t>
        </is>
      </c>
      <c r="BH359" t="inlineStr">
        <is>
          <t>pos</t>
        </is>
      </c>
      <c r="BI359" t="n">
        <v>0</v>
      </c>
      <c r="BJ359" t="inlineStr">
        <is>
          <t>IT IVA 22%</t>
        </is>
      </c>
      <c r="BK359" t="n">
        <v>18.03</v>
      </c>
      <c r="BU359" t="inlineStr">
        <is>
          <t>22-2515</t>
        </is>
      </c>
      <c r="BY359" t="inlineStr">
        <is>
          <t>rfi3D0QLIEZ6jw7cNHi5JuGW8</t>
        </is>
      </c>
      <c r="CB359" t="inlineStr">
        <is>
          <t>rfi3D0QLIEZ6jw7cNHi5JuGW8</t>
        </is>
      </c>
      <c r="CC359" t="inlineStr">
        <is>
          <t>Ordini LIL</t>
        </is>
      </c>
    </row>
    <row r="360">
      <c r="A360" t="inlineStr">
        <is>
          <t>#41798</t>
        </is>
      </c>
      <c r="B360" t="inlineStr">
        <is>
          <t>alemurelli@gmail.com</t>
        </is>
      </c>
      <c r="C360" t="inlineStr">
        <is>
          <t>paid</t>
        </is>
      </c>
      <c r="D360" t="inlineStr">
        <is>
          <t>2024-09-17 18:32:09 +0200</t>
        </is>
      </c>
      <c r="E360" t="inlineStr">
        <is>
          <t>2024-09-17</t>
        </is>
      </c>
      <c r="F360" t="inlineStr">
        <is>
          <t>fulfilled</t>
        </is>
      </c>
      <c r="G360" t="inlineStr">
        <is>
          <t>2024-09-17 18:32:09 +0200</t>
        </is>
      </c>
      <c r="H360" t="inlineStr">
        <is>
          <t>yes</t>
        </is>
      </c>
      <c r="I360" t="inlineStr">
        <is>
          <t>EUR</t>
        </is>
      </c>
      <c r="J360" t="n">
        <v>120</v>
      </c>
      <c r="K360" t="n">
        <v>0</v>
      </c>
      <c r="L360" t="n">
        <v>21.64</v>
      </c>
      <c r="M360" t="n">
        <v>120</v>
      </c>
      <c r="O360" t="n">
        <v>0</v>
      </c>
      <c r="Q360" t="inlineStr">
        <is>
          <t>2024-09-17 18:32:09 +0200</t>
        </is>
      </c>
      <c r="R360" t="n">
        <v>1</v>
      </c>
      <c r="S360" t="inlineStr">
        <is>
          <t>Blink XXL Ring - Yellow / 17</t>
        </is>
      </c>
      <c r="T360" t="n">
        <v>120</v>
      </c>
      <c r="V360" t="inlineStr">
        <is>
          <t>015790001125</t>
        </is>
      </c>
      <c r="W360" t="b">
        <v>1</v>
      </c>
      <c r="X360" t="b">
        <v>1</v>
      </c>
      <c r="Y360" t="inlineStr">
        <is>
          <t>fulfilled</t>
        </is>
      </c>
      <c r="Z360" t="inlineStr">
        <is>
          <t>Alessia Murelli</t>
        </is>
      </c>
      <c r="AR360" t="inlineStr">
        <is>
          <t>IT</t>
        </is>
      </c>
      <c r="AW360" t="inlineStr">
        <is>
          <t>Qromo</t>
        </is>
      </c>
      <c r="AX360" t="inlineStr">
        <is>
          <t>rmYn4darQApn8iVXpoSgveTjz</t>
        </is>
      </c>
      <c r="AY360" t="n">
        <v>0</v>
      </c>
      <c r="AZ360" t="inlineStr">
        <is>
          <t>LIL Milan</t>
        </is>
      </c>
      <c r="BA360" t="n">
        <v>0</v>
      </c>
      <c r="BB360" t="inlineStr">
        <is>
          <t>Veronica Varetta</t>
        </is>
      </c>
      <c r="BC360" t="inlineStr">
        <is>
          <t>LIL House</t>
        </is>
      </c>
      <c r="BD360" t="n">
        <v>22</v>
      </c>
      <c r="BE360" t="n">
        <v>6309803884893</v>
      </c>
      <c r="BG360" t="inlineStr">
        <is>
          <t>Low</t>
        </is>
      </c>
      <c r="BH360" t="inlineStr">
        <is>
          <t>pos</t>
        </is>
      </c>
      <c r="BI360" t="n">
        <v>0</v>
      </c>
      <c r="BJ360" t="inlineStr">
        <is>
          <t>IT IVA 22%</t>
        </is>
      </c>
      <c r="BK360" t="n">
        <v>21.64</v>
      </c>
      <c r="BU360" t="inlineStr">
        <is>
          <t>22-2516</t>
        </is>
      </c>
      <c r="BY360" t="inlineStr">
        <is>
          <t>rmYn4darQApn8iVXpoSgveTjz</t>
        </is>
      </c>
      <c r="CB360" t="inlineStr">
        <is>
          <t>rmYn4darQApn8iVXpoSgveTjz</t>
        </is>
      </c>
      <c r="CC360" t="inlineStr">
        <is>
          <t>Ordini LIL</t>
        </is>
      </c>
    </row>
    <row r="361">
      <c r="A361" t="inlineStr">
        <is>
          <t>#41799</t>
        </is>
      </c>
      <c r="B361" t="inlineStr">
        <is>
          <t>lucrezia.locatelli@gmail.com</t>
        </is>
      </c>
      <c r="C361" t="inlineStr">
        <is>
          <t>paid</t>
        </is>
      </c>
      <c r="D361" t="inlineStr">
        <is>
          <t>2024-09-17 18:57:00 +0200</t>
        </is>
      </c>
      <c r="E361" t="inlineStr">
        <is>
          <t>2024-09-17</t>
        </is>
      </c>
      <c r="F361" t="inlineStr">
        <is>
          <t>fulfilled</t>
        </is>
      </c>
      <c r="G361" t="inlineStr">
        <is>
          <t>2024-09-17 18:57:00 +0200</t>
        </is>
      </c>
      <c r="H361" t="inlineStr">
        <is>
          <t>no</t>
        </is>
      </c>
      <c r="I361" t="inlineStr">
        <is>
          <t>EUR</t>
        </is>
      </c>
      <c r="J361" t="n">
        <v>80</v>
      </c>
      <c r="K361" t="n">
        <v>0</v>
      </c>
      <c r="L361" t="n">
        <v>14.43</v>
      </c>
      <c r="M361" t="n">
        <v>80</v>
      </c>
      <c r="O361" t="n">
        <v>0</v>
      </c>
      <c r="Q361" t="inlineStr">
        <is>
          <t>2024-09-17 18:56:59 +0200</t>
        </is>
      </c>
      <c r="R361" t="n">
        <v>1</v>
      </c>
      <c r="S361" t="inlineStr">
        <is>
          <t>Nude Ring - Yellow / 13</t>
        </is>
      </c>
      <c r="T361" t="n">
        <v>80</v>
      </c>
      <c r="V361" t="inlineStr">
        <is>
          <t>015790000209</t>
        </is>
      </c>
      <c r="W361" t="b">
        <v>1</v>
      </c>
      <c r="X361" t="b">
        <v>1</v>
      </c>
      <c r="Y361" t="inlineStr">
        <is>
          <t>fulfilled</t>
        </is>
      </c>
      <c r="Z361" t="inlineStr">
        <is>
          <t>Lucrezia locatelli</t>
        </is>
      </c>
      <c r="AR361" t="inlineStr">
        <is>
          <t>IT</t>
        </is>
      </c>
      <c r="AW361" t="inlineStr">
        <is>
          <t>Qromo</t>
        </is>
      </c>
      <c r="AX361" t="inlineStr">
        <is>
          <t>rnpWgrf83Caj4R5EpqijBE5Aw</t>
        </is>
      </c>
      <c r="AY361" t="n">
        <v>0</v>
      </c>
      <c r="AZ361" t="inlineStr">
        <is>
          <t>LIL Milan</t>
        </is>
      </c>
      <c r="BA361" t="n">
        <v>0</v>
      </c>
      <c r="BB361" t="inlineStr">
        <is>
          <t>Veronica Varetta</t>
        </is>
      </c>
      <c r="BC361" t="inlineStr">
        <is>
          <t>LIL House</t>
        </is>
      </c>
      <c r="BD361" t="n">
        <v>22</v>
      </c>
      <c r="BE361" t="n">
        <v>6309833474397</v>
      </c>
      <c r="BG361" t="inlineStr">
        <is>
          <t>Low</t>
        </is>
      </c>
      <c r="BH361" t="inlineStr">
        <is>
          <t>pos</t>
        </is>
      </c>
      <c r="BI361" t="n">
        <v>0</v>
      </c>
      <c r="BJ361" t="inlineStr">
        <is>
          <t>IT IVA 22%</t>
        </is>
      </c>
      <c r="BK361" t="n">
        <v>14.43</v>
      </c>
      <c r="BU361" t="inlineStr">
        <is>
          <t>22-2517</t>
        </is>
      </c>
      <c r="BY361" t="inlineStr">
        <is>
          <t>rnpWgrf83Caj4R5EpqijBE5Aw</t>
        </is>
      </c>
      <c r="CB361" t="inlineStr">
        <is>
          <t>rnpWgrf83Caj4R5EpqijBE5Aw</t>
        </is>
      </c>
      <c r="CC361" t="inlineStr">
        <is>
          <t>Ordini LIL</t>
        </is>
      </c>
    </row>
    <row r="362">
      <c r="A362" t="inlineStr">
        <is>
          <t>#41800</t>
        </is>
      </c>
      <c r="B362" t="inlineStr">
        <is>
          <t>cplatzer@gmail.com</t>
        </is>
      </c>
      <c r="C362" t="inlineStr">
        <is>
          <t>paid</t>
        </is>
      </c>
      <c r="D362" t="inlineStr">
        <is>
          <t>2024-09-17 19:01:51 +0200</t>
        </is>
      </c>
      <c r="E362" t="inlineStr">
        <is>
          <t>2024-09-17</t>
        </is>
      </c>
      <c r="F362" t="inlineStr">
        <is>
          <t>fulfilled</t>
        </is>
      </c>
      <c r="G362" t="inlineStr">
        <is>
          <t>2024-09-17 19:01:52 +0200</t>
        </is>
      </c>
      <c r="H362" t="inlineStr">
        <is>
          <t>no</t>
        </is>
      </c>
      <c r="I362" t="inlineStr">
        <is>
          <t>EUR</t>
        </is>
      </c>
      <c r="J362" t="n">
        <v>80</v>
      </c>
      <c r="K362" t="n">
        <v>0</v>
      </c>
      <c r="L362" t="n">
        <v>14.43</v>
      </c>
      <c r="M362" t="n">
        <v>80</v>
      </c>
      <c r="O362" t="n">
        <v>0</v>
      </c>
      <c r="Q362" t="inlineStr">
        <is>
          <t>2024-09-17 19:01:51 +0200</t>
        </is>
      </c>
      <c r="R362" t="n">
        <v>1</v>
      </c>
      <c r="S362" t="inlineStr">
        <is>
          <t>Nude Ring - Yellow / 13</t>
        </is>
      </c>
      <c r="T362" t="n">
        <v>80</v>
      </c>
      <c r="V362" t="inlineStr">
        <is>
          <t>015790000209</t>
        </is>
      </c>
      <c r="W362" t="b">
        <v>1</v>
      </c>
      <c r="X362" t="b">
        <v>1</v>
      </c>
      <c r="Y362" t="inlineStr">
        <is>
          <t>fulfilled</t>
        </is>
      </c>
      <c r="Z362" t="inlineStr">
        <is>
          <t>Claudia Platzer</t>
        </is>
      </c>
      <c r="AR362" t="inlineStr">
        <is>
          <t>IT</t>
        </is>
      </c>
      <c r="AW362" t="inlineStr">
        <is>
          <t>Qromo</t>
        </is>
      </c>
      <c r="AX362" t="inlineStr">
        <is>
          <t>rknUGnDWhtU3RjKSswCweQLZt</t>
        </is>
      </c>
      <c r="AY362" t="n">
        <v>0</v>
      </c>
      <c r="AZ362" t="inlineStr">
        <is>
          <t>LIL Milan</t>
        </is>
      </c>
      <c r="BA362" t="n">
        <v>0</v>
      </c>
      <c r="BB362" t="inlineStr">
        <is>
          <t>Veronica Varetta</t>
        </is>
      </c>
      <c r="BC362" t="inlineStr">
        <is>
          <t>LIL House</t>
        </is>
      </c>
      <c r="BD362" t="n">
        <v>22</v>
      </c>
      <c r="BE362" t="n">
        <v>6309839012189</v>
      </c>
      <c r="BG362" t="inlineStr">
        <is>
          <t>Low</t>
        </is>
      </c>
      <c r="BH362" t="inlineStr">
        <is>
          <t>pos</t>
        </is>
      </c>
      <c r="BI362" t="n">
        <v>0</v>
      </c>
      <c r="BJ362" t="inlineStr">
        <is>
          <t>IT IVA 22%</t>
        </is>
      </c>
      <c r="BK362" t="n">
        <v>14.43</v>
      </c>
      <c r="BU362" t="inlineStr">
        <is>
          <t>22-2518</t>
        </is>
      </c>
      <c r="BY362" t="inlineStr">
        <is>
          <t>rknUGnDWhtU3RjKSswCweQLZt</t>
        </is>
      </c>
      <c r="CB362" t="inlineStr">
        <is>
          <t>rknUGnDWhtU3RjKSswCweQLZt</t>
        </is>
      </c>
      <c r="CC362" t="inlineStr">
        <is>
          <t>Ordini LIL</t>
        </is>
      </c>
    </row>
    <row r="363">
      <c r="A363" t="inlineStr">
        <is>
          <t>#41801</t>
        </is>
      </c>
      <c r="B363" t="inlineStr">
        <is>
          <t>francescauni@hotmail.com</t>
        </is>
      </c>
      <c r="C363" t="inlineStr">
        <is>
          <t>paid</t>
        </is>
      </c>
      <c r="D363" t="inlineStr">
        <is>
          <t>2024-09-17 19:15:25 +0200</t>
        </is>
      </c>
      <c r="E363" t="inlineStr">
        <is>
          <t>2024-09-17</t>
        </is>
      </c>
      <c r="F363" t="inlineStr">
        <is>
          <t>fulfilled</t>
        </is>
      </c>
      <c r="G363" t="inlineStr">
        <is>
          <t>2024-09-18 10:15:22 +0200</t>
        </is>
      </c>
      <c r="H363" t="inlineStr">
        <is>
          <t>yes</t>
        </is>
      </c>
      <c r="I363" t="inlineStr">
        <is>
          <t>EUR</t>
        </is>
      </c>
      <c r="J363" t="n">
        <v>167</v>
      </c>
      <c r="K363" t="n">
        <v>10</v>
      </c>
      <c r="L363" t="n">
        <v>31.91</v>
      </c>
      <c r="M363" t="n">
        <v>177</v>
      </c>
      <c r="O363" t="n">
        <v>0</v>
      </c>
      <c r="P363" t="inlineStr">
        <is>
          <t>Ups Standard Shipping</t>
        </is>
      </c>
      <c r="Q363" t="inlineStr">
        <is>
          <t>2024-09-17 19:15:24 +0200</t>
        </is>
      </c>
      <c r="R363" t="n">
        <v>1</v>
      </c>
      <c r="S363" t="inlineStr">
        <is>
          <t>LIL Bag</t>
        </is>
      </c>
      <c r="T363" t="n">
        <v>2</v>
      </c>
      <c r="V363" t="inlineStr">
        <is>
          <t>015790000689</t>
        </is>
      </c>
      <c r="W363" t="b">
        <v>1</v>
      </c>
      <c r="X363" t="b">
        <v>1</v>
      </c>
      <c r="Y363" t="inlineStr">
        <is>
          <t>fulfilled</t>
        </is>
      </c>
      <c r="Z363" t="inlineStr">
        <is>
          <t>Francesca Lancini</t>
        </is>
      </c>
      <c r="AA363" t="inlineStr">
        <is>
          <t>Via Brescia 65</t>
        </is>
      </c>
      <c r="AB363" t="inlineStr">
        <is>
          <t>Via Brescia 65</t>
        </is>
      </c>
      <c r="AE363" t="inlineStr">
        <is>
          <t>Ponte Cingoli</t>
        </is>
      </c>
      <c r="AF363" t="inlineStr">
        <is>
          <t>'25050</t>
        </is>
      </c>
      <c r="AG363" t="inlineStr">
        <is>
          <t>BS</t>
        </is>
      </c>
      <c r="AH363" t="inlineStr">
        <is>
          <t>IT</t>
        </is>
      </c>
      <c r="AI363" t="inlineStr">
        <is>
          <t>3388249450</t>
        </is>
      </c>
      <c r="AJ363" t="inlineStr">
        <is>
          <t>Francesca Lancini</t>
        </is>
      </c>
      <c r="AK363" t="inlineStr">
        <is>
          <t>Via Brescia 65</t>
        </is>
      </c>
      <c r="AL363" t="inlineStr">
        <is>
          <t>Via Brescia 65</t>
        </is>
      </c>
      <c r="AO363" t="inlineStr">
        <is>
          <t>Ponte Cingoli</t>
        </is>
      </c>
      <c r="AP363" t="inlineStr">
        <is>
          <t>'25050</t>
        </is>
      </c>
      <c r="AQ363" t="inlineStr">
        <is>
          <t>BS</t>
        </is>
      </c>
      <c r="AR363" t="inlineStr">
        <is>
          <t>IT</t>
        </is>
      </c>
      <c r="AS363" t="inlineStr">
        <is>
          <t>3388249450</t>
        </is>
      </c>
      <c r="AU363" t="inlineStr">
        <is>
          <t>lang: en
Invoice Language: en
Do you need our ring sizer?: No
Popup Customer Country: IT</t>
        </is>
      </c>
      <c r="AW363" t="inlineStr">
        <is>
          <t>Shopify Payments</t>
        </is>
      </c>
      <c r="AX363" t="inlineStr">
        <is>
          <t>ru2YW5zjfcp9ppsHTCDdgb2dL</t>
        </is>
      </c>
      <c r="AY363" t="n">
        <v>0</v>
      </c>
      <c r="AZ363" t="inlineStr">
        <is>
          <t>LIL Milan</t>
        </is>
      </c>
      <c r="BA363" t="n">
        <v>0</v>
      </c>
      <c r="BC363" t="inlineStr">
        <is>
          <t>Firgun House</t>
        </is>
      </c>
      <c r="BE363" t="n">
        <v>6309854216541</v>
      </c>
      <c r="BG363" t="inlineStr">
        <is>
          <t>Low</t>
        </is>
      </c>
      <c r="BH363" t="inlineStr">
        <is>
          <t>web</t>
        </is>
      </c>
      <c r="BI363" t="n">
        <v>0</v>
      </c>
      <c r="BJ363" t="inlineStr">
        <is>
          <t>IT IVA 22%</t>
        </is>
      </c>
      <c r="BK363" t="n">
        <v>31.91</v>
      </c>
      <c r="BW363" t="inlineStr">
        <is>
          <t>Brescia</t>
        </is>
      </c>
      <c r="BX363" t="inlineStr">
        <is>
          <t>Brescia</t>
        </is>
      </c>
      <c r="BY363" t="inlineStr">
        <is>
          <t>ru2YW5zjfcp9ppsHTCDdgb2dL</t>
        </is>
      </c>
      <c r="CB363" t="inlineStr">
        <is>
          <t>ru2YW5zjfcp9ppsHTCDdgb2dL</t>
        </is>
      </c>
      <c r="CC363" t="inlineStr">
        <is>
          <t>Ordini LIL</t>
        </is>
      </c>
    </row>
    <row r="364">
      <c r="A364" t="inlineStr">
        <is>
          <t>#41801</t>
        </is>
      </c>
      <c r="B364" t="inlineStr">
        <is>
          <t>francescauni@hotmail.com</t>
        </is>
      </c>
      <c r="C364" t="inlineStr">
        <is>
          <t>paid</t>
        </is>
      </c>
      <c r="D364" t="inlineStr">
        <is>
          <t>2024-09-17 19:15:25 +0200</t>
        </is>
      </c>
      <c r="E364" t="inlineStr">
        <is>
          <t>2024-09-17</t>
        </is>
      </c>
      <c r="F364" t="inlineStr">
        <is>
          <t>fulfilled</t>
        </is>
      </c>
      <c r="G364" t="inlineStr">
        <is>
          <t>2024-09-18 10:15:22 +0200</t>
        </is>
      </c>
      <c r="H364" t="inlineStr">
        <is>
          <t>yes</t>
        </is>
      </c>
      <c r="I364" t="inlineStr">
        <is>
          <t>EUR</t>
        </is>
      </c>
      <c r="J364" t="n">
        <v>167</v>
      </c>
      <c r="K364" t="n">
        <v>10</v>
      </c>
      <c r="L364" t="n">
        <v>31.91</v>
      </c>
      <c r="O364" t="n">
        <v>0</v>
      </c>
      <c r="P364" t="inlineStr">
        <is>
          <t>Ups Standard Shipping</t>
        </is>
      </c>
      <c r="Q364" t="inlineStr">
        <is>
          <t>2024-09-17 19:15:24 +0200</t>
        </is>
      </c>
      <c r="R364" t="n">
        <v>1</v>
      </c>
      <c r="S364" t="inlineStr">
        <is>
          <t>Luxury Pack</t>
        </is>
      </c>
      <c r="T364" t="n">
        <v>5</v>
      </c>
      <c r="V364" t="inlineStr">
        <is>
          <t>015790000687</t>
        </is>
      </c>
      <c r="W364" t="b">
        <v>1</v>
      </c>
      <c r="X364" t="b">
        <v>1</v>
      </c>
      <c r="Y364" t="inlineStr">
        <is>
          <t>fulfilled</t>
        </is>
      </c>
      <c r="Z364" t="inlineStr">
        <is>
          <t>Francesca Lancini</t>
        </is>
      </c>
      <c r="AA364" t="inlineStr">
        <is>
          <t>Via Brescia 65</t>
        </is>
      </c>
      <c r="AB364" t="inlineStr">
        <is>
          <t>Via Brescia 65</t>
        </is>
      </c>
      <c r="AE364" t="inlineStr">
        <is>
          <t>Ponte Cingoli</t>
        </is>
      </c>
      <c r="AF364" t="inlineStr">
        <is>
          <t>'25050</t>
        </is>
      </c>
      <c r="AG364" t="inlineStr">
        <is>
          <t>BS</t>
        </is>
      </c>
      <c r="AH364" t="inlineStr">
        <is>
          <t>IT</t>
        </is>
      </c>
      <c r="AI364" t="inlineStr">
        <is>
          <t>3388249450</t>
        </is>
      </c>
      <c r="AJ364" t="inlineStr">
        <is>
          <t>Francesca Lancini</t>
        </is>
      </c>
      <c r="AK364" t="inlineStr">
        <is>
          <t>Via Brescia 65</t>
        </is>
      </c>
      <c r="AL364" t="inlineStr">
        <is>
          <t>Via Brescia 65</t>
        </is>
      </c>
      <c r="AO364" t="inlineStr">
        <is>
          <t>Ponte Cingoli</t>
        </is>
      </c>
      <c r="AP364" t="inlineStr">
        <is>
          <t>'25050</t>
        </is>
      </c>
      <c r="AQ364" t="inlineStr">
        <is>
          <t>BS</t>
        </is>
      </c>
      <c r="AR364" t="inlineStr">
        <is>
          <t>IT</t>
        </is>
      </c>
      <c r="AS364" t="inlineStr">
        <is>
          <t>3388249450</t>
        </is>
      </c>
      <c r="AU364" t="inlineStr">
        <is>
          <t>lang: en
Invoice Language: en
Do you need our ring sizer?: No
Popup Customer Country: IT</t>
        </is>
      </c>
      <c r="AW364" t="inlineStr">
        <is>
          <t>Shopify Payments</t>
        </is>
      </c>
      <c r="AX364" t="inlineStr">
        <is>
          <t>ru2YW5zjfcp9ppsHTCDdgb2dL</t>
        </is>
      </c>
      <c r="AY364" t="n">
        <v>0</v>
      </c>
      <c r="AZ364" t="inlineStr">
        <is>
          <t>LIL Milan</t>
        </is>
      </c>
      <c r="BA364" t="n">
        <v>0</v>
      </c>
      <c r="BC364" t="inlineStr">
        <is>
          <t>Firgun House</t>
        </is>
      </c>
      <c r="BE364" t="n">
        <v>6309854216541</v>
      </c>
      <c r="BG364" t="inlineStr">
        <is>
          <t>Low</t>
        </is>
      </c>
      <c r="BH364" t="inlineStr">
        <is>
          <t>web</t>
        </is>
      </c>
      <c r="BI364" t="n">
        <v>0</v>
      </c>
      <c r="BJ364" t="inlineStr">
        <is>
          <t>IT IVA 22%</t>
        </is>
      </c>
      <c r="BK364" t="n">
        <v>31.91</v>
      </c>
      <c r="BW364" t="inlineStr">
        <is>
          <t>Brescia</t>
        </is>
      </c>
      <c r="BX364" t="inlineStr">
        <is>
          <t>Brescia</t>
        </is>
      </c>
      <c r="BY364" t="inlineStr">
        <is>
          <t>ru2YW5zjfcp9ppsHTCDdgb2dL</t>
        </is>
      </c>
      <c r="CB364" t="inlineStr">
        <is>
          <t>ru2YW5zjfcp9ppsHTCDdgb2dL</t>
        </is>
      </c>
      <c r="CC364" t="inlineStr">
        <is>
          <t>Ordini LIL</t>
        </is>
      </c>
    </row>
    <row r="365">
      <c r="A365" t="inlineStr">
        <is>
          <t>#41801</t>
        </is>
      </c>
      <c r="B365" t="inlineStr">
        <is>
          <t>francescauni@hotmail.com</t>
        </is>
      </c>
      <c r="C365" t="inlineStr">
        <is>
          <t>paid</t>
        </is>
      </c>
      <c r="D365" t="inlineStr">
        <is>
          <t>2024-09-17 19:15:25 +0200</t>
        </is>
      </c>
      <c r="E365" t="inlineStr">
        <is>
          <t>2024-09-17</t>
        </is>
      </c>
      <c r="F365" t="inlineStr">
        <is>
          <t>fulfilled</t>
        </is>
      </c>
      <c r="G365" t="inlineStr">
        <is>
          <t>2024-09-18 10:15:22 +0200</t>
        </is>
      </c>
      <c r="H365" t="inlineStr">
        <is>
          <t>yes</t>
        </is>
      </c>
      <c r="I365" t="inlineStr">
        <is>
          <t>EUR</t>
        </is>
      </c>
      <c r="J365" t="n">
        <v>167</v>
      </c>
      <c r="K365" t="n">
        <v>10</v>
      </c>
      <c r="L365" t="n">
        <v>31.91</v>
      </c>
      <c r="O365" t="n">
        <v>0</v>
      </c>
      <c r="P365" t="inlineStr">
        <is>
          <t>Ups Standard Shipping</t>
        </is>
      </c>
      <c r="Q365" t="inlineStr">
        <is>
          <t>2024-09-17 19:15:24 +0200</t>
        </is>
      </c>
      <c r="R365" t="n">
        <v>1</v>
      </c>
      <c r="S365" t="inlineStr">
        <is>
          <t>Bøøbs - Yellow / White</t>
        </is>
      </c>
      <c r="T365" t="n">
        <v>160</v>
      </c>
      <c r="V365" t="inlineStr">
        <is>
          <t>015790000453</t>
        </is>
      </c>
      <c r="W365" t="b">
        <v>1</v>
      </c>
      <c r="X365" t="b">
        <v>1</v>
      </c>
      <c r="Y365" t="inlineStr">
        <is>
          <t>fulfilled</t>
        </is>
      </c>
      <c r="Z365" t="inlineStr">
        <is>
          <t>Francesca Lancini</t>
        </is>
      </c>
      <c r="AA365" t="inlineStr">
        <is>
          <t>Via Brescia 65</t>
        </is>
      </c>
      <c r="AB365" t="inlineStr">
        <is>
          <t>Via Brescia 65</t>
        </is>
      </c>
      <c r="AE365" t="inlineStr">
        <is>
          <t>Ponte Cingoli</t>
        </is>
      </c>
      <c r="AF365" t="inlineStr">
        <is>
          <t>'25050</t>
        </is>
      </c>
      <c r="AG365" t="inlineStr">
        <is>
          <t>BS</t>
        </is>
      </c>
      <c r="AH365" t="inlineStr">
        <is>
          <t>IT</t>
        </is>
      </c>
      <c r="AI365" t="inlineStr">
        <is>
          <t>3388249450</t>
        </is>
      </c>
      <c r="AJ365" t="inlineStr">
        <is>
          <t>Francesca Lancini</t>
        </is>
      </c>
      <c r="AK365" t="inlineStr">
        <is>
          <t>Via Brescia 65</t>
        </is>
      </c>
      <c r="AL365" t="inlineStr">
        <is>
          <t>Via Brescia 65</t>
        </is>
      </c>
      <c r="AO365" t="inlineStr">
        <is>
          <t>Ponte Cingoli</t>
        </is>
      </c>
      <c r="AP365" t="inlineStr">
        <is>
          <t>'25050</t>
        </is>
      </c>
      <c r="AQ365" t="inlineStr">
        <is>
          <t>BS</t>
        </is>
      </c>
      <c r="AR365" t="inlineStr">
        <is>
          <t>IT</t>
        </is>
      </c>
      <c r="AS365" t="inlineStr">
        <is>
          <t>3388249450</t>
        </is>
      </c>
      <c r="AU365" t="inlineStr">
        <is>
          <t>lang: en
Invoice Language: en
Do you need our ring sizer?: No
Popup Customer Country: IT</t>
        </is>
      </c>
      <c r="AW365" t="inlineStr">
        <is>
          <t>Shopify Payments</t>
        </is>
      </c>
      <c r="AX365" t="inlineStr">
        <is>
          <t>ru2YW5zjfcp9ppsHTCDdgb2dL</t>
        </is>
      </c>
      <c r="AY365" t="n">
        <v>0</v>
      </c>
      <c r="AZ365" t="inlineStr">
        <is>
          <t>LIL Milan</t>
        </is>
      </c>
      <c r="BA365" t="n">
        <v>0</v>
      </c>
      <c r="BC365" t="inlineStr">
        <is>
          <t>Firgun House</t>
        </is>
      </c>
      <c r="BE365" t="n">
        <v>6309854216541</v>
      </c>
      <c r="BG365" t="inlineStr">
        <is>
          <t>Low</t>
        </is>
      </c>
      <c r="BH365" t="inlineStr">
        <is>
          <t>web</t>
        </is>
      </c>
      <c r="BI365" t="n">
        <v>0</v>
      </c>
      <c r="BJ365" t="inlineStr">
        <is>
          <t>IT IVA 22%</t>
        </is>
      </c>
      <c r="BK365" t="n">
        <v>31.91</v>
      </c>
      <c r="BW365" t="inlineStr">
        <is>
          <t>Brescia</t>
        </is>
      </c>
      <c r="BX365" t="inlineStr">
        <is>
          <t>Brescia</t>
        </is>
      </c>
      <c r="BY365" t="inlineStr">
        <is>
          <t>ru2YW5zjfcp9ppsHTCDdgb2dL</t>
        </is>
      </c>
      <c r="CB365" t="inlineStr">
        <is>
          <t>ru2YW5zjfcp9ppsHTCDdgb2dL</t>
        </is>
      </c>
      <c r="CC365" t="inlineStr">
        <is>
          <t>Ordini LIL</t>
        </is>
      </c>
    </row>
    <row r="366">
      <c r="A366" t="inlineStr">
        <is>
          <t>#41804</t>
        </is>
      </c>
      <c r="B366" t="inlineStr">
        <is>
          <t>giordana.ruggieri@gmail.com</t>
        </is>
      </c>
      <c r="C366" t="inlineStr">
        <is>
          <t>paid</t>
        </is>
      </c>
      <c r="D366" t="inlineStr">
        <is>
          <t>2024-09-17 22:36:29 +0200</t>
        </is>
      </c>
      <c r="E366" t="inlineStr">
        <is>
          <t>2024-09-17</t>
        </is>
      </c>
      <c r="F366" t="inlineStr">
        <is>
          <t>fulfilled</t>
        </is>
      </c>
      <c r="G366" t="inlineStr">
        <is>
          <t>2024-09-28 18:04:22 +0200</t>
        </is>
      </c>
      <c r="H366" t="inlineStr">
        <is>
          <t>yes</t>
        </is>
      </c>
      <c r="I366" t="inlineStr">
        <is>
          <t>EUR</t>
        </is>
      </c>
      <c r="J366" t="n">
        <v>118</v>
      </c>
      <c r="K366" t="n">
        <v>0</v>
      </c>
      <c r="L366" t="n">
        <v>21.28</v>
      </c>
      <c r="M366" t="n">
        <v>118</v>
      </c>
      <c r="N366" t="inlineStr">
        <is>
          <t>BACK10</t>
        </is>
      </c>
      <c r="O366" t="n">
        <v>12</v>
      </c>
      <c r="P366" t="inlineStr">
        <is>
          <t>Firgun House</t>
        </is>
      </c>
      <c r="Q366" t="inlineStr">
        <is>
          <t>2024-09-17 22:36:28 +0200</t>
        </is>
      </c>
      <c r="R366" t="n">
        <v>1</v>
      </c>
      <c r="S366" t="inlineStr">
        <is>
          <t>Boys Tears Ring - Yellow / 15</t>
        </is>
      </c>
      <c r="T366" t="n">
        <v>120</v>
      </c>
      <c r="V366" t="inlineStr">
        <is>
          <t>015790001403</t>
        </is>
      </c>
      <c r="W366" t="b">
        <v>1</v>
      </c>
      <c r="X366" t="b">
        <v>1</v>
      </c>
      <c r="Y366" t="inlineStr">
        <is>
          <t>fulfilled</t>
        </is>
      </c>
      <c r="Z366" t="inlineStr">
        <is>
          <t>Giordana Ruggieri</t>
        </is>
      </c>
      <c r="AA366" t="inlineStr">
        <is>
          <t>Via San Gregorio 11</t>
        </is>
      </c>
      <c r="AB366" t="inlineStr">
        <is>
          <t>Via San Gregorio 11</t>
        </is>
      </c>
      <c r="AE366" t="inlineStr">
        <is>
          <t>Milano</t>
        </is>
      </c>
      <c r="AF366" t="inlineStr">
        <is>
          <t>'20124</t>
        </is>
      </c>
      <c r="AG366" t="inlineStr">
        <is>
          <t>MI</t>
        </is>
      </c>
      <c r="AH366" t="inlineStr">
        <is>
          <t>IT</t>
        </is>
      </c>
      <c r="AR366" t="inlineStr">
        <is>
          <t>IT</t>
        </is>
      </c>
      <c r="AU366" t="inlineStr">
        <is>
          <t>lang: it
Invoice Language: it
Do you need our ring sizer?: No
Popup Customer Country: IT</t>
        </is>
      </c>
      <c r="AW366" t="inlineStr">
        <is>
          <t>PayPal Express Checkout</t>
        </is>
      </c>
      <c r="AX366" t="inlineStr">
        <is>
          <t>r786VjHGLArD9zm6VUpk4XxdN</t>
        </is>
      </c>
      <c r="AY366" t="n">
        <v>0</v>
      </c>
      <c r="AZ366" t="inlineStr">
        <is>
          <t>LIL Milan</t>
        </is>
      </c>
      <c r="BA366" t="n">
        <v>0</v>
      </c>
      <c r="BC366" t="inlineStr">
        <is>
          <t>Firgun House</t>
        </is>
      </c>
      <c r="BE366" t="n">
        <v>6310094930269</v>
      </c>
      <c r="BG366" t="inlineStr">
        <is>
          <t>Low</t>
        </is>
      </c>
      <c r="BH366" t="inlineStr">
        <is>
          <t>web</t>
        </is>
      </c>
      <c r="BI366" t="n">
        <v>0</v>
      </c>
      <c r="BJ366" t="inlineStr">
        <is>
          <t>IT IVA 22%</t>
        </is>
      </c>
      <c r="BK366" t="n">
        <v>21.28</v>
      </c>
      <c r="BT366" t="n">
        <v>393348409919</v>
      </c>
      <c r="BW366" t="inlineStr">
        <is>
          <t>Milan</t>
        </is>
      </c>
      <c r="BY366" t="inlineStr">
        <is>
          <t>r786VjHGLArD9zm6VUpk4XxdN</t>
        </is>
      </c>
      <c r="CB366" t="inlineStr">
        <is>
          <t>r786VjHGLArD9zm6VUpk4XxdN</t>
        </is>
      </c>
      <c r="CC366" t="inlineStr">
        <is>
          <t>Ordini LIL</t>
        </is>
      </c>
    </row>
    <row r="367">
      <c r="A367" t="inlineStr">
        <is>
          <t>#41804</t>
        </is>
      </c>
      <c r="B367" t="inlineStr">
        <is>
          <t>giordana.ruggieri@gmail.com</t>
        </is>
      </c>
      <c r="C367" t="inlineStr">
        <is>
          <t>paid</t>
        </is>
      </c>
      <c r="D367" t="inlineStr">
        <is>
          <t>2024-09-17 22:36:29 +0200</t>
        </is>
      </c>
      <c r="E367" t="inlineStr">
        <is>
          <t>2024-09-17</t>
        </is>
      </c>
      <c r="F367" t="inlineStr">
        <is>
          <t>fulfilled</t>
        </is>
      </c>
      <c r="G367" t="inlineStr">
        <is>
          <t>2024-09-28 18:04:22 +0200</t>
        </is>
      </c>
      <c r="H367" t="inlineStr">
        <is>
          <t>yes</t>
        </is>
      </c>
      <c r="I367" t="inlineStr">
        <is>
          <t>EUR</t>
        </is>
      </c>
      <c r="J367" t="n">
        <v>118</v>
      </c>
      <c r="K367" t="n">
        <v>0</v>
      </c>
      <c r="L367" t="n">
        <v>21.28</v>
      </c>
      <c r="N367" t="inlineStr">
        <is>
          <t>BACK10</t>
        </is>
      </c>
      <c r="O367" t="n">
        <v>12</v>
      </c>
      <c r="P367" t="inlineStr">
        <is>
          <t>Firgun House</t>
        </is>
      </c>
      <c r="Q367" t="inlineStr">
        <is>
          <t>2024-09-17 22:36:28 +0200</t>
        </is>
      </c>
      <c r="R367" t="n">
        <v>1</v>
      </c>
      <c r="S367" t="inlineStr">
        <is>
          <t>Engraving</t>
        </is>
      </c>
      <c r="T367" t="n">
        <v>10</v>
      </c>
      <c r="V367" t="inlineStr">
        <is>
          <t>015790001502</t>
        </is>
      </c>
      <c r="W367" t="b">
        <v>0</v>
      </c>
      <c r="X367" t="b">
        <v>1</v>
      </c>
      <c r="Y367" t="inlineStr">
        <is>
          <t>fulfilled</t>
        </is>
      </c>
      <c r="Z367" t="inlineStr">
        <is>
          <t>Giordana Ruggieri</t>
        </is>
      </c>
      <c r="AA367" t="inlineStr">
        <is>
          <t>Via San Gregorio 11</t>
        </is>
      </c>
      <c r="AB367" t="inlineStr">
        <is>
          <t>Via San Gregorio 11</t>
        </is>
      </c>
      <c r="AE367" t="inlineStr">
        <is>
          <t>Milano</t>
        </is>
      </c>
      <c r="AF367" t="inlineStr">
        <is>
          <t>'20124</t>
        </is>
      </c>
      <c r="AG367" t="inlineStr">
        <is>
          <t>MI</t>
        </is>
      </c>
      <c r="AH367" t="inlineStr">
        <is>
          <t>IT</t>
        </is>
      </c>
      <c r="AR367" t="inlineStr">
        <is>
          <t>IT</t>
        </is>
      </c>
      <c r="AU367" t="inlineStr">
        <is>
          <t>lang: it
Invoice Language: it
Do you need our ring sizer?: No
Popup Customer Country: IT</t>
        </is>
      </c>
      <c r="AW367" t="inlineStr">
        <is>
          <t>PayPal Express Checkout</t>
        </is>
      </c>
      <c r="AX367" t="inlineStr">
        <is>
          <t>r786VjHGLArD9zm6VUpk4XxdN</t>
        </is>
      </c>
      <c r="AY367" t="n">
        <v>0</v>
      </c>
      <c r="AZ367" t="inlineStr">
        <is>
          <t>LIL Milan</t>
        </is>
      </c>
      <c r="BA367" t="n">
        <v>0</v>
      </c>
      <c r="BC367" t="inlineStr">
        <is>
          <t>Firgun House</t>
        </is>
      </c>
      <c r="BE367" t="n">
        <v>6310094930269</v>
      </c>
      <c r="BG367" t="inlineStr">
        <is>
          <t>Low</t>
        </is>
      </c>
      <c r="BH367" t="inlineStr">
        <is>
          <t>web</t>
        </is>
      </c>
      <c r="BI367" t="n">
        <v>0</v>
      </c>
      <c r="BJ367" t="inlineStr">
        <is>
          <t>IT IVA 22%</t>
        </is>
      </c>
      <c r="BK367" t="n">
        <v>21.28</v>
      </c>
      <c r="BT367" t="n">
        <v>393348409919</v>
      </c>
      <c r="BW367" t="inlineStr">
        <is>
          <t>Milan</t>
        </is>
      </c>
      <c r="BY367" t="inlineStr">
        <is>
          <t>r786VjHGLArD9zm6VUpk4XxdN</t>
        </is>
      </c>
      <c r="CB367" t="inlineStr">
        <is>
          <t>r786VjHGLArD9zm6VUpk4XxdN</t>
        </is>
      </c>
      <c r="CC367" t="inlineStr">
        <is>
          <t>Ordini LIL</t>
        </is>
      </c>
    </row>
    <row r="368">
      <c r="A368" t="inlineStr">
        <is>
          <t>#41805</t>
        </is>
      </c>
      <c r="B368" t="inlineStr">
        <is>
          <t>emiruffa@tiscali.it</t>
        </is>
      </c>
      <c r="C368" t="inlineStr">
        <is>
          <t>paid</t>
        </is>
      </c>
      <c r="D368" t="inlineStr">
        <is>
          <t>2024-09-17 23:25:12 +0200</t>
        </is>
      </c>
      <c r="E368" t="inlineStr">
        <is>
          <t>2024-09-17</t>
        </is>
      </c>
      <c r="F368" t="inlineStr">
        <is>
          <t>fulfilled</t>
        </is>
      </c>
      <c r="G368" t="inlineStr">
        <is>
          <t>2024-09-18 10:18:16 +0200</t>
        </is>
      </c>
      <c r="H368" t="inlineStr">
        <is>
          <t>yes</t>
        </is>
      </c>
      <c r="I368" t="inlineStr">
        <is>
          <t>EUR</t>
        </is>
      </c>
      <c r="J368" t="n">
        <v>222</v>
      </c>
      <c r="K368" t="n">
        <v>0</v>
      </c>
      <c r="L368" t="n">
        <v>40.03</v>
      </c>
      <c r="M368" t="n">
        <v>222</v>
      </c>
      <c r="O368" t="n">
        <v>0</v>
      </c>
      <c r="P368" t="inlineStr">
        <is>
          <t>Ups Standard Shipping</t>
        </is>
      </c>
      <c r="Q368" t="inlineStr">
        <is>
          <t>2024-09-17 23:25:12 +0200</t>
        </is>
      </c>
      <c r="R368" t="n">
        <v>1</v>
      </c>
      <c r="S368" t="inlineStr">
        <is>
          <t>LIL Hoop - Yellow / Medium / 22mm / Single</t>
        </is>
      </c>
      <c r="T368" t="n">
        <v>120</v>
      </c>
      <c r="V368" t="inlineStr">
        <is>
          <t>015790000082</t>
        </is>
      </c>
      <c r="W368" t="b">
        <v>1</v>
      </c>
      <c r="X368" t="b">
        <v>1</v>
      </c>
      <c r="Y368" t="inlineStr">
        <is>
          <t>fulfilled</t>
        </is>
      </c>
      <c r="Z368" t="inlineStr">
        <is>
          <t>EMANUELA RUFFA</t>
        </is>
      </c>
      <c r="AA368" t="inlineStr">
        <is>
          <t>via Vittorio Emanuele II,7</t>
        </is>
      </c>
      <c r="AB368" t="inlineStr">
        <is>
          <t>via Vittorio Emanuele II,7</t>
        </is>
      </c>
      <c r="AE368" t="inlineStr">
        <is>
          <t>VINZAGLIO</t>
        </is>
      </c>
      <c r="AF368" t="inlineStr">
        <is>
          <t>'28060</t>
        </is>
      </c>
      <c r="AG368" t="inlineStr">
        <is>
          <t>NO</t>
        </is>
      </c>
      <c r="AH368" t="inlineStr">
        <is>
          <t>IT</t>
        </is>
      </c>
      <c r="AI368" t="inlineStr">
        <is>
          <t>'+39 3489694773</t>
        </is>
      </c>
      <c r="AJ368" t="inlineStr">
        <is>
          <t>EMANUELA RUFFA</t>
        </is>
      </c>
      <c r="AK368" t="inlineStr">
        <is>
          <t>via Vittorio Emanuele II,7</t>
        </is>
      </c>
      <c r="AL368" t="inlineStr">
        <is>
          <t>via Vittorio Emanuele II,7</t>
        </is>
      </c>
      <c r="AO368" t="inlineStr">
        <is>
          <t>VINZAGLIO</t>
        </is>
      </c>
      <c r="AP368" t="inlineStr">
        <is>
          <t>'28060</t>
        </is>
      </c>
      <c r="AQ368" t="inlineStr">
        <is>
          <t>NO</t>
        </is>
      </c>
      <c r="AR368" t="inlineStr">
        <is>
          <t>IT</t>
        </is>
      </c>
      <c r="AS368" t="inlineStr">
        <is>
          <t>'+39 3489694773</t>
        </is>
      </c>
      <c r="AU368" t="inlineStr">
        <is>
          <t>lang: it
Invoice Language: it
Do you need our ring sizer?: No
Popup Customer Country: IT</t>
        </is>
      </c>
      <c r="AW368" t="inlineStr">
        <is>
          <t>PayPal Express Checkout</t>
        </is>
      </c>
      <c r="AX368" t="inlineStr">
        <is>
          <t>r7fUolIn2KTNIpPQbbueO4fZm</t>
        </is>
      </c>
      <c r="AY368" t="n">
        <v>0</v>
      </c>
      <c r="AZ368" t="inlineStr">
        <is>
          <t>LIL Milan</t>
        </is>
      </c>
      <c r="BA368" t="n">
        <v>0</v>
      </c>
      <c r="BC368" t="inlineStr">
        <is>
          <t>Firgun House</t>
        </is>
      </c>
      <c r="BE368" t="n">
        <v>6310137069917</v>
      </c>
      <c r="BG368" t="inlineStr">
        <is>
          <t>Low</t>
        </is>
      </c>
      <c r="BH368" t="inlineStr">
        <is>
          <t>web</t>
        </is>
      </c>
      <c r="BI368" t="n">
        <v>0</v>
      </c>
      <c r="BJ368" t="inlineStr">
        <is>
          <t>IT IVA 22%</t>
        </is>
      </c>
      <c r="BK368" t="n">
        <v>40.03</v>
      </c>
      <c r="BW368" t="inlineStr">
        <is>
          <t>Novara</t>
        </is>
      </c>
      <c r="BX368" t="inlineStr">
        <is>
          <t>Novara</t>
        </is>
      </c>
      <c r="BY368" t="inlineStr">
        <is>
          <t>r7fUolIn2KTNIpPQbbueO4fZm</t>
        </is>
      </c>
      <c r="CB368" t="inlineStr">
        <is>
          <t>r7fUolIn2KTNIpPQbbueO4fZm</t>
        </is>
      </c>
      <c r="CC368" t="inlineStr">
        <is>
          <t>Ordini LIL</t>
        </is>
      </c>
    </row>
    <row r="369">
      <c r="A369" t="inlineStr">
        <is>
          <t>#41805</t>
        </is>
      </c>
      <c r="B369" t="inlineStr">
        <is>
          <t>emiruffa@tiscali.it</t>
        </is>
      </c>
      <c r="C369" t="inlineStr">
        <is>
          <t>paid</t>
        </is>
      </c>
      <c r="D369" t="inlineStr">
        <is>
          <t>2024-09-17 23:25:12 +0200</t>
        </is>
      </c>
      <c r="E369" t="inlineStr">
        <is>
          <t>2024-09-17</t>
        </is>
      </c>
      <c r="F369" t="inlineStr">
        <is>
          <t>fulfilled</t>
        </is>
      </c>
      <c r="G369" t="inlineStr">
        <is>
          <t>2024-09-18 10:18:16 +0200</t>
        </is>
      </c>
      <c r="H369" t="inlineStr">
        <is>
          <t>yes</t>
        </is>
      </c>
      <c r="I369" t="inlineStr">
        <is>
          <t>EUR</t>
        </is>
      </c>
      <c r="J369" t="n">
        <v>222</v>
      </c>
      <c r="K369" t="n">
        <v>0</v>
      </c>
      <c r="L369" t="n">
        <v>40.03</v>
      </c>
      <c r="O369" t="n">
        <v>0</v>
      </c>
      <c r="P369" t="inlineStr">
        <is>
          <t>Ups Standard Shipping</t>
        </is>
      </c>
      <c r="Q369" t="inlineStr">
        <is>
          <t>2024-09-17 23:25:12 +0200</t>
        </is>
      </c>
      <c r="R369" t="n">
        <v>1</v>
      </c>
      <c r="S369" t="inlineStr">
        <is>
          <t>LIL Bag</t>
        </is>
      </c>
      <c r="T369" t="n">
        <v>2</v>
      </c>
      <c r="V369" t="inlineStr">
        <is>
          <t>015790000689</t>
        </is>
      </c>
      <c r="W369" t="b">
        <v>1</v>
      </c>
      <c r="X369" t="b">
        <v>1</v>
      </c>
      <c r="Y369" t="inlineStr">
        <is>
          <t>fulfilled</t>
        </is>
      </c>
      <c r="Z369" t="inlineStr">
        <is>
          <t>EMANUELA RUFFA</t>
        </is>
      </c>
      <c r="AA369" t="inlineStr">
        <is>
          <t>via Vittorio Emanuele II,7</t>
        </is>
      </c>
      <c r="AB369" t="inlineStr">
        <is>
          <t>via Vittorio Emanuele II,7</t>
        </is>
      </c>
      <c r="AE369" t="inlineStr">
        <is>
          <t>VINZAGLIO</t>
        </is>
      </c>
      <c r="AF369" t="inlineStr">
        <is>
          <t>'28060</t>
        </is>
      </c>
      <c r="AG369" t="inlineStr">
        <is>
          <t>NO</t>
        </is>
      </c>
      <c r="AH369" t="inlineStr">
        <is>
          <t>IT</t>
        </is>
      </c>
      <c r="AI369" t="inlineStr">
        <is>
          <t>'+39 3489694773</t>
        </is>
      </c>
      <c r="AJ369" t="inlineStr">
        <is>
          <t>EMANUELA RUFFA</t>
        </is>
      </c>
      <c r="AK369" t="inlineStr">
        <is>
          <t>via Vittorio Emanuele II,7</t>
        </is>
      </c>
      <c r="AL369" t="inlineStr">
        <is>
          <t>via Vittorio Emanuele II,7</t>
        </is>
      </c>
      <c r="AO369" t="inlineStr">
        <is>
          <t>VINZAGLIO</t>
        </is>
      </c>
      <c r="AP369" t="inlineStr">
        <is>
          <t>'28060</t>
        </is>
      </c>
      <c r="AQ369" t="inlineStr">
        <is>
          <t>NO</t>
        </is>
      </c>
      <c r="AR369" t="inlineStr">
        <is>
          <t>IT</t>
        </is>
      </c>
      <c r="AS369" t="inlineStr">
        <is>
          <t>'+39 3489694773</t>
        </is>
      </c>
      <c r="AU369" t="inlineStr">
        <is>
          <t>lang: it
Invoice Language: it
Do you need our ring sizer?: No
Popup Customer Country: IT</t>
        </is>
      </c>
      <c r="AW369" t="inlineStr">
        <is>
          <t>PayPal Express Checkout</t>
        </is>
      </c>
      <c r="AX369" t="inlineStr">
        <is>
          <t>r7fUolIn2KTNIpPQbbueO4fZm</t>
        </is>
      </c>
      <c r="AY369" t="n">
        <v>0</v>
      </c>
      <c r="AZ369" t="inlineStr">
        <is>
          <t>LIL Milan</t>
        </is>
      </c>
      <c r="BA369" t="n">
        <v>0</v>
      </c>
      <c r="BC369" t="inlineStr">
        <is>
          <t>Firgun House</t>
        </is>
      </c>
      <c r="BE369" t="n">
        <v>6310137069917</v>
      </c>
      <c r="BG369" t="inlineStr">
        <is>
          <t>Low</t>
        </is>
      </c>
      <c r="BH369" t="inlineStr">
        <is>
          <t>web</t>
        </is>
      </c>
      <c r="BI369" t="n">
        <v>0</v>
      </c>
      <c r="BJ369" t="inlineStr">
        <is>
          <t>IT IVA 22%</t>
        </is>
      </c>
      <c r="BK369" t="n">
        <v>40.03</v>
      </c>
      <c r="BW369" t="inlineStr">
        <is>
          <t>Novara</t>
        </is>
      </c>
      <c r="BX369" t="inlineStr">
        <is>
          <t>Novara</t>
        </is>
      </c>
      <c r="BY369" t="inlineStr">
        <is>
          <t>r7fUolIn2KTNIpPQbbueO4fZm</t>
        </is>
      </c>
      <c r="CB369" t="inlineStr">
        <is>
          <t>r7fUolIn2KTNIpPQbbueO4fZm</t>
        </is>
      </c>
      <c r="CC369" t="inlineStr">
        <is>
          <t>Ordini LIL</t>
        </is>
      </c>
    </row>
    <row r="370">
      <c r="A370" t="inlineStr">
        <is>
          <t>#41805</t>
        </is>
      </c>
      <c r="B370" t="inlineStr">
        <is>
          <t>emiruffa@tiscali.it</t>
        </is>
      </c>
      <c r="C370" t="inlineStr">
        <is>
          <t>paid</t>
        </is>
      </c>
      <c r="D370" t="inlineStr">
        <is>
          <t>2024-09-17 23:25:12 +0200</t>
        </is>
      </c>
      <c r="E370" t="inlineStr">
        <is>
          <t>2024-09-17</t>
        </is>
      </c>
      <c r="F370" t="inlineStr">
        <is>
          <t>fulfilled</t>
        </is>
      </c>
      <c r="G370" t="inlineStr">
        <is>
          <t>2024-09-18 10:18:16 +0200</t>
        </is>
      </c>
      <c r="H370" t="inlineStr">
        <is>
          <t>yes</t>
        </is>
      </c>
      <c r="I370" t="inlineStr">
        <is>
          <t>EUR</t>
        </is>
      </c>
      <c r="J370" t="n">
        <v>222</v>
      </c>
      <c r="K370" t="n">
        <v>0</v>
      </c>
      <c r="L370" t="n">
        <v>40.03</v>
      </c>
      <c r="O370" t="n">
        <v>0</v>
      </c>
      <c r="P370" t="inlineStr">
        <is>
          <t>Ups Standard Shipping</t>
        </is>
      </c>
      <c r="Q370" t="inlineStr">
        <is>
          <t>2024-09-17 23:25:12 +0200</t>
        </is>
      </c>
      <c r="R370" t="n">
        <v>1</v>
      </c>
      <c r="S370" t="inlineStr">
        <is>
          <t>LIL Hoop - Yellow / Small / 16mm / Single</t>
        </is>
      </c>
      <c r="T370" t="n">
        <v>100</v>
      </c>
      <c r="V370" t="inlineStr">
        <is>
          <t>015790000081</t>
        </is>
      </c>
      <c r="W370" t="b">
        <v>1</v>
      </c>
      <c r="X370" t="b">
        <v>1</v>
      </c>
      <c r="Y370" t="inlineStr">
        <is>
          <t>fulfilled</t>
        </is>
      </c>
      <c r="Z370" t="inlineStr">
        <is>
          <t>EMANUELA RUFFA</t>
        </is>
      </c>
      <c r="AA370" t="inlineStr">
        <is>
          <t>via Vittorio Emanuele II,7</t>
        </is>
      </c>
      <c r="AB370" t="inlineStr">
        <is>
          <t>via Vittorio Emanuele II,7</t>
        </is>
      </c>
      <c r="AE370" t="inlineStr">
        <is>
          <t>VINZAGLIO</t>
        </is>
      </c>
      <c r="AF370" t="inlineStr">
        <is>
          <t>'28060</t>
        </is>
      </c>
      <c r="AG370" t="inlineStr">
        <is>
          <t>NO</t>
        </is>
      </c>
      <c r="AH370" t="inlineStr">
        <is>
          <t>IT</t>
        </is>
      </c>
      <c r="AI370" t="inlineStr">
        <is>
          <t>'+39 3489694773</t>
        </is>
      </c>
      <c r="AJ370" t="inlineStr">
        <is>
          <t>EMANUELA RUFFA</t>
        </is>
      </c>
      <c r="AK370" t="inlineStr">
        <is>
          <t>via Vittorio Emanuele II,7</t>
        </is>
      </c>
      <c r="AL370" t="inlineStr">
        <is>
          <t>via Vittorio Emanuele II,7</t>
        </is>
      </c>
      <c r="AO370" t="inlineStr">
        <is>
          <t>VINZAGLIO</t>
        </is>
      </c>
      <c r="AP370" t="inlineStr">
        <is>
          <t>'28060</t>
        </is>
      </c>
      <c r="AQ370" t="inlineStr">
        <is>
          <t>NO</t>
        </is>
      </c>
      <c r="AR370" t="inlineStr">
        <is>
          <t>IT</t>
        </is>
      </c>
      <c r="AS370" t="inlineStr">
        <is>
          <t>'+39 3489694773</t>
        </is>
      </c>
      <c r="AU370" t="inlineStr">
        <is>
          <t>lang: it
Invoice Language: it
Do you need our ring sizer?: No
Popup Customer Country: IT</t>
        </is>
      </c>
      <c r="AW370" t="inlineStr">
        <is>
          <t>PayPal Express Checkout</t>
        </is>
      </c>
      <c r="AX370" t="inlineStr">
        <is>
          <t>r7fUolIn2KTNIpPQbbueO4fZm</t>
        </is>
      </c>
      <c r="AY370" t="n">
        <v>0</v>
      </c>
      <c r="AZ370" t="inlineStr">
        <is>
          <t>LIL Milan</t>
        </is>
      </c>
      <c r="BA370" t="n">
        <v>0</v>
      </c>
      <c r="BC370" t="inlineStr">
        <is>
          <t>Firgun House</t>
        </is>
      </c>
      <c r="BE370" t="n">
        <v>6310137069917</v>
      </c>
      <c r="BG370" t="inlineStr">
        <is>
          <t>Low</t>
        </is>
      </c>
      <c r="BH370" t="inlineStr">
        <is>
          <t>web</t>
        </is>
      </c>
      <c r="BI370" t="n">
        <v>0</v>
      </c>
      <c r="BJ370" t="inlineStr">
        <is>
          <t>IT IVA 22%</t>
        </is>
      </c>
      <c r="BK370" t="n">
        <v>40.03</v>
      </c>
      <c r="BW370" t="inlineStr">
        <is>
          <t>Novara</t>
        </is>
      </c>
      <c r="BX370" t="inlineStr">
        <is>
          <t>Novara</t>
        </is>
      </c>
      <c r="BY370" t="inlineStr">
        <is>
          <t>r7fUolIn2KTNIpPQbbueO4fZm</t>
        </is>
      </c>
      <c r="CB370" t="inlineStr">
        <is>
          <t>r7fUolIn2KTNIpPQbbueO4fZm</t>
        </is>
      </c>
      <c r="CC370" t="inlineStr">
        <is>
          <t>Ordini LIL</t>
        </is>
      </c>
    </row>
    <row r="371">
      <c r="A371" t="inlineStr">
        <is>
          <t>#41806</t>
        </is>
      </c>
      <c r="B371" t="inlineStr">
        <is>
          <t>ameliaforno@gmail.com</t>
        </is>
      </c>
      <c r="C371" t="inlineStr">
        <is>
          <t>paid</t>
        </is>
      </c>
      <c r="D371" t="inlineStr">
        <is>
          <t>2024-09-18 11:20:38 +0200</t>
        </is>
      </c>
      <c r="E371" t="inlineStr">
        <is>
          <t>2024-09-18</t>
        </is>
      </c>
      <c r="F371" t="inlineStr">
        <is>
          <t>fulfilled</t>
        </is>
      </c>
      <c r="G371" t="inlineStr">
        <is>
          <t>2024-09-19 08:07:31 +0200</t>
        </is>
      </c>
      <c r="H371" t="inlineStr">
        <is>
          <t>yes</t>
        </is>
      </c>
      <c r="I371" t="inlineStr">
        <is>
          <t>EUR</t>
        </is>
      </c>
      <c r="J371" t="n">
        <v>218</v>
      </c>
      <c r="K371" t="n">
        <v>0</v>
      </c>
      <c r="L371" t="n">
        <v>39.3</v>
      </c>
      <c r="M371" t="n">
        <v>218</v>
      </c>
      <c r="N371" t="inlineStr">
        <is>
          <t>LILGIRL</t>
        </is>
      </c>
      <c r="O371" t="n">
        <v>24</v>
      </c>
      <c r="P371" t="inlineStr">
        <is>
          <t>Ups Standard Shipping</t>
        </is>
      </c>
      <c r="Q371" t="inlineStr">
        <is>
          <t>2024-09-18 11:20:38 +0200</t>
        </is>
      </c>
      <c r="R371" t="n">
        <v>1</v>
      </c>
      <c r="S371" t="inlineStr">
        <is>
          <t>LIL Bag</t>
        </is>
      </c>
      <c r="T371" t="n">
        <v>2</v>
      </c>
      <c r="V371" t="inlineStr">
        <is>
          <t>015790000689</t>
        </is>
      </c>
      <c r="W371" t="b">
        <v>1</v>
      </c>
      <c r="X371" t="b">
        <v>1</v>
      </c>
      <c r="Y371" t="inlineStr">
        <is>
          <t>fulfilled</t>
        </is>
      </c>
      <c r="Z371" t="inlineStr">
        <is>
          <t>amelia fornò</t>
        </is>
      </c>
      <c r="AA371" t="inlineStr">
        <is>
          <t>Corso Garibaldi 131</t>
        </is>
      </c>
      <c r="AB371" t="inlineStr">
        <is>
          <t>Corso Garibaldi 131</t>
        </is>
      </c>
      <c r="AE371" t="inlineStr">
        <is>
          <t>Mantova</t>
        </is>
      </c>
      <c r="AF371" t="inlineStr">
        <is>
          <t>'46100</t>
        </is>
      </c>
      <c r="AG371" t="inlineStr">
        <is>
          <t>MN</t>
        </is>
      </c>
      <c r="AH371" t="inlineStr">
        <is>
          <t>IT</t>
        </is>
      </c>
      <c r="AI371" t="inlineStr">
        <is>
          <t>3477917764</t>
        </is>
      </c>
      <c r="AJ371" t="inlineStr">
        <is>
          <t>amelia fornò</t>
        </is>
      </c>
      <c r="AK371" t="inlineStr">
        <is>
          <t>Corso Garibaldi 131</t>
        </is>
      </c>
      <c r="AL371" t="inlineStr">
        <is>
          <t>Corso Garibaldi 131</t>
        </is>
      </c>
      <c r="AO371" t="inlineStr">
        <is>
          <t>Mantova</t>
        </is>
      </c>
      <c r="AP371" t="inlineStr">
        <is>
          <t>'46100</t>
        </is>
      </c>
      <c r="AQ371" t="inlineStr">
        <is>
          <t>MN</t>
        </is>
      </c>
      <c r="AR371" t="inlineStr">
        <is>
          <t>IT</t>
        </is>
      </c>
      <c r="AS371" t="inlineStr">
        <is>
          <t>3477917764</t>
        </is>
      </c>
      <c r="AU371" t="inlineStr">
        <is>
          <t>lang: en
Invoice Language: en
Do you need our ring sizer?: Yes
Popup Customer Country: IT</t>
        </is>
      </c>
      <c r="AW371" t="inlineStr">
        <is>
          <t>Shopify Payments</t>
        </is>
      </c>
      <c r="AX371" t="inlineStr">
        <is>
          <t>rlDW8EvoA9qXMalTDJwLF12oW</t>
        </is>
      </c>
      <c r="AY371" t="n">
        <v>0</v>
      </c>
      <c r="AZ371" t="inlineStr">
        <is>
          <t>LIL Milan</t>
        </is>
      </c>
      <c r="BA371" t="n">
        <v>0</v>
      </c>
      <c r="BC371" t="inlineStr">
        <is>
          <t>Firgun House</t>
        </is>
      </c>
      <c r="BE371" t="n">
        <v>6310550864221</v>
      </c>
      <c r="BG371" t="inlineStr">
        <is>
          <t>Low</t>
        </is>
      </c>
      <c r="BH371" t="inlineStr">
        <is>
          <t>web</t>
        </is>
      </c>
      <c r="BI371" t="n">
        <v>0</v>
      </c>
      <c r="BJ371" t="inlineStr">
        <is>
          <t>IT IVA 22%</t>
        </is>
      </c>
      <c r="BK371" t="n">
        <v>39.3</v>
      </c>
      <c r="BW371" t="inlineStr">
        <is>
          <t>Mantua</t>
        </is>
      </c>
      <c r="BX371" t="inlineStr">
        <is>
          <t>Mantua</t>
        </is>
      </c>
      <c r="BY371" t="inlineStr">
        <is>
          <t>rlDW8EvoA9qXMalTDJwLF12oW</t>
        </is>
      </c>
      <c r="CB371" t="inlineStr">
        <is>
          <t>rlDW8EvoA9qXMalTDJwLF12oW</t>
        </is>
      </c>
      <c r="CC371" t="inlineStr">
        <is>
          <t>Ordini LIL</t>
        </is>
      </c>
    </row>
    <row r="372">
      <c r="A372" t="inlineStr">
        <is>
          <t>#41806</t>
        </is>
      </c>
      <c r="B372" t="inlineStr">
        <is>
          <t>ameliaforno@gmail.com</t>
        </is>
      </c>
      <c r="C372" t="inlineStr">
        <is>
          <t>paid</t>
        </is>
      </c>
      <c r="D372" t="inlineStr">
        <is>
          <t>2024-09-18 11:20:38 +0200</t>
        </is>
      </c>
      <c r="E372" t="inlineStr">
        <is>
          <t>2024-09-18</t>
        </is>
      </c>
      <c r="F372" t="inlineStr">
        <is>
          <t>fulfilled</t>
        </is>
      </c>
      <c r="G372" t="inlineStr">
        <is>
          <t>2024-09-19 08:07:31 +0200</t>
        </is>
      </c>
      <c r="H372" t="inlineStr">
        <is>
          <t>yes</t>
        </is>
      </c>
      <c r="I372" t="inlineStr">
        <is>
          <t>EUR</t>
        </is>
      </c>
      <c r="J372" t="n">
        <v>218</v>
      </c>
      <c r="K372" t="n">
        <v>0</v>
      </c>
      <c r="L372" t="n">
        <v>39.3</v>
      </c>
      <c r="N372" t="inlineStr">
        <is>
          <t>LILGIRL</t>
        </is>
      </c>
      <c r="O372" t="n">
        <v>24</v>
      </c>
      <c r="P372" t="inlineStr">
        <is>
          <t>Ups Standard Shipping</t>
        </is>
      </c>
      <c r="Q372" t="inlineStr">
        <is>
          <t>2024-09-18 11:20:38 +0200</t>
        </is>
      </c>
      <c r="R372" t="n">
        <v>1</v>
      </c>
      <c r="S372" t="inlineStr">
        <is>
          <t>Giotto Ring - Yellow / 12</t>
        </is>
      </c>
      <c r="T372" t="n">
        <v>80</v>
      </c>
      <c r="V372" t="inlineStr">
        <is>
          <t>015790000146</t>
        </is>
      </c>
      <c r="W372" t="b">
        <v>1</v>
      </c>
      <c r="X372" t="b">
        <v>1</v>
      </c>
      <c r="Y372" t="inlineStr">
        <is>
          <t>fulfilled</t>
        </is>
      </c>
      <c r="Z372" t="inlineStr">
        <is>
          <t>amelia fornò</t>
        </is>
      </c>
      <c r="AA372" t="inlineStr">
        <is>
          <t>Corso Garibaldi 131</t>
        </is>
      </c>
      <c r="AB372" t="inlineStr">
        <is>
          <t>Corso Garibaldi 131</t>
        </is>
      </c>
      <c r="AE372" t="inlineStr">
        <is>
          <t>Mantova</t>
        </is>
      </c>
      <c r="AF372" t="inlineStr">
        <is>
          <t>'46100</t>
        </is>
      </c>
      <c r="AG372" t="inlineStr">
        <is>
          <t>MN</t>
        </is>
      </c>
      <c r="AH372" t="inlineStr">
        <is>
          <t>IT</t>
        </is>
      </c>
      <c r="AI372" t="inlineStr">
        <is>
          <t>3477917764</t>
        </is>
      </c>
      <c r="AJ372" t="inlineStr">
        <is>
          <t>amelia fornò</t>
        </is>
      </c>
      <c r="AK372" t="inlineStr">
        <is>
          <t>Corso Garibaldi 131</t>
        </is>
      </c>
      <c r="AL372" t="inlineStr">
        <is>
          <t>Corso Garibaldi 131</t>
        </is>
      </c>
      <c r="AO372" t="inlineStr">
        <is>
          <t>Mantova</t>
        </is>
      </c>
      <c r="AP372" t="inlineStr">
        <is>
          <t>'46100</t>
        </is>
      </c>
      <c r="AQ372" t="inlineStr">
        <is>
          <t>MN</t>
        </is>
      </c>
      <c r="AR372" t="inlineStr">
        <is>
          <t>IT</t>
        </is>
      </c>
      <c r="AS372" t="inlineStr">
        <is>
          <t>3477917764</t>
        </is>
      </c>
      <c r="AU372" t="inlineStr">
        <is>
          <t>lang: en
Invoice Language: en
Do you need our ring sizer?: Yes
Popup Customer Country: IT</t>
        </is>
      </c>
      <c r="AW372" t="inlineStr">
        <is>
          <t>Shopify Payments</t>
        </is>
      </c>
      <c r="AX372" t="inlineStr">
        <is>
          <t>rlDW8EvoA9qXMalTDJwLF12oW</t>
        </is>
      </c>
      <c r="AY372" t="n">
        <v>0</v>
      </c>
      <c r="AZ372" t="inlineStr">
        <is>
          <t>LIL Milan</t>
        </is>
      </c>
      <c r="BA372" t="n">
        <v>0</v>
      </c>
      <c r="BC372" t="inlineStr">
        <is>
          <t>Firgun House</t>
        </is>
      </c>
      <c r="BE372" t="n">
        <v>6310550864221</v>
      </c>
      <c r="BG372" t="inlineStr">
        <is>
          <t>Low</t>
        </is>
      </c>
      <c r="BH372" t="inlineStr">
        <is>
          <t>web</t>
        </is>
      </c>
      <c r="BI372" t="n">
        <v>0</v>
      </c>
      <c r="BJ372" t="inlineStr">
        <is>
          <t>IT IVA 22%</t>
        </is>
      </c>
      <c r="BK372" t="n">
        <v>39.3</v>
      </c>
      <c r="BW372" t="inlineStr">
        <is>
          <t>Mantua</t>
        </is>
      </c>
      <c r="BX372" t="inlineStr">
        <is>
          <t>Mantua</t>
        </is>
      </c>
      <c r="BY372" t="inlineStr">
        <is>
          <t>rlDW8EvoA9qXMalTDJwLF12oW</t>
        </is>
      </c>
      <c r="CB372" t="inlineStr">
        <is>
          <t>rlDW8EvoA9qXMalTDJwLF12oW</t>
        </is>
      </c>
      <c r="CC372" t="inlineStr">
        <is>
          <t>Ordini LIL</t>
        </is>
      </c>
    </row>
    <row r="373">
      <c r="A373" t="inlineStr">
        <is>
          <t>#41806</t>
        </is>
      </c>
      <c r="B373" t="inlineStr">
        <is>
          <t>ameliaforno@gmail.com</t>
        </is>
      </c>
      <c r="C373" t="inlineStr">
        <is>
          <t>paid</t>
        </is>
      </c>
      <c r="D373" t="inlineStr">
        <is>
          <t>2024-09-18 11:20:38 +0200</t>
        </is>
      </c>
      <c r="E373" t="inlineStr">
        <is>
          <t>2024-09-18</t>
        </is>
      </c>
      <c r="F373" t="inlineStr">
        <is>
          <t>fulfilled</t>
        </is>
      </c>
      <c r="G373" t="inlineStr">
        <is>
          <t>2024-09-19 08:07:31 +0200</t>
        </is>
      </c>
      <c r="H373" t="inlineStr">
        <is>
          <t>yes</t>
        </is>
      </c>
      <c r="I373" t="inlineStr">
        <is>
          <t>EUR</t>
        </is>
      </c>
      <c r="J373" t="n">
        <v>218</v>
      </c>
      <c r="K373" t="n">
        <v>0</v>
      </c>
      <c r="L373" t="n">
        <v>39.3</v>
      </c>
      <c r="N373" t="inlineStr">
        <is>
          <t>LILGIRL</t>
        </is>
      </c>
      <c r="O373" t="n">
        <v>24</v>
      </c>
      <c r="P373" t="inlineStr">
        <is>
          <t>Ups Standard Shipping</t>
        </is>
      </c>
      <c r="Q373" t="inlineStr">
        <is>
          <t>2024-09-18 11:20:38 +0200</t>
        </is>
      </c>
      <c r="R373" t="n">
        <v>1</v>
      </c>
      <c r="S373" t="inlineStr">
        <is>
          <t>Giotto Ring - Yellow / 10</t>
        </is>
      </c>
      <c r="T373" t="n">
        <v>80</v>
      </c>
      <c r="V373" t="inlineStr">
        <is>
          <t>015790000144</t>
        </is>
      </c>
      <c r="W373" t="b">
        <v>1</v>
      </c>
      <c r="X373" t="b">
        <v>1</v>
      </c>
      <c r="Y373" t="inlineStr">
        <is>
          <t>fulfilled</t>
        </is>
      </c>
      <c r="Z373" t="inlineStr">
        <is>
          <t>amelia fornò</t>
        </is>
      </c>
      <c r="AA373" t="inlineStr">
        <is>
          <t>Corso Garibaldi 131</t>
        </is>
      </c>
      <c r="AB373" t="inlineStr">
        <is>
          <t>Corso Garibaldi 131</t>
        </is>
      </c>
      <c r="AE373" t="inlineStr">
        <is>
          <t>Mantova</t>
        </is>
      </c>
      <c r="AF373" t="inlineStr">
        <is>
          <t>'46100</t>
        </is>
      </c>
      <c r="AG373" t="inlineStr">
        <is>
          <t>MN</t>
        </is>
      </c>
      <c r="AH373" t="inlineStr">
        <is>
          <t>IT</t>
        </is>
      </c>
      <c r="AI373" t="inlineStr">
        <is>
          <t>3477917764</t>
        </is>
      </c>
      <c r="AJ373" t="inlineStr">
        <is>
          <t>amelia fornò</t>
        </is>
      </c>
      <c r="AK373" t="inlineStr">
        <is>
          <t>Corso Garibaldi 131</t>
        </is>
      </c>
      <c r="AL373" t="inlineStr">
        <is>
          <t>Corso Garibaldi 131</t>
        </is>
      </c>
      <c r="AO373" t="inlineStr">
        <is>
          <t>Mantova</t>
        </is>
      </c>
      <c r="AP373" t="inlineStr">
        <is>
          <t>'46100</t>
        </is>
      </c>
      <c r="AQ373" t="inlineStr">
        <is>
          <t>MN</t>
        </is>
      </c>
      <c r="AR373" t="inlineStr">
        <is>
          <t>IT</t>
        </is>
      </c>
      <c r="AS373" t="inlineStr">
        <is>
          <t>3477917764</t>
        </is>
      </c>
      <c r="AU373" t="inlineStr">
        <is>
          <t>lang: en
Invoice Language: en
Do you need our ring sizer?: Yes
Popup Customer Country: IT</t>
        </is>
      </c>
      <c r="AW373" t="inlineStr">
        <is>
          <t>Shopify Payments</t>
        </is>
      </c>
      <c r="AX373" t="inlineStr">
        <is>
          <t>rlDW8EvoA9qXMalTDJwLF12oW</t>
        </is>
      </c>
      <c r="AY373" t="n">
        <v>0</v>
      </c>
      <c r="AZ373" t="inlineStr">
        <is>
          <t>LIL Milan</t>
        </is>
      </c>
      <c r="BA373" t="n">
        <v>0</v>
      </c>
      <c r="BC373" t="inlineStr">
        <is>
          <t>Firgun House</t>
        </is>
      </c>
      <c r="BE373" t="n">
        <v>6310550864221</v>
      </c>
      <c r="BG373" t="inlineStr">
        <is>
          <t>Low</t>
        </is>
      </c>
      <c r="BH373" t="inlineStr">
        <is>
          <t>web</t>
        </is>
      </c>
      <c r="BI373" t="n">
        <v>0</v>
      </c>
      <c r="BJ373" t="inlineStr">
        <is>
          <t>IT IVA 22%</t>
        </is>
      </c>
      <c r="BK373" t="n">
        <v>39.3</v>
      </c>
      <c r="BW373" t="inlineStr">
        <is>
          <t>Mantua</t>
        </is>
      </c>
      <c r="BX373" t="inlineStr">
        <is>
          <t>Mantua</t>
        </is>
      </c>
      <c r="BY373" t="inlineStr">
        <is>
          <t>rlDW8EvoA9qXMalTDJwLF12oW</t>
        </is>
      </c>
      <c r="CB373" t="inlineStr">
        <is>
          <t>rlDW8EvoA9qXMalTDJwLF12oW</t>
        </is>
      </c>
      <c r="CC373" t="inlineStr">
        <is>
          <t>Ordini LIL</t>
        </is>
      </c>
    </row>
    <row r="374">
      <c r="A374" t="inlineStr">
        <is>
          <t>#41806</t>
        </is>
      </c>
      <c r="B374" t="inlineStr">
        <is>
          <t>ameliaforno@gmail.com</t>
        </is>
      </c>
      <c r="C374" t="inlineStr">
        <is>
          <t>paid</t>
        </is>
      </c>
      <c r="D374" t="inlineStr">
        <is>
          <t>2024-09-18 11:20:38 +0200</t>
        </is>
      </c>
      <c r="E374" t="inlineStr">
        <is>
          <t>2024-09-18</t>
        </is>
      </c>
      <c r="F374" t="inlineStr">
        <is>
          <t>fulfilled</t>
        </is>
      </c>
      <c r="G374" t="inlineStr">
        <is>
          <t>2024-09-19 08:07:31 +0200</t>
        </is>
      </c>
      <c r="H374" t="inlineStr">
        <is>
          <t>yes</t>
        </is>
      </c>
      <c r="I374" t="inlineStr">
        <is>
          <t>EUR</t>
        </is>
      </c>
      <c r="J374" t="n">
        <v>218</v>
      </c>
      <c r="K374" t="n">
        <v>0</v>
      </c>
      <c r="L374" t="n">
        <v>39.3</v>
      </c>
      <c r="N374" t="inlineStr">
        <is>
          <t>LILGIRL</t>
        </is>
      </c>
      <c r="O374" t="n">
        <v>24</v>
      </c>
      <c r="P374" t="inlineStr">
        <is>
          <t>Ups Standard Shipping</t>
        </is>
      </c>
      <c r="Q374" t="inlineStr">
        <is>
          <t>2024-09-18 11:20:38 +0200</t>
        </is>
      </c>
      <c r="R374" t="n">
        <v>1</v>
      </c>
      <c r="S374" t="inlineStr">
        <is>
          <t>Nude Ring - Yellow / 14</t>
        </is>
      </c>
      <c r="T374" t="n">
        <v>80</v>
      </c>
      <c r="V374" t="inlineStr">
        <is>
          <t>015790000210</t>
        </is>
      </c>
      <c r="W374" t="b">
        <v>1</v>
      </c>
      <c r="X374" t="b">
        <v>1</v>
      </c>
      <c r="Y374" t="inlineStr">
        <is>
          <t>fulfilled</t>
        </is>
      </c>
      <c r="Z374" t="inlineStr">
        <is>
          <t>amelia fornò</t>
        </is>
      </c>
      <c r="AA374" t="inlineStr">
        <is>
          <t>Corso Garibaldi 131</t>
        </is>
      </c>
      <c r="AB374" t="inlineStr">
        <is>
          <t>Corso Garibaldi 131</t>
        </is>
      </c>
      <c r="AE374" t="inlineStr">
        <is>
          <t>Mantova</t>
        </is>
      </c>
      <c r="AF374" t="inlineStr">
        <is>
          <t>'46100</t>
        </is>
      </c>
      <c r="AG374" t="inlineStr">
        <is>
          <t>MN</t>
        </is>
      </c>
      <c r="AH374" t="inlineStr">
        <is>
          <t>IT</t>
        </is>
      </c>
      <c r="AI374" t="inlineStr">
        <is>
          <t>3477917764</t>
        </is>
      </c>
      <c r="AJ374" t="inlineStr">
        <is>
          <t>amelia fornò</t>
        </is>
      </c>
      <c r="AK374" t="inlineStr">
        <is>
          <t>Corso Garibaldi 131</t>
        </is>
      </c>
      <c r="AL374" t="inlineStr">
        <is>
          <t>Corso Garibaldi 131</t>
        </is>
      </c>
      <c r="AO374" t="inlineStr">
        <is>
          <t>Mantova</t>
        </is>
      </c>
      <c r="AP374" t="inlineStr">
        <is>
          <t>'46100</t>
        </is>
      </c>
      <c r="AQ374" t="inlineStr">
        <is>
          <t>MN</t>
        </is>
      </c>
      <c r="AR374" t="inlineStr">
        <is>
          <t>IT</t>
        </is>
      </c>
      <c r="AS374" t="inlineStr">
        <is>
          <t>3477917764</t>
        </is>
      </c>
      <c r="AU374" t="inlineStr">
        <is>
          <t>lang: en
Invoice Language: en
Do you need our ring sizer?: Yes
Popup Customer Country: IT</t>
        </is>
      </c>
      <c r="AW374" t="inlineStr">
        <is>
          <t>Shopify Payments</t>
        </is>
      </c>
      <c r="AX374" t="inlineStr">
        <is>
          <t>rlDW8EvoA9qXMalTDJwLF12oW</t>
        </is>
      </c>
      <c r="AY374" t="n">
        <v>0</v>
      </c>
      <c r="AZ374" t="inlineStr">
        <is>
          <t>LIL Milan</t>
        </is>
      </c>
      <c r="BA374" t="n">
        <v>0</v>
      </c>
      <c r="BC374" t="inlineStr">
        <is>
          <t>Firgun House</t>
        </is>
      </c>
      <c r="BE374" t="n">
        <v>6310550864221</v>
      </c>
      <c r="BG374" t="inlineStr">
        <is>
          <t>Low</t>
        </is>
      </c>
      <c r="BH374" t="inlineStr">
        <is>
          <t>web</t>
        </is>
      </c>
      <c r="BI374" t="n">
        <v>0</v>
      </c>
      <c r="BJ374" t="inlineStr">
        <is>
          <t>IT IVA 22%</t>
        </is>
      </c>
      <c r="BK374" t="n">
        <v>39.3</v>
      </c>
      <c r="BW374" t="inlineStr">
        <is>
          <t>Mantua</t>
        </is>
      </c>
      <c r="BX374" t="inlineStr">
        <is>
          <t>Mantua</t>
        </is>
      </c>
      <c r="BY374" t="inlineStr">
        <is>
          <t>rlDW8EvoA9qXMalTDJwLF12oW</t>
        </is>
      </c>
      <c r="CB374" t="inlineStr">
        <is>
          <t>rlDW8EvoA9qXMalTDJwLF12oW</t>
        </is>
      </c>
      <c r="CC374" t="inlineStr">
        <is>
          <t>Ordini LIL</t>
        </is>
      </c>
    </row>
    <row r="375">
      <c r="A375" t="inlineStr">
        <is>
          <t>#41808</t>
        </is>
      </c>
      <c r="B375" t="inlineStr">
        <is>
          <t>matildedeivecchi@gmail.com</t>
        </is>
      </c>
      <c r="C375" t="inlineStr">
        <is>
          <t>paid</t>
        </is>
      </c>
      <c r="D375" t="inlineStr">
        <is>
          <t>2024-09-18 11:26:54 +0200</t>
        </is>
      </c>
      <c r="E375" t="inlineStr">
        <is>
          <t>2024-09-18</t>
        </is>
      </c>
      <c r="F375" t="inlineStr">
        <is>
          <t>fulfilled</t>
        </is>
      </c>
      <c r="G375" t="inlineStr">
        <is>
          <t>2024-09-19 07:52:35 +0200</t>
        </is>
      </c>
      <c r="H375" t="inlineStr">
        <is>
          <t>no</t>
        </is>
      </c>
      <c r="I375" t="inlineStr">
        <is>
          <t>EUR</t>
        </is>
      </c>
      <c r="J375" t="n">
        <v>105</v>
      </c>
      <c r="K375" t="n">
        <v>10</v>
      </c>
      <c r="L375" t="n">
        <v>20.73</v>
      </c>
      <c r="M375" t="n">
        <v>115</v>
      </c>
      <c r="O375" t="n">
        <v>0</v>
      </c>
      <c r="P375" t="inlineStr">
        <is>
          <t>Ups Standard Shipping</t>
        </is>
      </c>
      <c r="Q375" t="inlineStr">
        <is>
          <t>2024-09-18 11:26:54 +0200</t>
        </is>
      </c>
      <c r="R375" t="n">
        <v>1</v>
      </c>
      <c r="S375" t="inlineStr">
        <is>
          <t>Luxury Pack</t>
        </is>
      </c>
      <c r="T375" t="n">
        <v>5</v>
      </c>
      <c r="V375" t="inlineStr">
        <is>
          <t>015790000687</t>
        </is>
      </c>
      <c r="W375" t="b">
        <v>1</v>
      </c>
      <c r="X375" t="b">
        <v>1</v>
      </c>
      <c r="Y375" t="inlineStr">
        <is>
          <t>fulfilled</t>
        </is>
      </c>
      <c r="Z375" t="inlineStr">
        <is>
          <t>Matilde Dei Vecchi</t>
        </is>
      </c>
      <c r="AA375" t="inlineStr">
        <is>
          <t>Via dei greci 8/b</t>
        </is>
      </c>
      <c r="AB375" t="inlineStr">
        <is>
          <t>Via dei greci 8/b</t>
        </is>
      </c>
      <c r="AE375" t="inlineStr">
        <is>
          <t>Caorle</t>
        </is>
      </c>
      <c r="AF375" t="inlineStr">
        <is>
          <t>'30021</t>
        </is>
      </c>
      <c r="AG375" t="inlineStr">
        <is>
          <t>VE</t>
        </is>
      </c>
      <c r="AH375" t="inlineStr">
        <is>
          <t>IT</t>
        </is>
      </c>
      <c r="AI375" t="inlineStr">
        <is>
          <t>+393343166204</t>
        </is>
      </c>
      <c r="AJ375" t="inlineStr">
        <is>
          <t>Matilde Dei Vecchi</t>
        </is>
      </c>
      <c r="AK375" t="inlineStr">
        <is>
          <t>Via dei greci 8/b</t>
        </is>
      </c>
      <c r="AL375" t="inlineStr">
        <is>
          <t>Via dei greci 8/b</t>
        </is>
      </c>
      <c r="AO375" t="inlineStr">
        <is>
          <t>Caorle</t>
        </is>
      </c>
      <c r="AP375" t="inlineStr">
        <is>
          <t>'30021</t>
        </is>
      </c>
      <c r="AQ375" t="inlineStr">
        <is>
          <t>VE</t>
        </is>
      </c>
      <c r="AR375" t="inlineStr">
        <is>
          <t>IT</t>
        </is>
      </c>
      <c r="AS375" t="inlineStr">
        <is>
          <t>+393343166204</t>
        </is>
      </c>
      <c r="AU375" t="inlineStr">
        <is>
          <t>lang: it
Invoice Language: it
Do you need our ring sizer?: No
Popup Customer Country: IT</t>
        </is>
      </c>
      <c r="AW375" t="inlineStr">
        <is>
          <t>PayPal Express Checkout</t>
        </is>
      </c>
      <c r="AX375" t="inlineStr">
        <is>
          <t>rqkvAvqYmjwBVlhENB1J1TGdu</t>
        </is>
      </c>
      <c r="AY375" t="n">
        <v>0</v>
      </c>
      <c r="AZ375" t="inlineStr">
        <is>
          <t>LIL Milan</t>
        </is>
      </c>
      <c r="BA375" t="n">
        <v>0</v>
      </c>
      <c r="BC375" t="inlineStr">
        <is>
          <t>Firgun House</t>
        </is>
      </c>
      <c r="BE375" t="n">
        <v>6310559678813</v>
      </c>
      <c r="BG375" t="inlineStr">
        <is>
          <t>Low</t>
        </is>
      </c>
      <c r="BH375" t="inlineStr">
        <is>
          <t>web</t>
        </is>
      </c>
      <c r="BI375" t="n">
        <v>0</v>
      </c>
      <c r="BJ375" t="inlineStr">
        <is>
          <t>IT IVA 22%</t>
        </is>
      </c>
      <c r="BK375" t="n">
        <v>20.73</v>
      </c>
      <c r="BW375" t="inlineStr">
        <is>
          <t>Venice</t>
        </is>
      </c>
      <c r="BX375" t="inlineStr">
        <is>
          <t>Venice</t>
        </is>
      </c>
      <c r="BY375" t="inlineStr">
        <is>
          <t>rqkvAvqYmjwBVlhENB1J1TGdu</t>
        </is>
      </c>
      <c r="CB375" t="inlineStr">
        <is>
          <t>rqkvAvqYmjwBVlhENB1J1TGdu</t>
        </is>
      </c>
      <c r="CC375" t="inlineStr">
        <is>
          <t>Ordini LIL</t>
        </is>
      </c>
    </row>
    <row r="376">
      <c r="A376" t="inlineStr">
        <is>
          <t>#41808</t>
        </is>
      </c>
      <c r="B376" t="inlineStr">
        <is>
          <t>matildedeivecchi@gmail.com</t>
        </is>
      </c>
      <c r="C376" t="inlineStr">
        <is>
          <t>paid</t>
        </is>
      </c>
      <c r="D376" t="inlineStr">
        <is>
          <t>2024-09-18 11:26:54 +0200</t>
        </is>
      </c>
      <c r="E376" t="inlineStr">
        <is>
          <t>2024-09-18</t>
        </is>
      </c>
      <c r="F376" t="inlineStr">
        <is>
          <t>fulfilled</t>
        </is>
      </c>
      <c r="G376" t="inlineStr">
        <is>
          <t>2024-09-19 07:52:35 +0200</t>
        </is>
      </c>
      <c r="H376" t="inlineStr">
        <is>
          <t>no</t>
        </is>
      </c>
      <c r="I376" t="inlineStr">
        <is>
          <t>EUR</t>
        </is>
      </c>
      <c r="J376" t="n">
        <v>105</v>
      </c>
      <c r="K376" t="n">
        <v>10</v>
      </c>
      <c r="L376" t="n">
        <v>20.73</v>
      </c>
      <c r="O376" t="n">
        <v>0</v>
      </c>
      <c r="P376" t="inlineStr">
        <is>
          <t>Ups Standard Shipping</t>
        </is>
      </c>
      <c r="Q376" t="inlineStr">
        <is>
          <t>2024-09-18 11:26:54 +0200</t>
        </is>
      </c>
      <c r="R376" t="n">
        <v>1</v>
      </c>
      <c r="S376" t="inlineStr">
        <is>
          <t>Pensavo fosse amore - Yellow / L</t>
        </is>
      </c>
      <c r="T376" t="n">
        <v>100</v>
      </c>
      <c r="V376" t="inlineStr">
        <is>
          <t>015790001010</t>
        </is>
      </c>
      <c r="W376" t="b">
        <v>1</v>
      </c>
      <c r="X376" t="b">
        <v>1</v>
      </c>
      <c r="Y376" t="inlineStr">
        <is>
          <t>fulfilled</t>
        </is>
      </c>
      <c r="Z376" t="inlineStr">
        <is>
          <t>Matilde Dei Vecchi</t>
        </is>
      </c>
      <c r="AA376" t="inlineStr">
        <is>
          <t>Via dei greci 8/b</t>
        </is>
      </c>
      <c r="AB376" t="inlineStr">
        <is>
          <t>Via dei greci 8/b</t>
        </is>
      </c>
      <c r="AE376" t="inlineStr">
        <is>
          <t>Caorle</t>
        </is>
      </c>
      <c r="AF376" t="inlineStr">
        <is>
          <t>'30021</t>
        </is>
      </c>
      <c r="AG376" t="inlineStr">
        <is>
          <t>VE</t>
        </is>
      </c>
      <c r="AH376" t="inlineStr">
        <is>
          <t>IT</t>
        </is>
      </c>
      <c r="AI376" t="inlineStr">
        <is>
          <t>+393343166204</t>
        </is>
      </c>
      <c r="AJ376" t="inlineStr">
        <is>
          <t>Matilde Dei Vecchi</t>
        </is>
      </c>
      <c r="AK376" t="inlineStr">
        <is>
          <t>Via dei greci 8/b</t>
        </is>
      </c>
      <c r="AL376" t="inlineStr">
        <is>
          <t>Via dei greci 8/b</t>
        </is>
      </c>
      <c r="AO376" t="inlineStr">
        <is>
          <t>Caorle</t>
        </is>
      </c>
      <c r="AP376" t="inlineStr">
        <is>
          <t>'30021</t>
        </is>
      </c>
      <c r="AQ376" t="inlineStr">
        <is>
          <t>VE</t>
        </is>
      </c>
      <c r="AR376" t="inlineStr">
        <is>
          <t>IT</t>
        </is>
      </c>
      <c r="AS376" t="inlineStr">
        <is>
          <t>+393343166204</t>
        </is>
      </c>
      <c r="AU376" t="inlineStr">
        <is>
          <t>lang: it
Invoice Language: it
Do you need our ring sizer?: No
Popup Customer Country: IT</t>
        </is>
      </c>
      <c r="AW376" t="inlineStr">
        <is>
          <t>PayPal Express Checkout</t>
        </is>
      </c>
      <c r="AX376" t="inlineStr">
        <is>
          <t>rqkvAvqYmjwBVlhENB1J1TGdu</t>
        </is>
      </c>
      <c r="AY376" t="n">
        <v>0</v>
      </c>
      <c r="AZ376" t="inlineStr">
        <is>
          <t>LIL Milan</t>
        </is>
      </c>
      <c r="BA376" t="n">
        <v>0</v>
      </c>
      <c r="BC376" t="inlineStr">
        <is>
          <t>Firgun House</t>
        </is>
      </c>
      <c r="BE376" t="n">
        <v>6310559678813</v>
      </c>
      <c r="BG376" t="inlineStr">
        <is>
          <t>Low</t>
        </is>
      </c>
      <c r="BH376" t="inlineStr">
        <is>
          <t>web</t>
        </is>
      </c>
      <c r="BI376" t="n">
        <v>0</v>
      </c>
      <c r="BJ376" t="inlineStr">
        <is>
          <t>IT IVA 22%</t>
        </is>
      </c>
      <c r="BK376" t="n">
        <v>20.73</v>
      </c>
      <c r="BW376" t="inlineStr">
        <is>
          <t>Venice</t>
        </is>
      </c>
      <c r="BX376" t="inlineStr">
        <is>
          <t>Venice</t>
        </is>
      </c>
      <c r="BY376" t="inlineStr">
        <is>
          <t>rqkvAvqYmjwBVlhENB1J1TGdu</t>
        </is>
      </c>
      <c r="CB376" t="inlineStr">
        <is>
          <t>rqkvAvqYmjwBVlhENB1J1TGdu</t>
        </is>
      </c>
      <c r="CC376" t="inlineStr">
        <is>
          <t>Ordini LIL</t>
        </is>
      </c>
    </row>
    <row r="377">
      <c r="A377" t="inlineStr">
        <is>
          <t>#41809</t>
        </is>
      </c>
      <c r="B377" t="inlineStr">
        <is>
          <t>paolasalto13@gmail.com</t>
        </is>
      </c>
      <c r="C377" t="inlineStr">
        <is>
          <t>paid</t>
        </is>
      </c>
      <c r="D377" t="inlineStr">
        <is>
          <t>2024-09-18 11:55:28 +0200</t>
        </is>
      </c>
      <c r="E377" t="inlineStr">
        <is>
          <t>2024-09-18</t>
        </is>
      </c>
      <c r="F377" t="inlineStr">
        <is>
          <t>fulfilled</t>
        </is>
      </c>
      <c r="G377" t="inlineStr">
        <is>
          <t>2024-09-18 11:55:28 +0200</t>
        </is>
      </c>
      <c r="H377" t="inlineStr">
        <is>
          <t>yes</t>
        </is>
      </c>
      <c r="I377" t="inlineStr">
        <is>
          <t>EUR</t>
        </is>
      </c>
      <c r="J377" t="n">
        <v>25</v>
      </c>
      <c r="K377" t="n">
        <v>0</v>
      </c>
      <c r="L377" t="n">
        <v>4.51</v>
      </c>
      <c r="M377" t="n">
        <v>25</v>
      </c>
      <c r="O377" t="n">
        <v>0</v>
      </c>
      <c r="Q377" t="inlineStr">
        <is>
          <t>2024-09-18 11:55:27 +0200</t>
        </is>
      </c>
      <c r="R377" t="n">
        <v>1</v>
      </c>
      <c r="S377" t="inlineStr">
        <is>
          <t>Repair Service LIL House - Farfallina</t>
        </is>
      </c>
      <c r="T377" t="n">
        <v>25</v>
      </c>
      <c r="V377" t="inlineStr">
        <is>
          <t>015790001064</t>
        </is>
      </c>
      <c r="W377" t="b">
        <v>1</v>
      </c>
      <c r="X377" t="b">
        <v>1</v>
      </c>
      <c r="Y377" t="inlineStr">
        <is>
          <t>fulfilled</t>
        </is>
      </c>
      <c r="Z377" t="inlineStr">
        <is>
          <t>Paola Salto</t>
        </is>
      </c>
      <c r="AR377" t="inlineStr">
        <is>
          <t>IT</t>
        </is>
      </c>
      <c r="AW377" t="inlineStr">
        <is>
          <t>Qromo</t>
        </is>
      </c>
      <c r="AX377" t="inlineStr">
        <is>
          <t>rfQXAdkq9UWkC1uZCGSl6ChiA</t>
        </is>
      </c>
      <c r="AY377" t="n">
        <v>0</v>
      </c>
      <c r="AZ377" t="inlineStr">
        <is>
          <t>LIL Milan</t>
        </is>
      </c>
      <c r="BA377" t="n">
        <v>0</v>
      </c>
      <c r="BB377" t="inlineStr">
        <is>
          <t>Veronica Varetta</t>
        </is>
      </c>
      <c r="BC377" t="inlineStr">
        <is>
          <t>LIL House</t>
        </is>
      </c>
      <c r="BD377" t="n">
        <v>22</v>
      </c>
      <c r="BE377" t="n">
        <v>6310602080605</v>
      </c>
      <c r="BG377" t="inlineStr">
        <is>
          <t>Low</t>
        </is>
      </c>
      <c r="BH377" t="inlineStr">
        <is>
          <t>pos</t>
        </is>
      </c>
      <c r="BI377" t="n">
        <v>0</v>
      </c>
      <c r="BJ377" t="inlineStr">
        <is>
          <t>IT IVA 22%</t>
        </is>
      </c>
      <c r="BK377" t="n">
        <v>4.51</v>
      </c>
      <c r="BT377" t="n">
        <v>393494676653</v>
      </c>
      <c r="BU377" t="inlineStr">
        <is>
          <t>22-2519</t>
        </is>
      </c>
      <c r="BY377" t="inlineStr">
        <is>
          <t>rfQXAdkq9UWkC1uZCGSl6ChiA</t>
        </is>
      </c>
      <c r="CB377" t="inlineStr">
        <is>
          <t>rfQXAdkq9UWkC1uZCGSl6ChiA</t>
        </is>
      </c>
      <c r="CC377" t="inlineStr">
        <is>
          <t>Ordini LIL</t>
        </is>
      </c>
    </row>
    <row r="378">
      <c r="A378" t="inlineStr">
        <is>
          <t>#41810</t>
        </is>
      </c>
      <c r="B378" t="inlineStr">
        <is>
          <t>dzancai85@gmail.com</t>
        </is>
      </c>
      <c r="C378" t="inlineStr">
        <is>
          <t>paid</t>
        </is>
      </c>
      <c r="D378" t="inlineStr">
        <is>
          <t>2024-09-18 11:56:37 +0200</t>
        </is>
      </c>
      <c r="E378" t="inlineStr">
        <is>
          <t>2024-09-18</t>
        </is>
      </c>
      <c r="F378" t="inlineStr">
        <is>
          <t>fulfilled</t>
        </is>
      </c>
      <c r="G378" t="inlineStr">
        <is>
          <t>2024-09-27 09:45:32 +0200</t>
        </is>
      </c>
      <c r="H378" t="inlineStr">
        <is>
          <t>yes</t>
        </is>
      </c>
      <c r="I378" t="inlineStr">
        <is>
          <t>EUR</t>
        </is>
      </c>
      <c r="J378" t="n">
        <v>272</v>
      </c>
      <c r="K378" t="n">
        <v>0</v>
      </c>
      <c r="L378" t="n">
        <v>49.05</v>
      </c>
      <c r="M378" t="n">
        <v>272</v>
      </c>
      <c r="N378" t="inlineStr">
        <is>
          <t>BACK10</t>
        </is>
      </c>
      <c r="O378" t="n">
        <v>30</v>
      </c>
      <c r="P378" t="inlineStr">
        <is>
          <t>Ups Standard Shipping</t>
        </is>
      </c>
      <c r="Q378" t="inlineStr">
        <is>
          <t>2024-09-18 11:56:36 +0200</t>
        </is>
      </c>
      <c r="R378" t="n">
        <v>1</v>
      </c>
      <c r="S378" t="inlineStr">
        <is>
          <t>LIL Bag</t>
        </is>
      </c>
      <c r="T378" t="n">
        <v>2</v>
      </c>
      <c r="V378" t="inlineStr">
        <is>
          <t>015790000689</t>
        </is>
      </c>
      <c r="W378" t="b">
        <v>1</v>
      </c>
      <c r="X378" t="b">
        <v>1</v>
      </c>
      <c r="Y378" t="inlineStr">
        <is>
          <t>fulfilled</t>
        </is>
      </c>
      <c r="Z378" t="inlineStr">
        <is>
          <t>MARISA ZANUSSO</t>
        </is>
      </c>
      <c r="AA378" t="inlineStr">
        <is>
          <t>Via Strizzot 32</t>
        </is>
      </c>
      <c r="AB378" t="inlineStr">
        <is>
          <t>Via Strizzot 32</t>
        </is>
      </c>
      <c r="AE378" t="inlineStr">
        <is>
          <t>AVIANO</t>
        </is>
      </c>
      <c r="AF378" t="inlineStr">
        <is>
          <t>'33081</t>
        </is>
      </c>
      <c r="AG378" t="inlineStr">
        <is>
          <t>PN</t>
        </is>
      </c>
      <c r="AH378" t="inlineStr">
        <is>
          <t>IT</t>
        </is>
      </c>
      <c r="AI378" t="inlineStr">
        <is>
          <t>3490588085</t>
        </is>
      </c>
      <c r="AJ378" t="inlineStr">
        <is>
          <t>MARISA ZANUSSO</t>
        </is>
      </c>
      <c r="AK378" t="inlineStr">
        <is>
          <t>Via Strizzot 32</t>
        </is>
      </c>
      <c r="AL378" t="inlineStr">
        <is>
          <t>Via Strizzot 32</t>
        </is>
      </c>
      <c r="AO378" t="inlineStr">
        <is>
          <t>AVIANO</t>
        </is>
      </c>
      <c r="AP378" t="inlineStr">
        <is>
          <t>'33081</t>
        </is>
      </c>
      <c r="AQ378" t="inlineStr">
        <is>
          <t>PN</t>
        </is>
      </c>
      <c r="AR378" t="inlineStr">
        <is>
          <t>IT</t>
        </is>
      </c>
      <c r="AS378" t="inlineStr">
        <is>
          <t>3490588085</t>
        </is>
      </c>
      <c r="AU378" t="inlineStr">
        <is>
          <t>lang: it
Invoice Language: it
Do you need our ring sizer?: Yes
Popup Customer Country: IT</t>
        </is>
      </c>
      <c r="AW378" t="inlineStr">
        <is>
          <t>Shopify Payments</t>
        </is>
      </c>
      <c r="AX378" t="inlineStr">
        <is>
          <t>rjQq1awnjuVUoU0YxCwZF0ide</t>
        </is>
      </c>
      <c r="AY378" t="n">
        <v>0</v>
      </c>
      <c r="AZ378" t="inlineStr">
        <is>
          <t>LIL Milan</t>
        </is>
      </c>
      <c r="BA378" t="n">
        <v>0</v>
      </c>
      <c r="BC378" t="inlineStr">
        <is>
          <t>Firgun House</t>
        </is>
      </c>
      <c r="BE378" t="n">
        <v>6310603620701</v>
      </c>
      <c r="BG378" t="inlineStr">
        <is>
          <t>Low</t>
        </is>
      </c>
      <c r="BH378" t="inlineStr">
        <is>
          <t>web</t>
        </is>
      </c>
      <c r="BI378" t="n">
        <v>0</v>
      </c>
      <c r="BJ378" t="inlineStr">
        <is>
          <t>IT IVA 22%</t>
        </is>
      </c>
      <c r="BK378" t="n">
        <v>49.05</v>
      </c>
      <c r="BW378" t="inlineStr">
        <is>
          <t>Pordenone</t>
        </is>
      </c>
      <c r="BX378" t="inlineStr">
        <is>
          <t>Pordenone</t>
        </is>
      </c>
      <c r="BY378" t="inlineStr">
        <is>
          <t>rjQq1awnjuVUoU0YxCwZF0ide</t>
        </is>
      </c>
      <c r="CB378" t="inlineStr">
        <is>
          <t>rjQq1awnjuVUoU0YxCwZF0ide</t>
        </is>
      </c>
      <c r="CC378" t="inlineStr">
        <is>
          <t>Ordini LIL</t>
        </is>
      </c>
    </row>
    <row r="379">
      <c r="A379" t="inlineStr">
        <is>
          <t>#41810</t>
        </is>
      </c>
      <c r="B379" t="inlineStr">
        <is>
          <t>dzancai85@gmail.com</t>
        </is>
      </c>
      <c r="C379" t="inlineStr">
        <is>
          <t>paid</t>
        </is>
      </c>
      <c r="D379" t="inlineStr">
        <is>
          <t>2024-09-18 11:56:37 +0200</t>
        </is>
      </c>
      <c r="E379" t="inlineStr">
        <is>
          <t>2024-09-18</t>
        </is>
      </c>
      <c r="F379" t="inlineStr">
        <is>
          <t>fulfilled</t>
        </is>
      </c>
      <c r="G379" t="inlineStr">
        <is>
          <t>2024-09-27 09:45:32 +0200</t>
        </is>
      </c>
      <c r="H379" t="inlineStr">
        <is>
          <t>yes</t>
        </is>
      </c>
      <c r="I379" t="inlineStr">
        <is>
          <t>EUR</t>
        </is>
      </c>
      <c r="J379" t="n">
        <v>272</v>
      </c>
      <c r="K379" t="n">
        <v>0</v>
      </c>
      <c r="L379" t="n">
        <v>49.05</v>
      </c>
      <c r="N379" t="inlineStr">
        <is>
          <t>BACK10</t>
        </is>
      </c>
      <c r="O379" t="n">
        <v>30</v>
      </c>
      <c r="P379" t="inlineStr">
        <is>
          <t>Ups Standard Shipping</t>
        </is>
      </c>
      <c r="Q379" t="inlineStr">
        <is>
          <t>2024-09-18 11:56:36 +0200</t>
        </is>
      </c>
      <c r="R379" t="n">
        <v>1</v>
      </c>
      <c r="S379" t="inlineStr">
        <is>
          <t>Boys Tears Necklace - Yellow / 35cm</t>
        </is>
      </c>
      <c r="T379" t="n">
        <v>300</v>
      </c>
      <c r="V379" t="inlineStr">
        <is>
          <t>015790000008</t>
        </is>
      </c>
      <c r="W379" t="b">
        <v>1</v>
      </c>
      <c r="X379" t="b">
        <v>1</v>
      </c>
      <c r="Y379" t="inlineStr">
        <is>
          <t>fulfilled</t>
        </is>
      </c>
      <c r="Z379" t="inlineStr">
        <is>
          <t>MARISA ZANUSSO</t>
        </is>
      </c>
      <c r="AA379" t="inlineStr">
        <is>
          <t>Via Strizzot 32</t>
        </is>
      </c>
      <c r="AB379" t="inlineStr">
        <is>
          <t>Via Strizzot 32</t>
        </is>
      </c>
      <c r="AE379" t="inlineStr">
        <is>
          <t>AVIANO</t>
        </is>
      </c>
      <c r="AF379" t="inlineStr">
        <is>
          <t>'33081</t>
        </is>
      </c>
      <c r="AG379" t="inlineStr">
        <is>
          <t>PN</t>
        </is>
      </c>
      <c r="AH379" t="inlineStr">
        <is>
          <t>IT</t>
        </is>
      </c>
      <c r="AI379" t="inlineStr">
        <is>
          <t>3490588085</t>
        </is>
      </c>
      <c r="AJ379" t="inlineStr">
        <is>
          <t>MARISA ZANUSSO</t>
        </is>
      </c>
      <c r="AK379" t="inlineStr">
        <is>
          <t>Via Strizzot 32</t>
        </is>
      </c>
      <c r="AL379" t="inlineStr">
        <is>
          <t>Via Strizzot 32</t>
        </is>
      </c>
      <c r="AO379" t="inlineStr">
        <is>
          <t>AVIANO</t>
        </is>
      </c>
      <c r="AP379" t="inlineStr">
        <is>
          <t>'33081</t>
        </is>
      </c>
      <c r="AQ379" t="inlineStr">
        <is>
          <t>PN</t>
        </is>
      </c>
      <c r="AR379" t="inlineStr">
        <is>
          <t>IT</t>
        </is>
      </c>
      <c r="AS379" t="inlineStr">
        <is>
          <t>3490588085</t>
        </is>
      </c>
      <c r="AU379" t="inlineStr">
        <is>
          <t>lang: it
Invoice Language: it
Do you need our ring sizer?: Yes
Popup Customer Country: IT</t>
        </is>
      </c>
      <c r="AW379" t="inlineStr">
        <is>
          <t>Shopify Payments</t>
        </is>
      </c>
      <c r="AX379" t="inlineStr">
        <is>
          <t>rjQq1awnjuVUoU0YxCwZF0ide</t>
        </is>
      </c>
      <c r="AY379" t="n">
        <v>0</v>
      </c>
      <c r="AZ379" t="inlineStr">
        <is>
          <t>LIL Milan</t>
        </is>
      </c>
      <c r="BA379" t="n">
        <v>0</v>
      </c>
      <c r="BC379" t="inlineStr">
        <is>
          <t>Firgun House</t>
        </is>
      </c>
      <c r="BE379" t="n">
        <v>6310603620701</v>
      </c>
      <c r="BG379" t="inlineStr">
        <is>
          <t>Low</t>
        </is>
      </c>
      <c r="BH379" t="inlineStr">
        <is>
          <t>web</t>
        </is>
      </c>
      <c r="BI379" t="n">
        <v>0</v>
      </c>
      <c r="BJ379" t="inlineStr">
        <is>
          <t>IT IVA 22%</t>
        </is>
      </c>
      <c r="BK379" t="n">
        <v>49.05</v>
      </c>
      <c r="BW379" t="inlineStr">
        <is>
          <t>Pordenone</t>
        </is>
      </c>
      <c r="BX379" t="inlineStr">
        <is>
          <t>Pordenone</t>
        </is>
      </c>
      <c r="BY379" t="inlineStr">
        <is>
          <t>rjQq1awnjuVUoU0YxCwZF0ide</t>
        </is>
      </c>
      <c r="CB379" t="inlineStr">
        <is>
          <t>rjQq1awnjuVUoU0YxCwZF0ide</t>
        </is>
      </c>
      <c r="CC379" t="inlineStr">
        <is>
          <t>Ordini LIL</t>
        </is>
      </c>
    </row>
    <row r="380">
      <c r="A380" t="inlineStr">
        <is>
          <t>#41811</t>
        </is>
      </c>
      <c r="B380" t="inlineStr">
        <is>
          <t>cate.flaminia@gmail.com</t>
        </is>
      </c>
      <c r="C380" t="inlineStr">
        <is>
          <t>paid</t>
        </is>
      </c>
      <c r="D380" t="inlineStr">
        <is>
          <t>2024-09-18 12:25:11 +0200</t>
        </is>
      </c>
      <c r="E380" t="inlineStr">
        <is>
          <t>2024-09-18</t>
        </is>
      </c>
      <c r="F380" t="inlineStr">
        <is>
          <t>fulfilled</t>
        </is>
      </c>
      <c r="G380" t="inlineStr">
        <is>
          <t>2024-09-18 12:25:12 +0200</t>
        </is>
      </c>
      <c r="H380" t="inlineStr">
        <is>
          <t>no</t>
        </is>
      </c>
      <c r="I380" t="inlineStr">
        <is>
          <t>EUR</t>
        </is>
      </c>
      <c r="J380" t="n">
        <v>80</v>
      </c>
      <c r="K380" t="n">
        <v>0</v>
      </c>
      <c r="L380" t="n">
        <v>14.43</v>
      </c>
      <c r="M380" t="n">
        <v>80</v>
      </c>
      <c r="O380" t="n">
        <v>0</v>
      </c>
      <c r="Q380" t="inlineStr">
        <is>
          <t>2024-09-18 12:25:11 +0200</t>
        </is>
      </c>
      <c r="R380" t="n">
        <v>1</v>
      </c>
      <c r="S380" t="inlineStr">
        <is>
          <t>Nude Ring - Yellow / 11</t>
        </is>
      </c>
      <c r="T380" t="n">
        <v>80</v>
      </c>
      <c r="V380" t="inlineStr">
        <is>
          <t>015790000207</t>
        </is>
      </c>
      <c r="W380" t="b">
        <v>1</v>
      </c>
      <c r="X380" t="b">
        <v>1</v>
      </c>
      <c r="Y380" t="inlineStr">
        <is>
          <t>fulfilled</t>
        </is>
      </c>
      <c r="Z380" t="inlineStr">
        <is>
          <t>Caterina Cecchini</t>
        </is>
      </c>
      <c r="AR380" t="inlineStr">
        <is>
          <t>IT</t>
        </is>
      </c>
      <c r="AW380" t="inlineStr">
        <is>
          <t>Qromo</t>
        </is>
      </c>
      <c r="AX380" t="inlineStr">
        <is>
          <t>ruRMOTUao0V5os9H2UVJnQBjV</t>
        </is>
      </c>
      <c r="AY380" t="n">
        <v>0</v>
      </c>
      <c r="AZ380" t="inlineStr">
        <is>
          <t>LIL Milan</t>
        </is>
      </c>
      <c r="BA380" t="n">
        <v>0</v>
      </c>
      <c r="BB380" t="inlineStr">
        <is>
          <t>Veronica Varetta</t>
        </is>
      </c>
      <c r="BC380" t="inlineStr">
        <is>
          <t>LIL House</t>
        </is>
      </c>
      <c r="BD380" t="n">
        <v>22</v>
      </c>
      <c r="BE380" t="n">
        <v>6310642843997</v>
      </c>
      <c r="BG380" t="inlineStr">
        <is>
          <t>Low</t>
        </is>
      </c>
      <c r="BH380" t="inlineStr">
        <is>
          <t>pos</t>
        </is>
      </c>
      <c r="BI380" t="n">
        <v>0</v>
      </c>
      <c r="BJ380" t="inlineStr">
        <is>
          <t>IT IVA 22%</t>
        </is>
      </c>
      <c r="BK380" t="n">
        <v>14.43</v>
      </c>
      <c r="BU380" t="inlineStr">
        <is>
          <t>22-2520</t>
        </is>
      </c>
      <c r="BY380" t="inlineStr">
        <is>
          <t>ruRMOTUao0V5os9H2UVJnQBjV</t>
        </is>
      </c>
      <c r="CB380" t="inlineStr">
        <is>
          <t>ruRMOTUao0V5os9H2UVJnQBjV</t>
        </is>
      </c>
      <c r="CC380" t="inlineStr">
        <is>
          <t>Ordini LIL</t>
        </is>
      </c>
    </row>
    <row r="381">
      <c r="A381" t="inlineStr">
        <is>
          <t>#41814</t>
        </is>
      </c>
      <c r="B381" t="inlineStr">
        <is>
          <t>erika.peduto@gmail.com</t>
        </is>
      </c>
      <c r="C381" t="inlineStr">
        <is>
          <t>paid</t>
        </is>
      </c>
      <c r="D381" t="inlineStr">
        <is>
          <t>2024-09-18 13:38:38 +0200</t>
        </is>
      </c>
      <c r="E381" t="inlineStr">
        <is>
          <t>2024-09-18</t>
        </is>
      </c>
      <c r="F381" t="inlineStr">
        <is>
          <t>fulfilled</t>
        </is>
      </c>
      <c r="G381" t="inlineStr">
        <is>
          <t>2024-09-27 09:47:44 +0200</t>
        </is>
      </c>
      <c r="H381" t="inlineStr">
        <is>
          <t>no</t>
        </is>
      </c>
      <c r="I381" t="inlineStr">
        <is>
          <t>EUR</t>
        </is>
      </c>
      <c r="J381" t="n">
        <v>154</v>
      </c>
      <c r="K381" t="n">
        <v>10</v>
      </c>
      <c r="L381" t="n">
        <v>29.57</v>
      </c>
      <c r="M381" t="n">
        <v>164</v>
      </c>
      <c r="N381" t="inlineStr">
        <is>
          <t>SARAG10</t>
        </is>
      </c>
      <c r="O381" t="n">
        <v>16</v>
      </c>
      <c r="P381" t="inlineStr">
        <is>
          <t>Ups Standard Shipping</t>
        </is>
      </c>
      <c r="Q381" t="inlineStr">
        <is>
          <t>2024-09-18 13:38:38 +0200</t>
        </is>
      </c>
      <c r="R381" t="n">
        <v>1</v>
      </c>
      <c r="S381" t="inlineStr">
        <is>
          <t>Baby - Yellow</t>
        </is>
      </c>
      <c r="T381" t="n">
        <v>160</v>
      </c>
      <c r="V381" t="inlineStr">
        <is>
          <t>015790001199</t>
        </is>
      </c>
      <c r="W381" t="b">
        <v>1</v>
      </c>
      <c r="X381" t="b">
        <v>1</v>
      </c>
      <c r="Y381" t="inlineStr">
        <is>
          <t>fulfilled</t>
        </is>
      </c>
      <c r="Z381" t="inlineStr">
        <is>
          <t>Erika Peduto</t>
        </is>
      </c>
      <c r="AA381" t="inlineStr">
        <is>
          <t>Via Umberto Calosso 51</t>
        </is>
      </c>
      <c r="AB381" t="inlineStr">
        <is>
          <t>Via Umberto Calosso 51</t>
        </is>
      </c>
      <c r="AE381" t="inlineStr">
        <is>
          <t>Roma</t>
        </is>
      </c>
      <c r="AF381" t="inlineStr">
        <is>
          <t>'00155</t>
        </is>
      </c>
      <c r="AG381" t="inlineStr">
        <is>
          <t>RM</t>
        </is>
      </c>
      <c r="AH381" t="inlineStr">
        <is>
          <t>IT</t>
        </is>
      </c>
      <c r="AI381" t="inlineStr">
        <is>
          <t>3891139031</t>
        </is>
      </c>
      <c r="AJ381" t="inlineStr">
        <is>
          <t>Erika Peduto</t>
        </is>
      </c>
      <c r="AK381" t="inlineStr">
        <is>
          <t>Via Umberto Calosso 51</t>
        </is>
      </c>
      <c r="AL381" t="inlineStr">
        <is>
          <t>Via Umberto Calosso 51</t>
        </is>
      </c>
      <c r="AO381" t="inlineStr">
        <is>
          <t>Roma</t>
        </is>
      </c>
      <c r="AP381" t="inlineStr">
        <is>
          <t>'00155</t>
        </is>
      </c>
      <c r="AQ381" t="inlineStr">
        <is>
          <t>RM</t>
        </is>
      </c>
      <c r="AR381" t="inlineStr">
        <is>
          <t>IT</t>
        </is>
      </c>
      <c r="AS381" t="inlineStr">
        <is>
          <t>3891139031</t>
        </is>
      </c>
      <c r="AU381" t="inlineStr">
        <is>
          <t>lang: it
Invoice Language: it
Do you need our ring sizer?: Yes
Popup Customer Country: IT</t>
        </is>
      </c>
      <c r="AW381" t="inlineStr">
        <is>
          <t>PayPal Express Checkout</t>
        </is>
      </c>
      <c r="AX381" t="inlineStr">
        <is>
          <t>rPxRQVBFJO1cvXFZ5fddFEne8</t>
        </is>
      </c>
      <c r="AY381" t="n">
        <v>0</v>
      </c>
      <c r="AZ381" t="inlineStr">
        <is>
          <t>LIL Milan</t>
        </is>
      </c>
      <c r="BA381" t="n">
        <v>0</v>
      </c>
      <c r="BC381" t="inlineStr">
        <is>
          <t>Firgun House</t>
        </is>
      </c>
      <c r="BE381" t="n">
        <v>6310743277917</v>
      </c>
      <c r="BG381" t="inlineStr">
        <is>
          <t>Low</t>
        </is>
      </c>
      <c r="BH381" t="inlineStr">
        <is>
          <t>web</t>
        </is>
      </c>
      <c r="BI381" t="n">
        <v>0</v>
      </c>
      <c r="BJ381" t="inlineStr">
        <is>
          <t>IT IVA 22%</t>
        </is>
      </c>
      <c r="BK381" t="n">
        <v>29.57</v>
      </c>
      <c r="BW381" t="inlineStr">
        <is>
          <t>Rome</t>
        </is>
      </c>
      <c r="BX381" t="inlineStr">
        <is>
          <t>Rome</t>
        </is>
      </c>
      <c r="BY381" t="inlineStr">
        <is>
          <t>rPxRQVBFJO1cvXFZ5fddFEne8</t>
        </is>
      </c>
      <c r="CB381" t="inlineStr">
        <is>
          <t>rPxRQVBFJO1cvXFZ5fddFEne8</t>
        </is>
      </c>
      <c r="CC381" t="inlineStr">
        <is>
          <t>Ordini LIL</t>
        </is>
      </c>
    </row>
    <row r="382">
      <c r="A382" t="inlineStr">
        <is>
          <t>#41814</t>
        </is>
      </c>
      <c r="B382" t="inlineStr">
        <is>
          <t>erika.peduto@gmail.com</t>
        </is>
      </c>
      <c r="C382" t="inlineStr">
        <is>
          <t>paid</t>
        </is>
      </c>
      <c r="D382" t="inlineStr">
        <is>
          <t>2024-09-18 13:38:38 +0200</t>
        </is>
      </c>
      <c r="E382" t="inlineStr">
        <is>
          <t>2024-09-18</t>
        </is>
      </c>
      <c r="F382" t="inlineStr">
        <is>
          <t>fulfilled</t>
        </is>
      </c>
      <c r="G382" t="inlineStr">
        <is>
          <t>2024-09-27 09:47:44 +0200</t>
        </is>
      </c>
      <c r="H382" t="inlineStr">
        <is>
          <t>no</t>
        </is>
      </c>
      <c r="I382" t="inlineStr">
        <is>
          <t>EUR</t>
        </is>
      </c>
      <c r="J382" t="n">
        <v>154</v>
      </c>
      <c r="K382" t="n">
        <v>10</v>
      </c>
      <c r="L382" t="n">
        <v>29.57</v>
      </c>
      <c r="N382" t="inlineStr">
        <is>
          <t>SARAG10</t>
        </is>
      </c>
      <c r="O382" t="n">
        <v>16</v>
      </c>
      <c r="P382" t="inlineStr">
        <is>
          <t>Ups Standard Shipping</t>
        </is>
      </c>
      <c r="Q382" t="inlineStr">
        <is>
          <t>2024-09-18 13:38:38 +0200</t>
        </is>
      </c>
      <c r="R382" t="n">
        <v>1</v>
      </c>
      <c r="S382" t="inlineStr">
        <is>
          <t>Engraving</t>
        </is>
      </c>
      <c r="T382" t="n">
        <v>10</v>
      </c>
      <c r="V382" t="inlineStr">
        <is>
          <t>015790001502</t>
        </is>
      </c>
      <c r="W382" t="b">
        <v>0</v>
      </c>
      <c r="X382" t="b">
        <v>1</v>
      </c>
      <c r="Y382" t="inlineStr">
        <is>
          <t>fulfilled</t>
        </is>
      </c>
      <c r="Z382" t="inlineStr">
        <is>
          <t>Erika Peduto</t>
        </is>
      </c>
      <c r="AA382" t="inlineStr">
        <is>
          <t>Via Umberto Calosso 51</t>
        </is>
      </c>
      <c r="AB382" t="inlineStr">
        <is>
          <t>Via Umberto Calosso 51</t>
        </is>
      </c>
      <c r="AE382" t="inlineStr">
        <is>
          <t>Roma</t>
        </is>
      </c>
      <c r="AF382" t="inlineStr">
        <is>
          <t>'00155</t>
        </is>
      </c>
      <c r="AG382" t="inlineStr">
        <is>
          <t>RM</t>
        </is>
      </c>
      <c r="AH382" t="inlineStr">
        <is>
          <t>IT</t>
        </is>
      </c>
      <c r="AI382" t="inlineStr">
        <is>
          <t>3891139031</t>
        </is>
      </c>
      <c r="AJ382" t="inlineStr">
        <is>
          <t>Erika Peduto</t>
        </is>
      </c>
      <c r="AK382" t="inlineStr">
        <is>
          <t>Via Umberto Calosso 51</t>
        </is>
      </c>
      <c r="AL382" t="inlineStr">
        <is>
          <t>Via Umberto Calosso 51</t>
        </is>
      </c>
      <c r="AO382" t="inlineStr">
        <is>
          <t>Roma</t>
        </is>
      </c>
      <c r="AP382" t="inlineStr">
        <is>
          <t>'00155</t>
        </is>
      </c>
      <c r="AQ382" t="inlineStr">
        <is>
          <t>RM</t>
        </is>
      </c>
      <c r="AR382" t="inlineStr">
        <is>
          <t>IT</t>
        </is>
      </c>
      <c r="AS382" t="inlineStr">
        <is>
          <t>3891139031</t>
        </is>
      </c>
      <c r="AU382" t="inlineStr">
        <is>
          <t>lang: it
Invoice Language: it
Do you need our ring sizer?: Yes
Popup Customer Country: IT</t>
        </is>
      </c>
      <c r="AW382" t="inlineStr">
        <is>
          <t>PayPal Express Checkout</t>
        </is>
      </c>
      <c r="AX382" t="inlineStr">
        <is>
          <t>rPxRQVBFJO1cvXFZ5fddFEne8</t>
        </is>
      </c>
      <c r="AY382" t="n">
        <v>0</v>
      </c>
      <c r="AZ382" t="inlineStr">
        <is>
          <t>LIL Milan</t>
        </is>
      </c>
      <c r="BA382" t="n">
        <v>0</v>
      </c>
      <c r="BC382" t="inlineStr">
        <is>
          <t>Firgun House</t>
        </is>
      </c>
      <c r="BE382" t="n">
        <v>6310743277917</v>
      </c>
      <c r="BG382" t="inlineStr">
        <is>
          <t>Low</t>
        </is>
      </c>
      <c r="BH382" t="inlineStr">
        <is>
          <t>web</t>
        </is>
      </c>
      <c r="BI382" t="n">
        <v>0</v>
      </c>
      <c r="BJ382" t="inlineStr">
        <is>
          <t>IT IVA 22%</t>
        </is>
      </c>
      <c r="BK382" t="n">
        <v>29.57</v>
      </c>
      <c r="BW382" t="inlineStr">
        <is>
          <t>Rome</t>
        </is>
      </c>
      <c r="BX382" t="inlineStr">
        <is>
          <t>Rome</t>
        </is>
      </c>
      <c r="BY382" t="inlineStr">
        <is>
          <t>rPxRQVBFJO1cvXFZ5fddFEne8</t>
        </is>
      </c>
      <c r="CB382" t="inlineStr">
        <is>
          <t>rPxRQVBFJO1cvXFZ5fddFEne8</t>
        </is>
      </c>
      <c r="CC382" t="inlineStr">
        <is>
          <t>Ordini LIL</t>
        </is>
      </c>
    </row>
    <row r="383">
      <c r="A383" t="inlineStr">
        <is>
          <t>#41815</t>
        </is>
      </c>
      <c r="B383" t="inlineStr">
        <is>
          <t>ariannalipari@hotmail.it</t>
        </is>
      </c>
      <c r="C383" t="inlineStr">
        <is>
          <t>paid</t>
        </is>
      </c>
      <c r="D383" t="inlineStr">
        <is>
          <t>2024-09-18 14:50:11 +0200</t>
        </is>
      </c>
      <c r="E383" t="inlineStr">
        <is>
          <t>2024-09-18</t>
        </is>
      </c>
      <c r="F383" t="inlineStr">
        <is>
          <t>fulfilled</t>
        </is>
      </c>
      <c r="G383" t="inlineStr">
        <is>
          <t>2024-09-18 14:57:56 +0200</t>
        </is>
      </c>
      <c r="H383" t="inlineStr">
        <is>
          <t>yes</t>
        </is>
      </c>
      <c r="I383" t="inlineStr">
        <is>
          <t>EUR</t>
        </is>
      </c>
      <c r="J383" t="n">
        <v>30</v>
      </c>
      <c r="K383" t="n">
        <v>0</v>
      </c>
      <c r="L383" t="n">
        <v>5.41</v>
      </c>
      <c r="M383" t="n">
        <v>30</v>
      </c>
      <c r="O383" t="n">
        <v>0</v>
      </c>
      <c r="Q383" t="inlineStr">
        <is>
          <t>2024-09-18 14:50:11 +0200</t>
        </is>
      </c>
      <c r="R383" t="n">
        <v>1</v>
      </c>
      <c r="S383" t="inlineStr">
        <is>
          <t>Piercing Party</t>
        </is>
      </c>
      <c r="T383" t="n">
        <v>30</v>
      </c>
      <c r="W383" t="b">
        <v>0</v>
      </c>
      <c r="X383" t="b">
        <v>1</v>
      </c>
      <c r="Y383" t="inlineStr">
        <is>
          <t>fulfilled</t>
        </is>
      </c>
      <c r="Z383" t="inlineStr">
        <is>
          <t>Arianna Lipari</t>
        </is>
      </c>
      <c r="AA383" t="inlineStr">
        <is>
          <t>Via Tucidide,56</t>
        </is>
      </c>
      <c r="AB383" t="inlineStr">
        <is>
          <t>Via Tucidide,56</t>
        </is>
      </c>
      <c r="AE383" t="inlineStr">
        <is>
          <t>Milano</t>
        </is>
      </c>
      <c r="AF383" t="inlineStr">
        <is>
          <t>'20134</t>
        </is>
      </c>
      <c r="AG383" t="inlineStr">
        <is>
          <t>MI</t>
        </is>
      </c>
      <c r="AH383" t="inlineStr">
        <is>
          <t>IT</t>
        </is>
      </c>
      <c r="AI383" t="inlineStr">
        <is>
          <t>+393381815645</t>
        </is>
      </c>
      <c r="AR383" t="inlineStr">
        <is>
          <t>IT</t>
        </is>
      </c>
      <c r="AU383" t="inlineStr">
        <is>
          <t>lang: it
Invoice Language: it</t>
        </is>
      </c>
      <c r="AW383" t="inlineStr">
        <is>
          <t>Shopify Payments</t>
        </is>
      </c>
      <c r="AX383" t="inlineStr">
        <is>
          <t>rlG9hJkWvnioZgZvX905KOQT3</t>
        </is>
      </c>
      <c r="AY383" t="n">
        <v>0</v>
      </c>
      <c r="AZ383" t="inlineStr">
        <is>
          <t>LIL Milan</t>
        </is>
      </c>
      <c r="BA383" t="n">
        <v>0</v>
      </c>
      <c r="BC383" t="inlineStr">
        <is>
          <t>Firgun House</t>
        </is>
      </c>
      <c r="BE383" t="n">
        <v>6310842171741</v>
      </c>
      <c r="BG383" t="inlineStr">
        <is>
          <t>Low</t>
        </is>
      </c>
      <c r="BH383" t="inlineStr">
        <is>
          <t>web</t>
        </is>
      </c>
      <c r="BI383" t="n">
        <v>0</v>
      </c>
      <c r="BJ383" t="inlineStr">
        <is>
          <t>IT IVA 22%</t>
        </is>
      </c>
      <c r="BK383" t="n">
        <v>5.41</v>
      </c>
      <c r="BW383" t="inlineStr">
        <is>
          <t>Milan</t>
        </is>
      </c>
      <c r="BY383" t="inlineStr">
        <is>
          <t>rlG9hJkWvnioZgZvX905KOQT3</t>
        </is>
      </c>
      <c r="CB383" t="inlineStr">
        <is>
          <t>rlG9hJkWvnioZgZvX905KOQT3</t>
        </is>
      </c>
      <c r="CC383" t="inlineStr">
        <is>
          <t>Ordini LIL</t>
        </is>
      </c>
    </row>
    <row r="384">
      <c r="A384" t="inlineStr">
        <is>
          <t>#41816</t>
        </is>
      </c>
      <c r="B384" t="inlineStr">
        <is>
          <t>cecilia.rici2011@gmail.com</t>
        </is>
      </c>
      <c r="C384" t="inlineStr">
        <is>
          <t>paid</t>
        </is>
      </c>
      <c r="D384" t="inlineStr">
        <is>
          <t>2024-09-18 15:01:29 +0200</t>
        </is>
      </c>
      <c r="E384" t="inlineStr">
        <is>
          <t>2024-09-18</t>
        </is>
      </c>
      <c r="F384" t="inlineStr">
        <is>
          <t>unfulfilled</t>
        </is>
      </c>
      <c r="H384" t="inlineStr">
        <is>
          <t>yes</t>
        </is>
      </c>
      <c r="I384" t="inlineStr">
        <is>
          <t>EUR</t>
        </is>
      </c>
      <c r="J384" t="n">
        <v>122</v>
      </c>
      <c r="K384" t="n">
        <v>10</v>
      </c>
      <c r="L384" t="n">
        <v>23.8</v>
      </c>
      <c r="M384" t="n">
        <v>132</v>
      </c>
      <c r="O384" t="n">
        <v>0</v>
      </c>
      <c r="P384" t="inlineStr">
        <is>
          <t>UBM - Eco Bike Delivery</t>
        </is>
      </c>
      <c r="Q384" t="inlineStr">
        <is>
          <t>2024-09-18 15:01:29 +0200</t>
        </is>
      </c>
      <c r="R384" t="n">
        <v>1</v>
      </c>
      <c r="S384" t="inlineStr">
        <is>
          <t>Pensavo fosse amore - Yellow / 2</t>
        </is>
      </c>
      <c r="T384" t="n">
        <v>120</v>
      </c>
      <c r="V384" t="inlineStr">
        <is>
          <t>015790001163</t>
        </is>
      </c>
      <c r="W384" t="b">
        <v>1</v>
      </c>
      <c r="X384" t="b">
        <v>1</v>
      </c>
      <c r="Y384" t="inlineStr">
        <is>
          <t>pending</t>
        </is>
      </c>
      <c r="Z384" t="inlineStr">
        <is>
          <t>Giulio Riciniello</t>
        </is>
      </c>
      <c r="AA384" t="inlineStr">
        <is>
          <t>Via Alfonso Lamarmora 26, LC43</t>
        </is>
      </c>
      <c r="AB384" t="inlineStr">
        <is>
          <t>Via Alfonso Lamarmora 26</t>
        </is>
      </c>
      <c r="AC384" t="inlineStr">
        <is>
          <t>LC43</t>
        </is>
      </c>
      <c r="AE384" t="inlineStr">
        <is>
          <t>Milano</t>
        </is>
      </c>
      <c r="AF384" t="inlineStr">
        <is>
          <t>'20122</t>
        </is>
      </c>
      <c r="AG384" t="inlineStr">
        <is>
          <t>MI</t>
        </is>
      </c>
      <c r="AH384" t="inlineStr">
        <is>
          <t>IT</t>
        </is>
      </c>
      <c r="AI384" t="inlineStr">
        <is>
          <t>3358417638</t>
        </is>
      </c>
      <c r="AJ384" t="inlineStr">
        <is>
          <t>Giulio Riciniello</t>
        </is>
      </c>
      <c r="AK384" t="inlineStr">
        <is>
          <t>Via Alfonso Lamarmora 26, LC43</t>
        </is>
      </c>
      <c r="AL384" t="inlineStr">
        <is>
          <t>Via Alfonso Lamarmora 26</t>
        </is>
      </c>
      <c r="AM384" t="inlineStr">
        <is>
          <t>LC43</t>
        </is>
      </c>
      <c r="AO384" t="inlineStr">
        <is>
          <t>Milano</t>
        </is>
      </c>
      <c r="AP384" t="inlineStr">
        <is>
          <t>'20122</t>
        </is>
      </c>
      <c r="AQ384" t="inlineStr">
        <is>
          <t>MI</t>
        </is>
      </c>
      <c r="AR384" t="inlineStr">
        <is>
          <t>IT</t>
        </is>
      </c>
      <c r="AS384" t="inlineStr">
        <is>
          <t>3358417638</t>
        </is>
      </c>
      <c r="AU384" t="inlineStr">
        <is>
          <t>lang: it
Invoice Language: it
Do you need our ring sizer?: No
Popup Customer Country: IT</t>
        </is>
      </c>
      <c r="AW384" t="inlineStr">
        <is>
          <t>Shopify Payments</t>
        </is>
      </c>
      <c r="AX384" t="inlineStr">
        <is>
          <t>rhbhqEbzH4k9ZxEGIWUa3e4xi</t>
        </is>
      </c>
      <c r="AY384" t="n">
        <v>0</v>
      </c>
      <c r="AZ384" t="inlineStr">
        <is>
          <t>LIL Milan</t>
        </is>
      </c>
      <c r="BA384" t="n">
        <v>0</v>
      </c>
      <c r="BC384" t="inlineStr">
        <is>
          <t>Firgun House</t>
        </is>
      </c>
      <c r="BE384" t="n">
        <v>6310858555741</v>
      </c>
      <c r="BG384" t="inlineStr">
        <is>
          <t>Low</t>
        </is>
      </c>
      <c r="BH384" t="inlineStr">
        <is>
          <t>web</t>
        </is>
      </c>
      <c r="BI384" t="n">
        <v>0</v>
      </c>
      <c r="BJ384" t="inlineStr">
        <is>
          <t>IT IVA 22%</t>
        </is>
      </c>
      <c r="BK384" t="n">
        <v>23.8</v>
      </c>
      <c r="BW384" t="inlineStr">
        <is>
          <t>Milan</t>
        </is>
      </c>
      <c r="BX384" t="inlineStr">
        <is>
          <t>Milan</t>
        </is>
      </c>
      <c r="BY384" t="inlineStr">
        <is>
          <t>rhbhqEbzH4k9ZxEGIWUa3e4xi</t>
        </is>
      </c>
      <c r="CB384" t="inlineStr">
        <is>
          <t>rhbhqEbzH4k9ZxEGIWUa3e4xi</t>
        </is>
      </c>
      <c r="CC384" t="inlineStr">
        <is>
          <t>Ordini LIL</t>
        </is>
      </c>
    </row>
    <row r="385">
      <c r="A385" t="inlineStr">
        <is>
          <t>#41816</t>
        </is>
      </c>
      <c r="B385" t="inlineStr">
        <is>
          <t>cecilia.rici2011@gmail.com</t>
        </is>
      </c>
      <c r="C385" t="inlineStr">
        <is>
          <t>paid</t>
        </is>
      </c>
      <c r="D385" t="inlineStr">
        <is>
          <t>2024-09-18 15:01:29 +0200</t>
        </is>
      </c>
      <c r="E385" t="inlineStr">
        <is>
          <t>2024-09-18</t>
        </is>
      </c>
      <c r="F385" t="inlineStr">
        <is>
          <t>unfulfilled</t>
        </is>
      </c>
      <c r="H385" t="inlineStr">
        <is>
          <t>yes</t>
        </is>
      </c>
      <c r="I385" t="inlineStr">
        <is>
          <t>EUR</t>
        </is>
      </c>
      <c r="J385" t="n">
        <v>122</v>
      </c>
      <c r="K385" t="n">
        <v>10</v>
      </c>
      <c r="L385" t="n">
        <v>23.8</v>
      </c>
      <c r="O385" t="n">
        <v>0</v>
      </c>
      <c r="P385" t="inlineStr">
        <is>
          <t>UBM - Eco Bike Delivery</t>
        </is>
      </c>
      <c r="Q385" t="inlineStr">
        <is>
          <t>2024-09-18 15:01:29 +0200</t>
        </is>
      </c>
      <c r="R385" t="n">
        <v>1</v>
      </c>
      <c r="S385" t="inlineStr">
        <is>
          <t>LIL Bag</t>
        </is>
      </c>
      <c r="T385" t="n">
        <v>2</v>
      </c>
      <c r="V385" t="inlineStr">
        <is>
          <t>015790000689</t>
        </is>
      </c>
      <c r="W385" t="b">
        <v>1</v>
      </c>
      <c r="X385" t="b">
        <v>1</v>
      </c>
      <c r="Y385" t="inlineStr">
        <is>
          <t>pending</t>
        </is>
      </c>
      <c r="Z385" t="inlineStr">
        <is>
          <t>Giulio Riciniello</t>
        </is>
      </c>
      <c r="AA385" t="inlineStr">
        <is>
          <t>Via Alfonso Lamarmora 26, LC43</t>
        </is>
      </c>
      <c r="AB385" t="inlineStr">
        <is>
          <t>Via Alfonso Lamarmora 26</t>
        </is>
      </c>
      <c r="AC385" t="inlineStr">
        <is>
          <t>LC43</t>
        </is>
      </c>
      <c r="AE385" t="inlineStr">
        <is>
          <t>Milano</t>
        </is>
      </c>
      <c r="AF385" t="inlineStr">
        <is>
          <t>'20122</t>
        </is>
      </c>
      <c r="AG385" t="inlineStr">
        <is>
          <t>MI</t>
        </is>
      </c>
      <c r="AH385" t="inlineStr">
        <is>
          <t>IT</t>
        </is>
      </c>
      <c r="AI385" t="inlineStr">
        <is>
          <t>3358417638</t>
        </is>
      </c>
      <c r="AJ385" t="inlineStr">
        <is>
          <t>Giulio Riciniello</t>
        </is>
      </c>
      <c r="AK385" t="inlineStr">
        <is>
          <t>Via Alfonso Lamarmora 26, LC43</t>
        </is>
      </c>
      <c r="AL385" t="inlineStr">
        <is>
          <t>Via Alfonso Lamarmora 26</t>
        </is>
      </c>
      <c r="AM385" t="inlineStr">
        <is>
          <t>LC43</t>
        </is>
      </c>
      <c r="AO385" t="inlineStr">
        <is>
          <t>Milano</t>
        </is>
      </c>
      <c r="AP385" t="inlineStr">
        <is>
          <t>'20122</t>
        </is>
      </c>
      <c r="AQ385" t="inlineStr">
        <is>
          <t>MI</t>
        </is>
      </c>
      <c r="AR385" t="inlineStr">
        <is>
          <t>IT</t>
        </is>
      </c>
      <c r="AS385" t="inlineStr">
        <is>
          <t>3358417638</t>
        </is>
      </c>
      <c r="AU385" t="inlineStr">
        <is>
          <t>lang: it
Invoice Language: it
Do you need our ring sizer?: No
Popup Customer Country: IT</t>
        </is>
      </c>
      <c r="AW385" t="inlineStr">
        <is>
          <t>Shopify Payments</t>
        </is>
      </c>
      <c r="AX385" t="inlineStr">
        <is>
          <t>rhbhqEbzH4k9ZxEGIWUa3e4xi</t>
        </is>
      </c>
      <c r="AY385" t="n">
        <v>0</v>
      </c>
      <c r="AZ385" t="inlineStr">
        <is>
          <t>LIL Milan</t>
        </is>
      </c>
      <c r="BA385" t="n">
        <v>0</v>
      </c>
      <c r="BC385" t="inlineStr">
        <is>
          <t>Firgun House</t>
        </is>
      </c>
      <c r="BE385" t="n">
        <v>6310858555741</v>
      </c>
      <c r="BG385" t="inlineStr">
        <is>
          <t>Low</t>
        </is>
      </c>
      <c r="BH385" t="inlineStr">
        <is>
          <t>web</t>
        </is>
      </c>
      <c r="BI385" t="n">
        <v>0</v>
      </c>
      <c r="BJ385" t="inlineStr">
        <is>
          <t>IT IVA 22%</t>
        </is>
      </c>
      <c r="BK385" t="n">
        <v>23.8</v>
      </c>
      <c r="BW385" t="inlineStr">
        <is>
          <t>Milan</t>
        </is>
      </c>
      <c r="BX385" t="inlineStr">
        <is>
          <t>Milan</t>
        </is>
      </c>
      <c r="BY385" t="inlineStr">
        <is>
          <t>rhbhqEbzH4k9ZxEGIWUa3e4xi</t>
        </is>
      </c>
      <c r="CB385" t="inlineStr">
        <is>
          <t>rhbhqEbzH4k9ZxEGIWUa3e4xi</t>
        </is>
      </c>
      <c r="CC385" t="inlineStr">
        <is>
          <t>Ordini LIL</t>
        </is>
      </c>
    </row>
    <row r="386">
      <c r="A386" t="inlineStr">
        <is>
          <t>#41819</t>
        </is>
      </c>
      <c r="B386" t="inlineStr">
        <is>
          <t>russo.cristina85@yahoo.it</t>
        </is>
      </c>
      <c r="C386" t="inlineStr">
        <is>
          <t>paid</t>
        </is>
      </c>
      <c r="D386" t="inlineStr">
        <is>
          <t>2024-09-18 16:21:52 +0200</t>
        </is>
      </c>
      <c r="E386" t="inlineStr">
        <is>
          <t>2024-09-18</t>
        </is>
      </c>
      <c r="F386" t="inlineStr">
        <is>
          <t>fulfilled</t>
        </is>
      </c>
      <c r="G386" t="inlineStr">
        <is>
          <t>2024-09-19 07:56:24 +0200</t>
        </is>
      </c>
      <c r="H386" t="inlineStr">
        <is>
          <t>yes</t>
        </is>
      </c>
      <c r="I386" t="inlineStr">
        <is>
          <t>EUR</t>
        </is>
      </c>
      <c r="J386" t="n">
        <v>160</v>
      </c>
      <c r="K386" t="n">
        <v>10</v>
      </c>
      <c r="L386" t="n">
        <v>30.65</v>
      </c>
      <c r="M386" t="n">
        <v>170</v>
      </c>
      <c r="O386" t="n">
        <v>0</v>
      </c>
      <c r="P386" t="inlineStr">
        <is>
          <t>Ups Standard Shipping</t>
        </is>
      </c>
      <c r="Q386" t="inlineStr">
        <is>
          <t>2024-09-18 16:21:51 +0200</t>
        </is>
      </c>
      <c r="R386" t="n">
        <v>1</v>
      </c>
      <c r="S386" t="inlineStr">
        <is>
          <t>Baby - Yellow</t>
        </is>
      </c>
      <c r="T386" t="n">
        <v>160</v>
      </c>
      <c r="V386" t="inlineStr">
        <is>
          <t>015790001199</t>
        </is>
      </c>
      <c r="W386" t="b">
        <v>1</v>
      </c>
      <c r="X386" t="b">
        <v>1</v>
      </c>
      <c r="Y386" t="inlineStr">
        <is>
          <t>fulfilled</t>
        </is>
      </c>
      <c r="Z386" t="inlineStr">
        <is>
          <t>CRISTINA RUSSO</t>
        </is>
      </c>
      <c r="AA386" t="inlineStr">
        <is>
          <t>CORSO RE UMBERTO 68, Citofonare Cacciari o Portineria</t>
        </is>
      </c>
      <c r="AB386" t="inlineStr">
        <is>
          <t>CORSO RE UMBERTO 68</t>
        </is>
      </c>
      <c r="AC386" t="inlineStr">
        <is>
          <t>Citofonare Cacciari o Portineria</t>
        </is>
      </c>
      <c r="AE386" t="inlineStr">
        <is>
          <t>TORINO</t>
        </is>
      </c>
      <c r="AF386" t="inlineStr">
        <is>
          <t>'10128</t>
        </is>
      </c>
      <c r="AG386" t="inlineStr">
        <is>
          <t>TO</t>
        </is>
      </c>
      <c r="AH386" t="inlineStr">
        <is>
          <t>IT</t>
        </is>
      </c>
      <c r="AI386" t="inlineStr">
        <is>
          <t>+393405638211</t>
        </is>
      </c>
      <c r="AJ386" t="inlineStr">
        <is>
          <t>CRISTINA RUSSO</t>
        </is>
      </c>
      <c r="AK386" t="inlineStr">
        <is>
          <t>CORSO RE UMBERTO 68, Citofonare Cacciari o Portineria</t>
        </is>
      </c>
      <c r="AL386" t="inlineStr">
        <is>
          <t>CORSO RE UMBERTO 68</t>
        </is>
      </c>
      <c r="AM386" t="inlineStr">
        <is>
          <t>Citofonare Cacciari o Portineria</t>
        </is>
      </c>
      <c r="AO386" t="inlineStr">
        <is>
          <t>TORINO</t>
        </is>
      </c>
      <c r="AP386" t="inlineStr">
        <is>
          <t>'10128</t>
        </is>
      </c>
      <c r="AQ386" t="inlineStr">
        <is>
          <t>TO</t>
        </is>
      </c>
      <c r="AR386" t="inlineStr">
        <is>
          <t>IT</t>
        </is>
      </c>
      <c r="AS386" t="inlineStr">
        <is>
          <t>340 563 8211</t>
        </is>
      </c>
      <c r="AU386" t="inlineStr">
        <is>
          <t>lang: it
Invoice Language: it
Do you need our ring sizer?: No
Popup Customer Country: IT</t>
        </is>
      </c>
      <c r="AW386" t="inlineStr">
        <is>
          <t>Shopify Payments</t>
        </is>
      </c>
      <c r="AX386" t="inlineStr">
        <is>
          <t>rbNeKTAbHMhTKZnalPdH8E9J0</t>
        </is>
      </c>
      <c r="AY386" t="n">
        <v>0</v>
      </c>
      <c r="AZ386" t="inlineStr">
        <is>
          <t>LIL Milan</t>
        </is>
      </c>
      <c r="BA386" t="n">
        <v>0</v>
      </c>
      <c r="BC386" t="inlineStr">
        <is>
          <t>Firgun House</t>
        </is>
      </c>
      <c r="BE386" t="n">
        <v>6310970851677</v>
      </c>
      <c r="BG386" t="inlineStr">
        <is>
          <t>Low</t>
        </is>
      </c>
      <c r="BH386" t="inlineStr">
        <is>
          <t>web</t>
        </is>
      </c>
      <c r="BI386" t="n">
        <v>0</v>
      </c>
      <c r="BJ386" t="inlineStr">
        <is>
          <t>IT IVA 22%</t>
        </is>
      </c>
      <c r="BK386" t="n">
        <v>30.65</v>
      </c>
      <c r="BW386" t="inlineStr">
        <is>
          <t>Turin</t>
        </is>
      </c>
      <c r="BX386" t="inlineStr">
        <is>
          <t>Turin</t>
        </is>
      </c>
      <c r="BY386" t="inlineStr">
        <is>
          <t>rbNeKTAbHMhTKZnalPdH8E9J0</t>
        </is>
      </c>
      <c r="CB386" t="inlineStr">
        <is>
          <t>rbNeKTAbHMhTKZnalPdH8E9J0</t>
        </is>
      </c>
      <c r="CC386" t="inlineStr">
        <is>
          <t>Ordini LIL</t>
        </is>
      </c>
    </row>
    <row r="387">
      <c r="A387" t="inlineStr">
        <is>
          <t>#41820</t>
        </is>
      </c>
      <c r="B387" t="inlineStr">
        <is>
          <t>marianna.frangipane@gmail.com</t>
        </is>
      </c>
      <c r="C387" t="inlineStr">
        <is>
          <t>paid</t>
        </is>
      </c>
      <c r="D387" t="inlineStr">
        <is>
          <t>2024-09-18 17:18:23 +0200</t>
        </is>
      </c>
      <c r="E387" t="inlineStr">
        <is>
          <t>2024-09-18</t>
        </is>
      </c>
      <c r="F387" t="inlineStr">
        <is>
          <t>fulfilled</t>
        </is>
      </c>
      <c r="G387" t="inlineStr">
        <is>
          <t>2024-09-18 17:18:24 +0200</t>
        </is>
      </c>
      <c r="H387" t="inlineStr">
        <is>
          <t>no</t>
        </is>
      </c>
      <c r="I387" t="inlineStr">
        <is>
          <t>EUR</t>
        </is>
      </c>
      <c r="J387" t="n">
        <v>220</v>
      </c>
      <c r="K387" t="n">
        <v>0</v>
      </c>
      <c r="L387" t="n">
        <v>39.67</v>
      </c>
      <c r="M387" t="n">
        <v>220</v>
      </c>
      <c r="O387" t="n">
        <v>0</v>
      </c>
      <c r="Q387" t="inlineStr">
        <is>
          <t>2024-09-18 17:18:23 +0200</t>
        </is>
      </c>
      <c r="R387" t="n">
        <v>1</v>
      </c>
      <c r="S387" t="inlineStr">
        <is>
          <t>Rainbow Earring - Yellow / Single / White Sustainable Diamond</t>
        </is>
      </c>
      <c r="T387" t="n">
        <v>220</v>
      </c>
      <c r="V387" t="inlineStr">
        <is>
          <t>015790000070</t>
        </is>
      </c>
      <c r="W387" t="b">
        <v>1</v>
      </c>
      <c r="X387" t="b">
        <v>1</v>
      </c>
      <c r="Y387" t="inlineStr">
        <is>
          <t>fulfilled</t>
        </is>
      </c>
      <c r="Z387" t="inlineStr">
        <is>
          <t>marianna frangipane</t>
        </is>
      </c>
      <c r="AR387" t="inlineStr">
        <is>
          <t>IT</t>
        </is>
      </c>
      <c r="AW387" t="inlineStr">
        <is>
          <t>Qromo</t>
        </is>
      </c>
      <c r="AX387" t="inlineStr">
        <is>
          <t>r5TQxULzmHQM7Upil7NvgSE9k</t>
        </is>
      </c>
      <c r="AY387" t="n">
        <v>0</v>
      </c>
      <c r="AZ387" t="inlineStr">
        <is>
          <t>LIL Milan</t>
        </is>
      </c>
      <c r="BA387" t="n">
        <v>0</v>
      </c>
      <c r="BB387" t="inlineStr">
        <is>
          <t>Veronica Varetta</t>
        </is>
      </c>
      <c r="BC387" t="inlineStr">
        <is>
          <t>LIL House</t>
        </is>
      </c>
      <c r="BD387" t="n">
        <v>22</v>
      </c>
      <c r="BE387" t="n">
        <v>6311044907357</v>
      </c>
      <c r="BG387" t="inlineStr">
        <is>
          <t>Low</t>
        </is>
      </c>
      <c r="BH387" t="inlineStr">
        <is>
          <t>pos</t>
        </is>
      </c>
      <c r="BI387" t="n">
        <v>0</v>
      </c>
      <c r="BJ387" t="inlineStr">
        <is>
          <t>IT IVA 22%</t>
        </is>
      </c>
      <c r="BK387" t="n">
        <v>39.67</v>
      </c>
      <c r="BU387" t="inlineStr">
        <is>
          <t>22-2521</t>
        </is>
      </c>
      <c r="BY387" t="inlineStr">
        <is>
          <t>r5TQxULzmHQM7Upil7NvgSE9k</t>
        </is>
      </c>
      <c r="CB387" t="inlineStr">
        <is>
          <t>r5TQxULzmHQM7Upil7NvgSE9k</t>
        </is>
      </c>
      <c r="CC387" t="inlineStr">
        <is>
          <t>Ordini LIL</t>
        </is>
      </c>
    </row>
    <row r="388">
      <c r="A388" t="inlineStr">
        <is>
          <t>#41821</t>
        </is>
      </c>
      <c r="B388" t="inlineStr">
        <is>
          <t>n.bellini@centrografico.it</t>
        </is>
      </c>
      <c r="C388" t="inlineStr">
        <is>
          <t>paid</t>
        </is>
      </c>
      <c r="D388" t="inlineStr">
        <is>
          <t>2024-09-18 17:23:32 +0200</t>
        </is>
      </c>
      <c r="E388" t="inlineStr">
        <is>
          <t>2024-09-18</t>
        </is>
      </c>
      <c r="F388" t="inlineStr">
        <is>
          <t>fulfilled</t>
        </is>
      </c>
      <c r="G388" t="inlineStr">
        <is>
          <t>2024-09-19 07:58:01 +0200</t>
        </is>
      </c>
      <c r="H388" t="inlineStr">
        <is>
          <t>yes</t>
        </is>
      </c>
      <c r="I388" t="inlineStr">
        <is>
          <t>EUR</t>
        </is>
      </c>
      <c r="J388" t="n">
        <v>90</v>
      </c>
      <c r="K388" t="n">
        <v>10</v>
      </c>
      <c r="L388" t="n">
        <v>18.03</v>
      </c>
      <c r="M388" t="n">
        <v>100</v>
      </c>
      <c r="N388" t="inlineStr">
        <is>
          <t>LILGIRL</t>
        </is>
      </c>
      <c r="O388" t="n">
        <v>10</v>
      </c>
      <c r="P388" t="inlineStr">
        <is>
          <t>Ups Standard Shipping</t>
        </is>
      </c>
      <c r="Q388" t="inlineStr">
        <is>
          <t>2024-09-18 17:23:31 +0200</t>
        </is>
      </c>
      <c r="R388" t="n">
        <v>1</v>
      </c>
      <c r="S388" t="inlineStr">
        <is>
          <t>Pensavo fosse amore - Yellow / C</t>
        </is>
      </c>
      <c r="T388" t="n">
        <v>100</v>
      </c>
      <c r="V388" t="inlineStr">
        <is>
          <t>015790001001</t>
        </is>
      </c>
      <c r="W388" t="b">
        <v>1</v>
      </c>
      <c r="X388" t="b">
        <v>1</v>
      </c>
      <c r="Y388" t="inlineStr">
        <is>
          <t>fulfilled</t>
        </is>
      </c>
      <c r="Z388" t="inlineStr">
        <is>
          <t>nadia bellini</t>
        </is>
      </c>
      <c r="AA388" t="inlineStr">
        <is>
          <t>via alba barolo, 14, c/o CENTRO GRAFICO srl</t>
        </is>
      </c>
      <c r="AB388" t="inlineStr">
        <is>
          <t>via alba barolo, 14</t>
        </is>
      </c>
      <c r="AC388" t="inlineStr">
        <is>
          <t>c/o CENTRO GRAFICO srl</t>
        </is>
      </c>
      <c r="AE388" t="inlineStr">
        <is>
          <t>castiglione falletto</t>
        </is>
      </c>
      <c r="AF388" t="inlineStr">
        <is>
          <t>'12060</t>
        </is>
      </c>
      <c r="AG388" t="inlineStr">
        <is>
          <t>CN</t>
        </is>
      </c>
      <c r="AH388" t="inlineStr">
        <is>
          <t>IT</t>
        </is>
      </c>
      <c r="AI388" t="inlineStr">
        <is>
          <t>3383524534</t>
        </is>
      </c>
      <c r="AJ388" t="inlineStr">
        <is>
          <t>nadia bellini</t>
        </is>
      </c>
      <c r="AK388" t="inlineStr">
        <is>
          <t>via alba barolo, 14, c/o CENTRO GRAFICO srl</t>
        </is>
      </c>
      <c r="AL388" t="inlineStr">
        <is>
          <t>via alba barolo, 14</t>
        </is>
      </c>
      <c r="AM388" t="inlineStr">
        <is>
          <t>c/o CENTRO GRAFICO srl</t>
        </is>
      </c>
      <c r="AO388" t="inlineStr">
        <is>
          <t>castiglione falletto</t>
        </is>
      </c>
      <c r="AP388" t="inlineStr">
        <is>
          <t>'12060</t>
        </is>
      </c>
      <c r="AQ388" t="inlineStr">
        <is>
          <t>CN</t>
        </is>
      </c>
      <c r="AR388" t="inlineStr">
        <is>
          <t>IT</t>
        </is>
      </c>
      <c r="AS388" t="inlineStr">
        <is>
          <t>3383524534</t>
        </is>
      </c>
      <c r="AU388" t="inlineStr">
        <is>
          <t>lang: it
Invoice Language: it
Do you need our ring sizer?: No
Popup Customer Country: IT</t>
        </is>
      </c>
      <c r="AW388" t="inlineStr">
        <is>
          <t>Satispay</t>
        </is>
      </c>
      <c r="AX388" t="inlineStr">
        <is>
          <t>rRH4BwjlFn2DGwLWZHNwDUnqI</t>
        </is>
      </c>
      <c r="AY388" t="n">
        <v>0</v>
      </c>
      <c r="AZ388" t="inlineStr">
        <is>
          <t>LIL Milan</t>
        </is>
      </c>
      <c r="BA388" t="n">
        <v>0</v>
      </c>
      <c r="BC388" t="inlineStr">
        <is>
          <t>Firgun House</t>
        </is>
      </c>
      <c r="BE388" t="n">
        <v>6311051624797</v>
      </c>
      <c r="BG388" t="inlineStr">
        <is>
          <t>Low</t>
        </is>
      </c>
      <c r="BH388" t="inlineStr">
        <is>
          <t>web</t>
        </is>
      </c>
      <c r="BI388" t="n">
        <v>0</v>
      </c>
      <c r="BJ388" t="inlineStr">
        <is>
          <t>IT IVA 22%</t>
        </is>
      </c>
      <c r="BK388" t="n">
        <v>18.03</v>
      </c>
      <c r="BW388" t="inlineStr">
        <is>
          <t>Cuneo</t>
        </is>
      </c>
      <c r="BX388" t="inlineStr">
        <is>
          <t>Cuneo</t>
        </is>
      </c>
      <c r="BY388" t="inlineStr">
        <is>
          <t>rRH4BwjlFn2DGwLWZHNwDUnqI</t>
        </is>
      </c>
      <c r="CB388" t="inlineStr">
        <is>
          <t>rRH4BwjlFn2DGwLWZHNwDUnqI</t>
        </is>
      </c>
      <c r="CC388" t="inlineStr">
        <is>
          <t>Ordini LIL</t>
        </is>
      </c>
    </row>
    <row r="389">
      <c r="A389" t="inlineStr">
        <is>
          <t>#41823</t>
        </is>
      </c>
      <c r="B389" t="inlineStr">
        <is>
          <t>rossy-22@hotmail.it</t>
        </is>
      </c>
      <c r="C389" t="inlineStr">
        <is>
          <t>partially_paid</t>
        </is>
      </c>
      <c r="D389" t="inlineStr">
        <is>
          <t>2024-09-18 17:33:42 +0200</t>
        </is>
      </c>
      <c r="E389" t="inlineStr">
        <is>
          <t>2024-09-18</t>
        </is>
      </c>
      <c r="F389" t="inlineStr">
        <is>
          <t>fulfilled</t>
        </is>
      </c>
      <c r="G389" t="inlineStr">
        <is>
          <t>2024-09-27 17:08:22 +0200</t>
        </is>
      </c>
      <c r="H389" t="inlineStr">
        <is>
          <t>yes</t>
        </is>
      </c>
      <c r="I389" t="inlineStr">
        <is>
          <t>EUR</t>
        </is>
      </c>
      <c r="J389" t="n">
        <v>152</v>
      </c>
      <c r="K389" t="n">
        <v>0</v>
      </c>
      <c r="L389" t="n">
        <v>27.41</v>
      </c>
      <c r="M389" t="n">
        <v>72</v>
      </c>
      <c r="N389" t="inlineStr">
        <is>
          <t>LILGIRL</t>
        </is>
      </c>
      <c r="O389" t="n">
        <v>8</v>
      </c>
      <c r="P389" t="inlineStr">
        <is>
          <t>Firgun House</t>
        </is>
      </c>
      <c r="Q389" t="inlineStr">
        <is>
          <t>2024-09-18 17:33:41 +0200</t>
        </is>
      </c>
      <c r="R389" t="n">
        <v>0</v>
      </c>
      <c r="S389" t="inlineStr">
        <is>
          <t>Nude Ring - Yellow / 11</t>
        </is>
      </c>
      <c r="T389" t="n">
        <v>80</v>
      </c>
      <c r="V389" t="inlineStr">
        <is>
          <t>015790000207</t>
        </is>
      </c>
      <c r="W389" t="b">
        <v>1</v>
      </c>
      <c r="X389" t="b">
        <v>1</v>
      </c>
      <c r="Y389" t="inlineStr">
        <is>
          <t>pending</t>
        </is>
      </c>
      <c r="Z389" t="inlineStr">
        <is>
          <t>ROSSANA PICCOLO</t>
        </is>
      </c>
      <c r="AA389" t="inlineStr">
        <is>
          <t>VIA DEL MARE 11</t>
        </is>
      </c>
      <c r="AB389" t="inlineStr">
        <is>
          <t>VIA DEL MARE 11</t>
        </is>
      </c>
      <c r="AE389" t="inlineStr">
        <is>
          <t>BARLETTA</t>
        </is>
      </c>
      <c r="AF389" t="inlineStr">
        <is>
          <t>'76121</t>
        </is>
      </c>
      <c r="AG389" t="inlineStr">
        <is>
          <t>BT</t>
        </is>
      </c>
      <c r="AH389" t="inlineStr">
        <is>
          <t>IT</t>
        </is>
      </c>
      <c r="AR389" t="inlineStr">
        <is>
          <t>IT</t>
        </is>
      </c>
      <c r="AU389" t="inlineStr">
        <is>
          <t>lang: it
Invoice Language: it
Do you need our ring sizer?: Yes
Popup Customer Country: IT</t>
        </is>
      </c>
      <c r="AW389" t="inlineStr">
        <is>
          <t>Shopify Payments</t>
        </is>
      </c>
      <c r="AX389" t="inlineStr">
        <is>
          <t>rup1HEmFwY9NRvHy5asbeWcxT</t>
        </is>
      </c>
      <c r="AY389" t="n">
        <v>0</v>
      </c>
      <c r="AZ389" t="inlineStr">
        <is>
          <t>LIL Milan</t>
        </is>
      </c>
      <c r="BA389" t="n">
        <v>80</v>
      </c>
      <c r="BC389" t="inlineStr">
        <is>
          <t>Firgun House</t>
        </is>
      </c>
      <c r="BE389" t="n">
        <v>6311065157981</v>
      </c>
      <c r="BG389" t="inlineStr">
        <is>
          <t>Low</t>
        </is>
      </c>
      <c r="BH389" t="inlineStr">
        <is>
          <t>web</t>
        </is>
      </c>
      <c r="BI389" t="n">
        <v>0</v>
      </c>
      <c r="BJ389" t="inlineStr">
        <is>
          <t>IT IVA 22%</t>
        </is>
      </c>
      <c r="BK389" t="n">
        <v>27.41</v>
      </c>
      <c r="BW389" t="inlineStr">
        <is>
          <t>Barletta-Andria-Trani</t>
        </is>
      </c>
      <c r="BY389" t="inlineStr">
        <is>
          <t>rup1HEmFwY9NRvHy5asbeWcxT</t>
        </is>
      </c>
      <c r="CB389" t="inlineStr">
        <is>
          <t>rup1HEmFwY9NRvHy5asbeWcxT</t>
        </is>
      </c>
      <c r="CC389" t="inlineStr">
        <is>
          <t>Ordini LIL</t>
        </is>
      </c>
    </row>
    <row r="390">
      <c r="A390" t="inlineStr">
        <is>
          <t>#41823</t>
        </is>
      </c>
      <c r="B390" t="inlineStr">
        <is>
          <t>rossy-22@hotmail.it</t>
        </is>
      </c>
      <c r="C390" t="inlineStr">
        <is>
          <t>partially_paid</t>
        </is>
      </c>
      <c r="D390" t="inlineStr">
        <is>
          <t>2024-09-18 17:33:42 +0200</t>
        </is>
      </c>
      <c r="E390" t="inlineStr">
        <is>
          <t>2024-09-18</t>
        </is>
      </c>
      <c r="F390" t="inlineStr">
        <is>
          <t>fulfilled</t>
        </is>
      </c>
      <c r="G390" t="inlineStr">
        <is>
          <t>2024-09-27 17:08:22 +0200</t>
        </is>
      </c>
      <c r="H390" t="inlineStr">
        <is>
          <t>yes</t>
        </is>
      </c>
      <c r="I390" t="inlineStr">
        <is>
          <t>EUR</t>
        </is>
      </c>
      <c r="J390" t="n">
        <v>152</v>
      </c>
      <c r="K390" t="n">
        <v>0</v>
      </c>
      <c r="L390" t="n">
        <v>27.41</v>
      </c>
      <c r="N390" t="inlineStr">
        <is>
          <t>LILGIRL</t>
        </is>
      </c>
      <c r="O390" t="n">
        <v>8</v>
      </c>
      <c r="P390" t="inlineStr">
        <is>
          <t>Firgun House</t>
        </is>
      </c>
      <c r="Q390" t="inlineStr">
        <is>
          <t>2024-09-18 17:33:41 +0200</t>
        </is>
      </c>
      <c r="R390" t="n">
        <v>1</v>
      </c>
      <c r="S390" t="inlineStr">
        <is>
          <t>Nude Ring - Yellow / 13</t>
        </is>
      </c>
      <c r="T390" t="n">
        <v>80</v>
      </c>
      <c r="U390" t="n">
        <v>0</v>
      </c>
      <c r="V390" t="inlineStr">
        <is>
          <t>015790000209</t>
        </is>
      </c>
      <c r="W390" t="b">
        <v>1</v>
      </c>
      <c r="X390" t="b">
        <v>1</v>
      </c>
      <c r="Y390" t="inlineStr">
        <is>
          <t>fulfilled</t>
        </is>
      </c>
      <c r="Z390" t="inlineStr">
        <is>
          <t>ROSSANA PICCOLO</t>
        </is>
      </c>
      <c r="AA390" t="inlineStr">
        <is>
          <t>VIA DEL MARE 11</t>
        </is>
      </c>
      <c r="AB390" t="inlineStr">
        <is>
          <t>VIA DEL MARE 11</t>
        </is>
      </c>
      <c r="AE390" t="inlineStr">
        <is>
          <t>BARLETTA</t>
        </is>
      </c>
      <c r="AF390" t="inlineStr">
        <is>
          <t>'76121</t>
        </is>
      </c>
      <c r="AG390" t="inlineStr">
        <is>
          <t>BT</t>
        </is>
      </c>
      <c r="AH390" t="inlineStr">
        <is>
          <t>IT</t>
        </is>
      </c>
      <c r="AR390" t="inlineStr">
        <is>
          <t>IT</t>
        </is>
      </c>
      <c r="AU390" t="inlineStr">
        <is>
          <t>lang: it
Invoice Language: it
Do you need our ring sizer?: Yes
Popup Customer Country: IT</t>
        </is>
      </c>
      <c r="AW390" t="inlineStr">
        <is>
          <t>Shopify Payments</t>
        </is>
      </c>
      <c r="AX390" t="inlineStr">
        <is>
          <t>rup1HEmFwY9NRvHy5asbeWcxT</t>
        </is>
      </c>
      <c r="AY390" t="n">
        <v>0</v>
      </c>
      <c r="AZ390" t="inlineStr">
        <is>
          <t>LIL Milan</t>
        </is>
      </c>
      <c r="BA390" t="n">
        <v>80</v>
      </c>
      <c r="BC390" t="inlineStr">
        <is>
          <t>Firgun House</t>
        </is>
      </c>
      <c r="BE390" t="n">
        <v>6311065157981</v>
      </c>
      <c r="BG390" t="inlineStr">
        <is>
          <t>Low</t>
        </is>
      </c>
      <c r="BH390" t="inlineStr">
        <is>
          <t>web</t>
        </is>
      </c>
      <c r="BI390" t="n">
        <v>0</v>
      </c>
      <c r="BJ390" t="inlineStr">
        <is>
          <t>IT IVA 22%</t>
        </is>
      </c>
      <c r="BK390" t="n">
        <v>27.41</v>
      </c>
      <c r="BW390" t="inlineStr">
        <is>
          <t>Barletta-Andria-Trani</t>
        </is>
      </c>
      <c r="BY390" t="inlineStr">
        <is>
          <t>rup1HEmFwY9NRvHy5asbeWcxT</t>
        </is>
      </c>
      <c r="CB390" t="inlineStr">
        <is>
          <t>rup1HEmFwY9NRvHy5asbeWcxT</t>
        </is>
      </c>
      <c r="CC390" t="inlineStr">
        <is>
          <t>Ordini LIL</t>
        </is>
      </c>
    </row>
    <row r="391">
      <c r="A391" t="inlineStr">
        <is>
          <t>#41826</t>
        </is>
      </c>
      <c r="B391" t="inlineStr">
        <is>
          <t>federica.fassini@live.com</t>
        </is>
      </c>
      <c r="C391" t="inlineStr">
        <is>
          <t>paid</t>
        </is>
      </c>
      <c r="D391" t="inlineStr">
        <is>
          <t>2024-09-18 20:05:00 +0200</t>
        </is>
      </c>
      <c r="E391" t="inlineStr">
        <is>
          <t>2024-09-18</t>
        </is>
      </c>
      <c r="F391" t="inlineStr">
        <is>
          <t>fulfilled</t>
        </is>
      </c>
      <c r="G391" t="inlineStr">
        <is>
          <t>2024-09-20 16:49:28 +0200</t>
        </is>
      </c>
      <c r="H391" t="inlineStr">
        <is>
          <t>yes</t>
        </is>
      </c>
      <c r="I391" t="inlineStr">
        <is>
          <t>EUR</t>
        </is>
      </c>
      <c r="J391" t="n">
        <v>90</v>
      </c>
      <c r="K391" t="n">
        <v>0</v>
      </c>
      <c r="L391" t="n">
        <v>16.23</v>
      </c>
      <c r="M391" t="n">
        <v>90</v>
      </c>
      <c r="N391" t="inlineStr">
        <is>
          <t>BACK10</t>
        </is>
      </c>
      <c r="O391" t="n">
        <v>10</v>
      </c>
      <c r="P391" t="inlineStr">
        <is>
          <t>Firgun House</t>
        </is>
      </c>
      <c r="Q391" t="inlineStr">
        <is>
          <t>2024-09-18 20:04:59 +0200</t>
        </is>
      </c>
      <c r="R391" t="n">
        <v>1</v>
      </c>
      <c r="S391" t="inlineStr">
        <is>
          <t>Pensavo fosse amore - Yellow / C</t>
        </is>
      </c>
      <c r="T391" t="n">
        <v>100</v>
      </c>
      <c r="V391" t="inlineStr">
        <is>
          <t>015790001001</t>
        </is>
      </c>
      <c r="W391" t="b">
        <v>1</v>
      </c>
      <c r="X391" t="b">
        <v>1</v>
      </c>
      <c r="Y391" t="inlineStr">
        <is>
          <t>fulfilled</t>
        </is>
      </c>
      <c r="Z391" t="inlineStr">
        <is>
          <t>Federica Fassini</t>
        </is>
      </c>
      <c r="AA391" t="inlineStr">
        <is>
          <t>Via Privata Giancarlo Puecher, 7</t>
        </is>
      </c>
      <c r="AB391" t="inlineStr">
        <is>
          <t>Via Privata Giancarlo Puecher, 7</t>
        </is>
      </c>
      <c r="AE391" t="inlineStr">
        <is>
          <t>Milano</t>
        </is>
      </c>
      <c r="AF391" t="inlineStr">
        <is>
          <t>'20127</t>
        </is>
      </c>
      <c r="AG391" t="inlineStr">
        <is>
          <t>MI</t>
        </is>
      </c>
      <c r="AH391" t="inlineStr">
        <is>
          <t>IT</t>
        </is>
      </c>
      <c r="AR391" t="inlineStr">
        <is>
          <t>IT</t>
        </is>
      </c>
      <c r="AU391" t="inlineStr">
        <is>
          <t>lang: en
Invoice Language: en
Do you need our ring sizer?: No
Popup Customer Country: IT</t>
        </is>
      </c>
      <c r="AW391" t="inlineStr">
        <is>
          <t>PayPal Express Checkout</t>
        </is>
      </c>
      <c r="AX391" t="inlineStr">
        <is>
          <t>rmZoLcPkD6dCHnw44LjT3U0mF</t>
        </is>
      </c>
      <c r="AY391" t="n">
        <v>0</v>
      </c>
      <c r="AZ391" t="inlineStr">
        <is>
          <t>LIL Milan</t>
        </is>
      </c>
      <c r="BA391" t="n">
        <v>0</v>
      </c>
      <c r="BC391" t="inlineStr">
        <is>
          <t>Firgun House</t>
        </is>
      </c>
      <c r="BE391" t="n">
        <v>6311266025821</v>
      </c>
      <c r="BG391" t="inlineStr">
        <is>
          <t>Low</t>
        </is>
      </c>
      <c r="BH391" t="inlineStr">
        <is>
          <t>web</t>
        </is>
      </c>
      <c r="BI391" t="n">
        <v>0</v>
      </c>
      <c r="BJ391" t="inlineStr">
        <is>
          <t>IT IVA 22%</t>
        </is>
      </c>
      <c r="BK391" t="n">
        <v>16.23</v>
      </c>
      <c r="BW391" t="inlineStr">
        <is>
          <t>Milan</t>
        </is>
      </c>
      <c r="BY391" t="inlineStr">
        <is>
          <t>rmZoLcPkD6dCHnw44LjT3U0mF</t>
        </is>
      </c>
      <c r="CB391" t="inlineStr">
        <is>
          <t>rmZoLcPkD6dCHnw44LjT3U0mF</t>
        </is>
      </c>
      <c r="CC391" t="inlineStr">
        <is>
          <t>Ordini LIL</t>
        </is>
      </c>
    </row>
    <row r="392">
      <c r="A392" t="inlineStr">
        <is>
          <t>#41827</t>
        </is>
      </c>
      <c r="B392" t="inlineStr">
        <is>
          <t>maurizio82@gmail.com</t>
        </is>
      </c>
      <c r="C392" t="inlineStr">
        <is>
          <t>paid</t>
        </is>
      </c>
      <c r="D392" t="inlineStr">
        <is>
          <t>2024-09-18 21:32:48 +0200</t>
        </is>
      </c>
      <c r="E392" t="inlineStr">
        <is>
          <t>2024-09-18</t>
        </is>
      </c>
      <c r="F392" t="inlineStr">
        <is>
          <t>fulfilled</t>
        </is>
      </c>
      <c r="G392" t="inlineStr">
        <is>
          <t>2024-09-19 08:04:14 +0200</t>
        </is>
      </c>
      <c r="H392" t="inlineStr">
        <is>
          <t>yes</t>
        </is>
      </c>
      <c r="I392" t="inlineStr">
        <is>
          <t>EUR</t>
        </is>
      </c>
      <c r="J392" t="n">
        <v>92</v>
      </c>
      <c r="K392" t="n">
        <v>10</v>
      </c>
      <c r="L392" t="n">
        <v>18.39</v>
      </c>
      <c r="M392" t="n">
        <v>102</v>
      </c>
      <c r="N392" t="inlineStr">
        <is>
          <t>LILGIRL</t>
        </is>
      </c>
      <c r="O392" t="n">
        <v>10</v>
      </c>
      <c r="P392" t="inlineStr">
        <is>
          <t>Ups Standard Shipping</t>
        </is>
      </c>
      <c r="Q392" t="inlineStr">
        <is>
          <t>2024-09-18 21:32:48 +0200</t>
        </is>
      </c>
      <c r="R392" t="n">
        <v>1</v>
      </c>
      <c r="S392" t="inlineStr">
        <is>
          <t>Pensavo fosse amore - Yellow / C</t>
        </is>
      </c>
      <c r="T392" t="n">
        <v>100</v>
      </c>
      <c r="V392" t="inlineStr">
        <is>
          <t>015790001001</t>
        </is>
      </c>
      <c r="W392" t="b">
        <v>1</v>
      </c>
      <c r="X392" t="b">
        <v>1</v>
      </c>
      <c r="Y392" t="inlineStr">
        <is>
          <t>fulfilled</t>
        </is>
      </c>
      <c r="Z392" t="inlineStr">
        <is>
          <t>Maurizio Pezzotti</t>
        </is>
      </c>
      <c r="AA392" t="inlineStr">
        <is>
          <t>Largo Guido Martina 18, scala A, piano 1, interno A2</t>
        </is>
      </c>
      <c r="AB392" t="inlineStr">
        <is>
          <t>Largo Guido Martina 18</t>
        </is>
      </c>
      <c r="AC392" t="inlineStr">
        <is>
          <t>scala A, piano 1, interno A2</t>
        </is>
      </c>
      <c r="AE392" t="inlineStr">
        <is>
          <t>Roma</t>
        </is>
      </c>
      <c r="AF392" t="inlineStr">
        <is>
          <t>'00127</t>
        </is>
      </c>
      <c r="AG392" t="inlineStr">
        <is>
          <t>RM</t>
        </is>
      </c>
      <c r="AH392" t="inlineStr">
        <is>
          <t>IT</t>
        </is>
      </c>
      <c r="AI392" t="inlineStr">
        <is>
          <t>3804172023</t>
        </is>
      </c>
      <c r="AJ392" t="inlineStr">
        <is>
          <t>Maurizio Pezzotti</t>
        </is>
      </c>
      <c r="AK392" t="inlineStr">
        <is>
          <t>Largo Guido Martina 18, scala A, piano 1, interno A2</t>
        </is>
      </c>
      <c r="AL392" t="inlineStr">
        <is>
          <t>Largo Guido Martina 18</t>
        </is>
      </c>
      <c r="AM392" t="inlineStr">
        <is>
          <t>scala A, piano 1, interno A2</t>
        </is>
      </c>
      <c r="AO392" t="inlineStr">
        <is>
          <t>Roma</t>
        </is>
      </c>
      <c r="AP392" t="inlineStr">
        <is>
          <t>'00127</t>
        </is>
      </c>
      <c r="AQ392" t="inlineStr">
        <is>
          <t>RM</t>
        </is>
      </c>
      <c r="AR392" t="inlineStr">
        <is>
          <t>IT</t>
        </is>
      </c>
      <c r="AS392" t="inlineStr">
        <is>
          <t>3804172023</t>
        </is>
      </c>
      <c r="AU392" t="inlineStr">
        <is>
          <t>lang: it
Invoice Language: it
Do you need our ring sizer?: Yes
Popup Customer Country: IT</t>
        </is>
      </c>
      <c r="AW392" t="inlineStr">
        <is>
          <t>PayPal Express Checkout</t>
        </is>
      </c>
      <c r="AX392" t="inlineStr">
        <is>
          <t>rsWOyvjxCzCri1Q998wacL0tt</t>
        </is>
      </c>
      <c r="AY392" t="n">
        <v>0</v>
      </c>
      <c r="AZ392" t="inlineStr">
        <is>
          <t>LIL Milan</t>
        </is>
      </c>
      <c r="BA392" t="n">
        <v>0</v>
      </c>
      <c r="BC392" t="inlineStr">
        <is>
          <t>Firgun House</t>
        </is>
      </c>
      <c r="BE392" t="n">
        <v>6311379173725</v>
      </c>
      <c r="BG392" t="inlineStr">
        <is>
          <t>Low</t>
        </is>
      </c>
      <c r="BH392" t="inlineStr">
        <is>
          <t>web</t>
        </is>
      </c>
      <c r="BI392" t="n">
        <v>0</v>
      </c>
      <c r="BJ392" t="inlineStr">
        <is>
          <t>IT IVA 22%</t>
        </is>
      </c>
      <c r="BK392" t="n">
        <v>18.39</v>
      </c>
      <c r="BW392" t="inlineStr">
        <is>
          <t>Rome</t>
        </is>
      </c>
      <c r="BX392" t="inlineStr">
        <is>
          <t>Rome</t>
        </is>
      </c>
      <c r="BY392" t="inlineStr">
        <is>
          <t>rsWOyvjxCzCri1Q998wacL0tt</t>
        </is>
      </c>
      <c r="CB392" t="inlineStr">
        <is>
          <t>rsWOyvjxCzCri1Q998wacL0tt</t>
        </is>
      </c>
      <c r="CC392" t="inlineStr">
        <is>
          <t>Ordini LIL</t>
        </is>
      </c>
    </row>
    <row r="393">
      <c r="A393" t="inlineStr">
        <is>
          <t>#41827</t>
        </is>
      </c>
      <c r="B393" t="inlineStr">
        <is>
          <t>maurizio82@gmail.com</t>
        </is>
      </c>
      <c r="C393" t="inlineStr">
        <is>
          <t>paid</t>
        </is>
      </c>
      <c r="D393" t="inlineStr">
        <is>
          <t>2024-09-18 21:32:48 +0200</t>
        </is>
      </c>
      <c r="E393" t="inlineStr">
        <is>
          <t>2024-09-18</t>
        </is>
      </c>
      <c r="F393" t="inlineStr">
        <is>
          <t>fulfilled</t>
        </is>
      </c>
      <c r="G393" t="inlineStr">
        <is>
          <t>2024-09-19 08:04:14 +0200</t>
        </is>
      </c>
      <c r="H393" t="inlineStr">
        <is>
          <t>yes</t>
        </is>
      </c>
      <c r="I393" t="inlineStr">
        <is>
          <t>EUR</t>
        </is>
      </c>
      <c r="J393" t="n">
        <v>92</v>
      </c>
      <c r="K393" t="n">
        <v>10</v>
      </c>
      <c r="L393" t="n">
        <v>18.39</v>
      </c>
      <c r="N393" t="inlineStr">
        <is>
          <t>LILGIRL</t>
        </is>
      </c>
      <c r="O393" t="n">
        <v>10</v>
      </c>
      <c r="P393" t="inlineStr">
        <is>
          <t>Ups Standard Shipping</t>
        </is>
      </c>
      <c r="Q393" t="inlineStr">
        <is>
          <t>2024-09-18 21:32:48 +0200</t>
        </is>
      </c>
      <c r="R393" t="n">
        <v>1</v>
      </c>
      <c r="S393" t="inlineStr">
        <is>
          <t>LIL Bag</t>
        </is>
      </c>
      <c r="T393" t="n">
        <v>2</v>
      </c>
      <c r="V393" t="inlineStr">
        <is>
          <t>015790000689</t>
        </is>
      </c>
      <c r="W393" t="b">
        <v>1</v>
      </c>
      <c r="X393" t="b">
        <v>1</v>
      </c>
      <c r="Y393" t="inlineStr">
        <is>
          <t>fulfilled</t>
        </is>
      </c>
      <c r="Z393" t="inlineStr">
        <is>
          <t>Maurizio Pezzotti</t>
        </is>
      </c>
      <c r="AA393" t="inlineStr">
        <is>
          <t>Largo Guido Martina 18, scala A, piano 1, interno A2</t>
        </is>
      </c>
      <c r="AB393" t="inlineStr">
        <is>
          <t>Largo Guido Martina 18</t>
        </is>
      </c>
      <c r="AC393" t="inlineStr">
        <is>
          <t>scala A, piano 1, interno A2</t>
        </is>
      </c>
      <c r="AE393" t="inlineStr">
        <is>
          <t>Roma</t>
        </is>
      </c>
      <c r="AF393" t="inlineStr">
        <is>
          <t>'00127</t>
        </is>
      </c>
      <c r="AG393" t="inlineStr">
        <is>
          <t>RM</t>
        </is>
      </c>
      <c r="AH393" t="inlineStr">
        <is>
          <t>IT</t>
        </is>
      </c>
      <c r="AI393" t="inlineStr">
        <is>
          <t>3804172023</t>
        </is>
      </c>
      <c r="AJ393" t="inlineStr">
        <is>
          <t>Maurizio Pezzotti</t>
        </is>
      </c>
      <c r="AK393" t="inlineStr">
        <is>
          <t>Largo Guido Martina 18, scala A, piano 1, interno A2</t>
        </is>
      </c>
      <c r="AL393" t="inlineStr">
        <is>
          <t>Largo Guido Martina 18</t>
        </is>
      </c>
      <c r="AM393" t="inlineStr">
        <is>
          <t>scala A, piano 1, interno A2</t>
        </is>
      </c>
      <c r="AO393" t="inlineStr">
        <is>
          <t>Roma</t>
        </is>
      </c>
      <c r="AP393" t="inlineStr">
        <is>
          <t>'00127</t>
        </is>
      </c>
      <c r="AQ393" t="inlineStr">
        <is>
          <t>RM</t>
        </is>
      </c>
      <c r="AR393" t="inlineStr">
        <is>
          <t>IT</t>
        </is>
      </c>
      <c r="AS393" t="inlineStr">
        <is>
          <t>3804172023</t>
        </is>
      </c>
      <c r="AU393" t="inlineStr">
        <is>
          <t>lang: it
Invoice Language: it
Do you need our ring sizer?: Yes
Popup Customer Country: IT</t>
        </is>
      </c>
      <c r="AW393" t="inlineStr">
        <is>
          <t>PayPal Express Checkout</t>
        </is>
      </c>
      <c r="AX393" t="inlineStr">
        <is>
          <t>rsWOyvjxCzCri1Q998wacL0tt</t>
        </is>
      </c>
      <c r="AY393" t="n">
        <v>0</v>
      </c>
      <c r="AZ393" t="inlineStr">
        <is>
          <t>LIL Milan</t>
        </is>
      </c>
      <c r="BA393" t="n">
        <v>0</v>
      </c>
      <c r="BC393" t="inlineStr">
        <is>
          <t>Firgun House</t>
        </is>
      </c>
      <c r="BE393" t="n">
        <v>6311379173725</v>
      </c>
      <c r="BG393" t="inlineStr">
        <is>
          <t>Low</t>
        </is>
      </c>
      <c r="BH393" t="inlineStr">
        <is>
          <t>web</t>
        </is>
      </c>
      <c r="BI393" t="n">
        <v>0</v>
      </c>
      <c r="BJ393" t="inlineStr">
        <is>
          <t>IT IVA 22%</t>
        </is>
      </c>
      <c r="BK393" t="n">
        <v>18.39</v>
      </c>
      <c r="BW393" t="inlineStr">
        <is>
          <t>Rome</t>
        </is>
      </c>
      <c r="BX393" t="inlineStr">
        <is>
          <t>Rome</t>
        </is>
      </c>
      <c r="BY393" t="inlineStr">
        <is>
          <t>rsWOyvjxCzCri1Q998wacL0tt</t>
        </is>
      </c>
      <c r="CB393" t="inlineStr">
        <is>
          <t>rsWOyvjxCzCri1Q998wacL0tt</t>
        </is>
      </c>
      <c r="CC393" t="inlineStr">
        <is>
          <t>Ordini LIL</t>
        </is>
      </c>
    </row>
    <row r="394">
      <c r="A394" t="inlineStr">
        <is>
          <t>#41828</t>
        </is>
      </c>
      <c r="B394" t="inlineStr">
        <is>
          <t>martagiampietro@hotmail.it</t>
        </is>
      </c>
      <c r="C394" t="inlineStr">
        <is>
          <t>paid</t>
        </is>
      </c>
      <c r="D394" t="inlineStr">
        <is>
          <t>2024-09-19 08:29:08 +0200</t>
        </is>
      </c>
      <c r="E394" t="inlineStr">
        <is>
          <t>2024-09-19</t>
        </is>
      </c>
      <c r="F394" t="inlineStr">
        <is>
          <t>fulfilled</t>
        </is>
      </c>
      <c r="G394" t="inlineStr">
        <is>
          <t>2024-09-19 14:25:31 +0200</t>
        </is>
      </c>
      <c r="H394" t="inlineStr">
        <is>
          <t>yes</t>
        </is>
      </c>
      <c r="I394" t="inlineStr">
        <is>
          <t>EUR</t>
        </is>
      </c>
      <c r="J394" t="n">
        <v>198</v>
      </c>
      <c r="K394" t="n">
        <v>0</v>
      </c>
      <c r="L394" t="n">
        <v>35.7</v>
      </c>
      <c r="M394" t="n">
        <v>198</v>
      </c>
      <c r="N394" t="inlineStr">
        <is>
          <t>BACK10</t>
        </is>
      </c>
      <c r="O394" t="n">
        <v>22</v>
      </c>
      <c r="P394" t="inlineStr">
        <is>
          <t>Ups Standard Shipping</t>
        </is>
      </c>
      <c r="Q394" t="inlineStr">
        <is>
          <t>2024-09-19 08:29:07 +0200</t>
        </is>
      </c>
      <c r="R394" t="n">
        <v>1</v>
      </c>
      <c r="S394" t="inlineStr">
        <is>
          <t>Rainbow Earring - Yellow / Single / White Sustainable Diamond</t>
        </is>
      </c>
      <c r="T394" t="n">
        <v>220</v>
      </c>
      <c r="V394" t="inlineStr">
        <is>
          <t>015790000070</t>
        </is>
      </c>
      <c r="W394" t="b">
        <v>1</v>
      </c>
      <c r="X394" t="b">
        <v>1</v>
      </c>
      <c r="Y394" t="inlineStr">
        <is>
          <t>fulfilled</t>
        </is>
      </c>
      <c r="Z394" t="inlineStr">
        <is>
          <t>Marta Giampietro</t>
        </is>
      </c>
      <c r="AA394" t="inlineStr">
        <is>
          <t>1 Sopwith Way, 107 cascade court</t>
        </is>
      </c>
      <c r="AB394" t="inlineStr">
        <is>
          <t>1 Sopwith Way</t>
        </is>
      </c>
      <c r="AC394" t="inlineStr">
        <is>
          <t>107 cascade court</t>
        </is>
      </c>
      <c r="AE394" t="inlineStr">
        <is>
          <t>London</t>
        </is>
      </c>
      <c r="AF394" t="inlineStr">
        <is>
          <t>SW11 8AZ</t>
        </is>
      </c>
      <c r="AG394" t="inlineStr">
        <is>
          <t>ENG</t>
        </is>
      </c>
      <c r="AH394" t="inlineStr">
        <is>
          <t>GB</t>
        </is>
      </c>
      <c r="AI394" t="inlineStr">
        <is>
          <t>+447704491810</t>
        </is>
      </c>
      <c r="AJ394" t="inlineStr">
        <is>
          <t>Marta Giampietro</t>
        </is>
      </c>
      <c r="AK394" t="inlineStr">
        <is>
          <t>Via del Monte Ventoso, 1</t>
        </is>
      </c>
      <c r="AL394" t="inlineStr">
        <is>
          <t>Via del Monte Ventoso</t>
        </is>
      </c>
      <c r="AM394" t="inlineStr">
        <is>
          <t>1</t>
        </is>
      </c>
      <c r="AO394" t="inlineStr">
        <is>
          <t>Capranica</t>
        </is>
      </c>
      <c r="AP394" t="inlineStr">
        <is>
          <t>'01012</t>
        </is>
      </c>
      <c r="AQ394" t="inlineStr">
        <is>
          <t>VT</t>
        </is>
      </c>
      <c r="AR394" t="inlineStr">
        <is>
          <t>IT</t>
        </is>
      </c>
      <c r="AS394" t="inlineStr">
        <is>
          <t>+447704491810</t>
        </is>
      </c>
      <c r="AU394" t="inlineStr">
        <is>
          <t>lang: it
Invoice Language: it
Do you need our ring sizer?: No
Popup Customer Country: IT</t>
        </is>
      </c>
      <c r="AW394" t="inlineStr">
        <is>
          <t>Shopify Payments</t>
        </is>
      </c>
      <c r="AX394" t="inlineStr">
        <is>
          <t>ryaXjNZhaR5FPSx9TkPRD2in4</t>
        </is>
      </c>
      <c r="AY394" t="n">
        <v>0</v>
      </c>
      <c r="AZ394" t="inlineStr">
        <is>
          <t>LIL Milan</t>
        </is>
      </c>
      <c r="BA394" t="n">
        <v>0</v>
      </c>
      <c r="BC394" t="inlineStr">
        <is>
          <t>Firgun House</t>
        </is>
      </c>
      <c r="BE394" t="n">
        <v>6311699677533</v>
      </c>
      <c r="BG394" t="inlineStr">
        <is>
          <t>Low</t>
        </is>
      </c>
      <c r="BH394" t="inlineStr">
        <is>
          <t>web</t>
        </is>
      </c>
      <c r="BI394" t="n">
        <v>0</v>
      </c>
      <c r="BJ394" t="inlineStr">
        <is>
          <t>IT IVA 22%</t>
        </is>
      </c>
      <c r="BK394" t="n">
        <v>35.7</v>
      </c>
      <c r="BW394" t="inlineStr">
        <is>
          <t>England</t>
        </is>
      </c>
      <c r="BX394" t="inlineStr">
        <is>
          <t>Viterbo</t>
        </is>
      </c>
      <c r="BY394" t="inlineStr">
        <is>
          <t>ryaXjNZhaR5FPSx9TkPRD2in4</t>
        </is>
      </c>
      <c r="CB394" t="inlineStr">
        <is>
          <t>r2xt5a5IizUTFaE143wI1snN3 + rQEQiOx7w6gJ3Nxvz6jYrkCUp + ruCOJuTEb9Se4PUfwBQLkRCMd + ryaXjNZhaR5FPSx9TkPRD2in4</t>
        </is>
      </c>
      <c r="CC394" t="inlineStr">
        <is>
          <t>Ordini LIL</t>
        </is>
      </c>
    </row>
    <row r="395">
      <c r="A395" t="inlineStr">
        <is>
          <t>#41831</t>
        </is>
      </c>
      <c r="B395" t="inlineStr">
        <is>
          <t>elisagramegna02@gmail.com</t>
        </is>
      </c>
      <c r="C395" t="inlineStr">
        <is>
          <t>paid</t>
        </is>
      </c>
      <c r="D395" t="inlineStr">
        <is>
          <t>2024-09-19 13:05:23 +0200</t>
        </is>
      </c>
      <c r="E395" t="inlineStr">
        <is>
          <t>2024-09-19</t>
        </is>
      </c>
      <c r="F395" t="inlineStr">
        <is>
          <t>fulfilled</t>
        </is>
      </c>
      <c r="G395" t="inlineStr">
        <is>
          <t>2024-09-20 08:20:38 +0200</t>
        </is>
      </c>
      <c r="H395" t="inlineStr">
        <is>
          <t>yes</t>
        </is>
      </c>
      <c r="I395" t="inlineStr">
        <is>
          <t>EUR</t>
        </is>
      </c>
      <c r="J395" t="n">
        <v>400</v>
      </c>
      <c r="K395" t="n">
        <v>0</v>
      </c>
      <c r="L395" t="n">
        <v>72.13</v>
      </c>
      <c r="M395" t="n">
        <v>400</v>
      </c>
      <c r="N395" t="inlineStr">
        <is>
          <t>CAMILLA10</t>
        </is>
      </c>
      <c r="O395" t="n">
        <v>44</v>
      </c>
      <c r="P395" t="inlineStr">
        <is>
          <t>Ups Standard Shipping</t>
        </is>
      </c>
      <c r="Q395" t="inlineStr">
        <is>
          <t>2024-09-19 13:05:22 +0200</t>
        </is>
      </c>
      <c r="R395" t="n">
        <v>2</v>
      </c>
      <c r="S395" t="inlineStr">
        <is>
          <t>LIL Bag</t>
        </is>
      </c>
      <c r="T395" t="n">
        <v>2</v>
      </c>
      <c r="V395" t="inlineStr">
        <is>
          <t>015790000689</t>
        </is>
      </c>
      <c r="W395" t="b">
        <v>1</v>
      </c>
      <c r="X395" t="b">
        <v>1</v>
      </c>
      <c r="Y395" t="inlineStr">
        <is>
          <t>fulfilled</t>
        </is>
      </c>
      <c r="Z395" t="inlineStr">
        <is>
          <t>Elisa Gramegna</t>
        </is>
      </c>
      <c r="AA395" t="inlineStr">
        <is>
          <t>Via Vittorio Veneto 553</t>
        </is>
      </c>
      <c r="AB395" t="inlineStr">
        <is>
          <t>Via Vittorio Veneto 553</t>
        </is>
      </c>
      <c r="AE395" t="inlineStr">
        <is>
          <t>Cislago</t>
        </is>
      </c>
      <c r="AF395" t="inlineStr">
        <is>
          <t>'21040</t>
        </is>
      </c>
      <c r="AG395" t="inlineStr">
        <is>
          <t>VA</t>
        </is>
      </c>
      <c r="AH395" t="inlineStr">
        <is>
          <t>IT</t>
        </is>
      </c>
      <c r="AI395" t="inlineStr">
        <is>
          <t>3403115543</t>
        </is>
      </c>
      <c r="AJ395" t="inlineStr">
        <is>
          <t>Elisa Gramegna</t>
        </is>
      </c>
      <c r="AK395" t="inlineStr">
        <is>
          <t>Via Vittorio Veneto 553</t>
        </is>
      </c>
      <c r="AL395" t="inlineStr">
        <is>
          <t>Via Vittorio Veneto 553</t>
        </is>
      </c>
      <c r="AO395" t="inlineStr">
        <is>
          <t>Cislago</t>
        </is>
      </c>
      <c r="AP395" t="inlineStr">
        <is>
          <t>'21040</t>
        </is>
      </c>
      <c r="AQ395" t="inlineStr">
        <is>
          <t>VA</t>
        </is>
      </c>
      <c r="AR395" t="inlineStr">
        <is>
          <t>IT</t>
        </is>
      </c>
      <c r="AS395" t="inlineStr">
        <is>
          <t>3403115543</t>
        </is>
      </c>
      <c r="AU395" t="inlineStr">
        <is>
          <t>lang: it
Invoice Language: it
Do you need our ring sizer?: No
Popup Customer Country: IT</t>
        </is>
      </c>
      <c r="AW395" t="inlineStr">
        <is>
          <t>PayPal Express Checkout</t>
        </is>
      </c>
      <c r="AX395" t="inlineStr">
        <is>
          <t>rQwDHKXdSnmDFX1aXBs8EyxLF</t>
        </is>
      </c>
      <c r="AY395" t="n">
        <v>0</v>
      </c>
      <c r="AZ395" t="inlineStr">
        <is>
          <t>LIL Milan</t>
        </is>
      </c>
      <c r="BA395" t="n">
        <v>0</v>
      </c>
      <c r="BC395" t="inlineStr">
        <is>
          <t>Firgun House</t>
        </is>
      </c>
      <c r="BE395" t="n">
        <v>6312050295133</v>
      </c>
      <c r="BG395" t="inlineStr">
        <is>
          <t>Low</t>
        </is>
      </c>
      <c r="BH395" t="inlineStr">
        <is>
          <t>web</t>
        </is>
      </c>
      <c r="BI395" t="n">
        <v>0</v>
      </c>
      <c r="BJ395" t="inlineStr">
        <is>
          <t>IT IVA 22%</t>
        </is>
      </c>
      <c r="BK395" t="n">
        <v>72.13</v>
      </c>
      <c r="BW395" t="inlineStr">
        <is>
          <t>Varese</t>
        </is>
      </c>
      <c r="BX395" t="inlineStr">
        <is>
          <t>Varese</t>
        </is>
      </c>
      <c r="BY395" t="inlineStr">
        <is>
          <t>rQwDHKXdSnmDFX1aXBs8EyxLF</t>
        </is>
      </c>
      <c r="CB395" t="inlineStr">
        <is>
          <t>rQwDHKXdSnmDFX1aXBs8EyxLF</t>
        </is>
      </c>
      <c r="CC395" t="inlineStr">
        <is>
          <t>Ordini LIL</t>
        </is>
      </c>
    </row>
    <row r="396">
      <c r="A396" t="inlineStr">
        <is>
          <t>#41831</t>
        </is>
      </c>
      <c r="B396" t="inlineStr">
        <is>
          <t>elisagramegna02@gmail.com</t>
        </is>
      </c>
      <c r="C396" t="inlineStr">
        <is>
          <t>paid</t>
        </is>
      </c>
      <c r="D396" t="inlineStr">
        <is>
          <t>2024-09-19 13:05:23 +0200</t>
        </is>
      </c>
      <c r="E396" t="inlineStr">
        <is>
          <t>2024-09-19</t>
        </is>
      </c>
      <c r="F396" t="inlineStr">
        <is>
          <t>fulfilled</t>
        </is>
      </c>
      <c r="G396" t="inlineStr">
        <is>
          <t>2024-09-20 08:20:38 +0200</t>
        </is>
      </c>
      <c r="H396" t="inlineStr">
        <is>
          <t>yes</t>
        </is>
      </c>
      <c r="I396" t="inlineStr">
        <is>
          <t>EUR</t>
        </is>
      </c>
      <c r="J396" t="n">
        <v>400</v>
      </c>
      <c r="K396" t="n">
        <v>0</v>
      </c>
      <c r="L396" t="n">
        <v>72.13</v>
      </c>
      <c r="N396" t="inlineStr">
        <is>
          <t>CAMILLA10</t>
        </is>
      </c>
      <c r="O396" t="n">
        <v>44</v>
      </c>
      <c r="P396" t="inlineStr">
        <is>
          <t>Ups Standard Shipping</t>
        </is>
      </c>
      <c r="Q396" t="inlineStr">
        <is>
          <t>2024-09-19 13:05:22 +0200</t>
        </is>
      </c>
      <c r="R396" t="n">
        <v>2</v>
      </c>
      <c r="S396" t="inlineStr">
        <is>
          <t>Threesome Ring - Yellow / 12</t>
        </is>
      </c>
      <c r="T396" t="n">
        <v>220</v>
      </c>
      <c r="V396" t="inlineStr">
        <is>
          <t>015790001039</t>
        </is>
      </c>
      <c r="W396" t="b">
        <v>1</v>
      </c>
      <c r="X396" t="b">
        <v>1</v>
      </c>
      <c r="Y396" t="inlineStr">
        <is>
          <t>fulfilled</t>
        </is>
      </c>
      <c r="Z396" t="inlineStr">
        <is>
          <t>Elisa Gramegna</t>
        </is>
      </c>
      <c r="AA396" t="inlineStr">
        <is>
          <t>Via Vittorio Veneto 553</t>
        </is>
      </c>
      <c r="AB396" t="inlineStr">
        <is>
          <t>Via Vittorio Veneto 553</t>
        </is>
      </c>
      <c r="AE396" t="inlineStr">
        <is>
          <t>Cislago</t>
        </is>
      </c>
      <c r="AF396" t="inlineStr">
        <is>
          <t>'21040</t>
        </is>
      </c>
      <c r="AG396" t="inlineStr">
        <is>
          <t>VA</t>
        </is>
      </c>
      <c r="AH396" t="inlineStr">
        <is>
          <t>IT</t>
        </is>
      </c>
      <c r="AI396" t="inlineStr">
        <is>
          <t>3403115543</t>
        </is>
      </c>
      <c r="AJ396" t="inlineStr">
        <is>
          <t>Elisa Gramegna</t>
        </is>
      </c>
      <c r="AK396" t="inlineStr">
        <is>
          <t>Via Vittorio Veneto 553</t>
        </is>
      </c>
      <c r="AL396" t="inlineStr">
        <is>
          <t>Via Vittorio Veneto 553</t>
        </is>
      </c>
      <c r="AO396" t="inlineStr">
        <is>
          <t>Cislago</t>
        </is>
      </c>
      <c r="AP396" t="inlineStr">
        <is>
          <t>'21040</t>
        </is>
      </c>
      <c r="AQ396" t="inlineStr">
        <is>
          <t>VA</t>
        </is>
      </c>
      <c r="AR396" t="inlineStr">
        <is>
          <t>IT</t>
        </is>
      </c>
      <c r="AS396" t="inlineStr">
        <is>
          <t>3403115543</t>
        </is>
      </c>
      <c r="AU396" t="inlineStr">
        <is>
          <t>lang: it
Invoice Language: it
Do you need our ring sizer?: No
Popup Customer Country: IT</t>
        </is>
      </c>
      <c r="AW396" t="inlineStr">
        <is>
          <t>PayPal Express Checkout</t>
        </is>
      </c>
      <c r="AX396" t="inlineStr">
        <is>
          <t>rQwDHKXdSnmDFX1aXBs8EyxLF</t>
        </is>
      </c>
      <c r="AY396" t="n">
        <v>0</v>
      </c>
      <c r="AZ396" t="inlineStr">
        <is>
          <t>LIL Milan</t>
        </is>
      </c>
      <c r="BA396" t="n">
        <v>0</v>
      </c>
      <c r="BC396" t="inlineStr">
        <is>
          <t>Firgun House</t>
        </is>
      </c>
      <c r="BE396" t="n">
        <v>6312050295133</v>
      </c>
      <c r="BG396" t="inlineStr">
        <is>
          <t>Low</t>
        </is>
      </c>
      <c r="BH396" t="inlineStr">
        <is>
          <t>web</t>
        </is>
      </c>
      <c r="BI396" t="n">
        <v>0</v>
      </c>
      <c r="BJ396" t="inlineStr">
        <is>
          <t>IT IVA 22%</t>
        </is>
      </c>
      <c r="BK396" t="n">
        <v>72.13</v>
      </c>
      <c r="BW396" t="inlineStr">
        <is>
          <t>Varese</t>
        </is>
      </c>
      <c r="BX396" t="inlineStr">
        <is>
          <t>Varese</t>
        </is>
      </c>
      <c r="BY396" t="inlineStr">
        <is>
          <t>rQwDHKXdSnmDFX1aXBs8EyxLF</t>
        </is>
      </c>
      <c r="CB396" t="inlineStr">
        <is>
          <t>rQwDHKXdSnmDFX1aXBs8EyxLF</t>
        </is>
      </c>
      <c r="CC396" t="inlineStr">
        <is>
          <t>Ordini LIL</t>
        </is>
      </c>
    </row>
    <row r="397">
      <c r="A397" t="inlineStr">
        <is>
          <t>#41833</t>
        </is>
      </c>
      <c r="B397" t="inlineStr">
        <is>
          <t>valeriapagano3@gmail.com</t>
        </is>
      </c>
      <c r="C397" t="inlineStr">
        <is>
          <t>paid</t>
        </is>
      </c>
      <c r="D397" t="inlineStr">
        <is>
          <t>2024-09-19 13:39:33 +0200</t>
        </is>
      </c>
      <c r="E397" t="inlineStr">
        <is>
          <t>2024-09-19</t>
        </is>
      </c>
      <c r="F397" t="inlineStr">
        <is>
          <t>fulfilled</t>
        </is>
      </c>
      <c r="G397" t="inlineStr">
        <is>
          <t>2024-09-19 13:39:33 +0200</t>
        </is>
      </c>
      <c r="H397" t="inlineStr">
        <is>
          <t>no</t>
        </is>
      </c>
      <c r="I397" t="inlineStr">
        <is>
          <t>EUR</t>
        </is>
      </c>
      <c r="J397" t="n">
        <v>200</v>
      </c>
      <c r="K397" t="n">
        <v>0</v>
      </c>
      <c r="L397" t="n">
        <v>36.07</v>
      </c>
      <c r="M397" t="n">
        <v>200</v>
      </c>
      <c r="O397" t="n">
        <v>0</v>
      </c>
      <c r="Q397" t="inlineStr">
        <is>
          <t>2024-09-19 13:39:33 +0200</t>
        </is>
      </c>
      <c r="R397" t="n">
        <v>1</v>
      </c>
      <c r="S397" t="inlineStr">
        <is>
          <t>Colpo di fulmine - Yellow / Single</t>
        </is>
      </c>
      <c r="T397" t="n">
        <v>200</v>
      </c>
      <c r="V397" t="inlineStr">
        <is>
          <t>015790001028</t>
        </is>
      </c>
      <c r="W397" t="b">
        <v>1</v>
      </c>
      <c r="X397" t="b">
        <v>1</v>
      </c>
      <c r="Y397" t="inlineStr">
        <is>
          <t>fulfilled</t>
        </is>
      </c>
      <c r="Z397" t="inlineStr">
        <is>
          <t>Valeria Pagano</t>
        </is>
      </c>
      <c r="AR397" t="inlineStr">
        <is>
          <t>IT</t>
        </is>
      </c>
      <c r="AW397" t="inlineStr">
        <is>
          <t>Qromo</t>
        </is>
      </c>
      <c r="AX397" t="inlineStr">
        <is>
          <t>rE0zCIL4Q41rBn3y1DTrwlKHJ</t>
        </is>
      </c>
      <c r="AY397" t="n">
        <v>0</v>
      </c>
      <c r="AZ397" t="inlineStr">
        <is>
          <t>LIL Milan</t>
        </is>
      </c>
      <c r="BA397" t="n">
        <v>0</v>
      </c>
      <c r="BB397" t="inlineStr">
        <is>
          <t>Veronica Varetta</t>
        </is>
      </c>
      <c r="BC397" t="inlineStr">
        <is>
          <t>LIL House</t>
        </is>
      </c>
      <c r="BD397" t="n">
        <v>22</v>
      </c>
      <c r="BE397" t="n">
        <v>6312098333021</v>
      </c>
      <c r="BG397" t="inlineStr">
        <is>
          <t>Low</t>
        </is>
      </c>
      <c r="BH397" t="inlineStr">
        <is>
          <t>pos</t>
        </is>
      </c>
      <c r="BI397" t="n">
        <v>0</v>
      </c>
      <c r="BJ397" t="inlineStr">
        <is>
          <t>IT IVA 22%</t>
        </is>
      </c>
      <c r="BK397" t="n">
        <v>36.07</v>
      </c>
      <c r="BU397" t="inlineStr">
        <is>
          <t>22-2522</t>
        </is>
      </c>
      <c r="BY397" t="inlineStr">
        <is>
          <t>rE0zCIL4Q41rBn3y1DTrwlKHJ</t>
        </is>
      </c>
      <c r="CB397" t="inlineStr">
        <is>
          <t>rE0zCIL4Q41rBn3y1DTrwlKHJ</t>
        </is>
      </c>
      <c r="CC397" t="inlineStr">
        <is>
          <t>Ordini LIL</t>
        </is>
      </c>
    </row>
    <row r="398">
      <c r="A398" t="inlineStr">
        <is>
          <t>#41834</t>
        </is>
      </c>
      <c r="B398" t="inlineStr">
        <is>
          <t>dorati.stefano@gmail.com</t>
        </is>
      </c>
      <c r="C398" t="inlineStr">
        <is>
          <t>paid</t>
        </is>
      </c>
      <c r="D398" t="inlineStr">
        <is>
          <t>2024-09-19 14:06:10 +0200</t>
        </is>
      </c>
      <c r="E398" t="inlineStr">
        <is>
          <t>2024-09-19</t>
        </is>
      </c>
      <c r="F398" t="inlineStr">
        <is>
          <t>fulfilled</t>
        </is>
      </c>
      <c r="G398" t="inlineStr">
        <is>
          <t>2024-09-19 14:06:11 +0200</t>
        </is>
      </c>
      <c r="H398" t="inlineStr">
        <is>
          <t>no</t>
        </is>
      </c>
      <c r="I398" t="inlineStr">
        <is>
          <t>EUR</t>
        </is>
      </c>
      <c r="J398" t="n">
        <v>300</v>
      </c>
      <c r="K398" t="n">
        <v>0</v>
      </c>
      <c r="L398" t="n">
        <v>54.1</v>
      </c>
      <c r="M398" t="n">
        <v>300</v>
      </c>
      <c r="O398" t="n">
        <v>0</v>
      </c>
      <c r="Q398" t="inlineStr">
        <is>
          <t>2024-09-19 14:06:10 +0200</t>
        </is>
      </c>
      <c r="R398" t="n">
        <v>1</v>
      </c>
      <c r="S398" t="inlineStr">
        <is>
          <t>Breeze - Yellow / 40cm</t>
        </is>
      </c>
      <c r="T398" t="n">
        <v>200</v>
      </c>
      <c r="V398" t="inlineStr">
        <is>
          <t>015790001389</t>
        </is>
      </c>
      <c r="W398" t="b">
        <v>1</v>
      </c>
      <c r="X398" t="b">
        <v>1</v>
      </c>
      <c r="Y398" t="inlineStr">
        <is>
          <t>fulfilled</t>
        </is>
      </c>
      <c r="Z398" t="inlineStr">
        <is>
          <t>Stefano Dorati</t>
        </is>
      </c>
      <c r="AR398" t="inlineStr">
        <is>
          <t>IT</t>
        </is>
      </c>
      <c r="AW398" t="inlineStr">
        <is>
          <t>Qromo</t>
        </is>
      </c>
      <c r="AX398" t="inlineStr">
        <is>
          <t>rKgkOGU7aCmEGR97pKktISAGK</t>
        </is>
      </c>
      <c r="AY398" t="n">
        <v>0</v>
      </c>
      <c r="AZ398" t="inlineStr">
        <is>
          <t>LIL Milan</t>
        </is>
      </c>
      <c r="BA398" t="n">
        <v>0</v>
      </c>
      <c r="BB398" t="inlineStr">
        <is>
          <t>Veronica Varetta</t>
        </is>
      </c>
      <c r="BC398" t="inlineStr">
        <is>
          <t>LIL House</t>
        </is>
      </c>
      <c r="BD398" t="n">
        <v>22</v>
      </c>
      <c r="BE398" t="n">
        <v>6312133525853</v>
      </c>
      <c r="BG398" t="inlineStr">
        <is>
          <t>Low</t>
        </is>
      </c>
      <c r="BH398" t="inlineStr">
        <is>
          <t>pos</t>
        </is>
      </c>
      <c r="BI398" t="n">
        <v>0</v>
      </c>
      <c r="BJ398" t="inlineStr">
        <is>
          <t>IT IVA 22%</t>
        </is>
      </c>
      <c r="BK398" t="n">
        <v>54.1</v>
      </c>
      <c r="BU398" t="inlineStr">
        <is>
          <t>22-2523</t>
        </is>
      </c>
      <c r="BY398" t="inlineStr">
        <is>
          <t>rKgkOGU7aCmEGR97pKktISAGK</t>
        </is>
      </c>
      <c r="CB398" t="inlineStr">
        <is>
          <t>rKgkOGU7aCmEGR97pKktISAGK</t>
        </is>
      </c>
      <c r="CC398" t="inlineStr">
        <is>
          <t>Ordini LIL</t>
        </is>
      </c>
    </row>
    <row r="399">
      <c r="A399" t="inlineStr">
        <is>
          <t>#41834</t>
        </is>
      </c>
      <c r="B399" t="inlineStr">
        <is>
          <t>dorati.stefano@gmail.com</t>
        </is>
      </c>
      <c r="C399" t="inlineStr">
        <is>
          <t>paid</t>
        </is>
      </c>
      <c r="D399" t="inlineStr">
        <is>
          <t>2024-09-19 14:06:10 +0200</t>
        </is>
      </c>
      <c r="E399" t="inlineStr">
        <is>
          <t>2024-09-19</t>
        </is>
      </c>
      <c r="F399" t="inlineStr">
        <is>
          <t>fulfilled</t>
        </is>
      </c>
      <c r="G399" t="inlineStr">
        <is>
          <t>2024-09-19 14:06:11 +0200</t>
        </is>
      </c>
      <c r="H399" t="inlineStr">
        <is>
          <t>no</t>
        </is>
      </c>
      <c r="I399" t="inlineStr">
        <is>
          <t>EUR</t>
        </is>
      </c>
      <c r="J399" t="n">
        <v>300</v>
      </c>
      <c r="K399" t="n">
        <v>0</v>
      </c>
      <c r="L399" t="n">
        <v>54.1</v>
      </c>
      <c r="O399" t="n">
        <v>0</v>
      </c>
      <c r="Q399" t="inlineStr">
        <is>
          <t>2024-09-19 14:06:10 +0200</t>
        </is>
      </c>
      <c r="R399" t="n">
        <v>1</v>
      </c>
      <c r="S399" t="inlineStr">
        <is>
          <t>Pensavo fosse amore - Yellow / V</t>
        </is>
      </c>
      <c r="T399" t="n">
        <v>100</v>
      </c>
      <c r="V399" t="inlineStr">
        <is>
          <t>015790001020</t>
        </is>
      </c>
      <c r="W399" t="b">
        <v>1</v>
      </c>
      <c r="X399" t="b">
        <v>1</v>
      </c>
      <c r="Y399" t="inlineStr">
        <is>
          <t>fulfilled</t>
        </is>
      </c>
      <c r="Z399" t="inlineStr">
        <is>
          <t>Stefano Dorati</t>
        </is>
      </c>
      <c r="AR399" t="inlineStr">
        <is>
          <t>IT</t>
        </is>
      </c>
      <c r="AW399" t="inlineStr">
        <is>
          <t>Qromo</t>
        </is>
      </c>
      <c r="AX399" t="inlineStr">
        <is>
          <t>rKgkOGU7aCmEGR97pKktISAGK</t>
        </is>
      </c>
      <c r="AY399" t="n">
        <v>0</v>
      </c>
      <c r="AZ399" t="inlineStr">
        <is>
          <t>LIL Milan</t>
        </is>
      </c>
      <c r="BA399" t="n">
        <v>0</v>
      </c>
      <c r="BB399" t="inlineStr">
        <is>
          <t>Veronica Varetta</t>
        </is>
      </c>
      <c r="BC399" t="inlineStr">
        <is>
          <t>LIL House</t>
        </is>
      </c>
      <c r="BD399" t="n">
        <v>22</v>
      </c>
      <c r="BE399" t="n">
        <v>6312133525853</v>
      </c>
      <c r="BG399" t="inlineStr">
        <is>
          <t>Low</t>
        </is>
      </c>
      <c r="BH399" t="inlineStr">
        <is>
          <t>pos</t>
        </is>
      </c>
      <c r="BI399" t="n">
        <v>0</v>
      </c>
      <c r="BJ399" t="inlineStr">
        <is>
          <t>IT IVA 22%</t>
        </is>
      </c>
      <c r="BK399" t="n">
        <v>54.1</v>
      </c>
      <c r="BU399" t="inlineStr">
        <is>
          <t>22-2523</t>
        </is>
      </c>
      <c r="BY399" t="inlineStr">
        <is>
          <t>rKgkOGU7aCmEGR97pKktISAGK</t>
        </is>
      </c>
      <c r="CB399" t="inlineStr">
        <is>
          <t>rKgkOGU7aCmEGR97pKktISAGK</t>
        </is>
      </c>
      <c r="CC399" t="inlineStr">
        <is>
          <t>Ordini LIL</t>
        </is>
      </c>
    </row>
    <row r="400">
      <c r="A400" t="inlineStr">
        <is>
          <t>#41835</t>
        </is>
      </c>
      <c r="B400" t="inlineStr">
        <is>
          <t>elisabrugnolotti@gmail.com</t>
        </is>
      </c>
      <c r="C400" t="inlineStr">
        <is>
          <t>paid</t>
        </is>
      </c>
      <c r="D400" t="inlineStr">
        <is>
          <t>2024-09-19 14:09:47 +0200</t>
        </is>
      </c>
      <c r="E400" t="inlineStr">
        <is>
          <t>2024-09-19</t>
        </is>
      </c>
      <c r="F400" t="inlineStr">
        <is>
          <t>fulfilled</t>
        </is>
      </c>
      <c r="G400" t="inlineStr">
        <is>
          <t>2024-09-20 08:22:33 +0200</t>
        </is>
      </c>
      <c r="H400" t="inlineStr">
        <is>
          <t>yes</t>
        </is>
      </c>
      <c r="I400" t="inlineStr">
        <is>
          <t>EUR</t>
        </is>
      </c>
      <c r="J400" t="n">
        <v>80</v>
      </c>
      <c r="K400" t="n">
        <v>10</v>
      </c>
      <c r="L400" t="n">
        <v>16.23</v>
      </c>
      <c r="M400" t="n">
        <v>90</v>
      </c>
      <c r="O400" t="n">
        <v>0</v>
      </c>
      <c r="P400" t="inlineStr">
        <is>
          <t>Ups Standard Shipping</t>
        </is>
      </c>
      <c r="Q400" t="inlineStr">
        <is>
          <t>2024-09-19 14:09:47 +0200</t>
        </is>
      </c>
      <c r="R400" t="n">
        <v>1</v>
      </c>
      <c r="S400" t="inlineStr">
        <is>
          <t>Giotto Ring - Yellow / 13</t>
        </is>
      </c>
      <c r="T400" t="n">
        <v>80</v>
      </c>
      <c r="V400" t="inlineStr">
        <is>
          <t>015790000147</t>
        </is>
      </c>
      <c r="W400" t="b">
        <v>1</v>
      </c>
      <c r="X400" t="b">
        <v>1</v>
      </c>
      <c r="Y400" t="inlineStr">
        <is>
          <t>fulfilled</t>
        </is>
      </c>
      <c r="Z400" t="inlineStr">
        <is>
          <t>Elisa Brugnolotti</t>
        </is>
      </c>
      <c r="AA400" t="inlineStr">
        <is>
          <t>Via Giuseppe di Vittorio, 9</t>
        </is>
      </c>
      <c r="AB400" t="inlineStr">
        <is>
          <t>Via Giuseppe di Vittorio</t>
        </is>
      </c>
      <c r="AC400" t="inlineStr">
        <is>
          <t>9</t>
        </is>
      </c>
      <c r="AE400" t="inlineStr">
        <is>
          <t>Ponte Taro</t>
        </is>
      </c>
      <c r="AF400" t="inlineStr">
        <is>
          <t>'43010</t>
        </is>
      </c>
      <c r="AG400" t="inlineStr">
        <is>
          <t>PR</t>
        </is>
      </c>
      <c r="AH400" t="inlineStr">
        <is>
          <t>IT</t>
        </is>
      </c>
      <c r="AI400" t="inlineStr">
        <is>
          <t>3408601644</t>
        </is>
      </c>
      <c r="AJ400" t="inlineStr">
        <is>
          <t>Elisa Brugnolotti</t>
        </is>
      </c>
      <c r="AK400" t="inlineStr">
        <is>
          <t>Via Giuseppe di Vittorio, 9</t>
        </is>
      </c>
      <c r="AL400" t="inlineStr">
        <is>
          <t>Via Giuseppe di Vittorio</t>
        </is>
      </c>
      <c r="AM400" t="inlineStr">
        <is>
          <t>9</t>
        </is>
      </c>
      <c r="AO400" t="inlineStr">
        <is>
          <t>Ponte Taro</t>
        </is>
      </c>
      <c r="AP400" t="inlineStr">
        <is>
          <t>'43010</t>
        </is>
      </c>
      <c r="AQ400" t="inlineStr">
        <is>
          <t>PR</t>
        </is>
      </c>
      <c r="AR400" t="inlineStr">
        <is>
          <t>IT</t>
        </is>
      </c>
      <c r="AS400" t="inlineStr">
        <is>
          <t>3408601644</t>
        </is>
      </c>
      <c r="AU400" t="inlineStr">
        <is>
          <t>lang: it
Invoice Language: it
Do you need our ring sizer?: No
Popup Customer Country: IT</t>
        </is>
      </c>
      <c r="AW400" t="inlineStr">
        <is>
          <t>PayPal Express Checkout</t>
        </is>
      </c>
      <c r="AX400" t="inlineStr">
        <is>
          <t>rIDtQCZKa4PTO67TFumpXvzWh</t>
        </is>
      </c>
      <c r="AY400" t="n">
        <v>0</v>
      </c>
      <c r="AZ400" t="inlineStr">
        <is>
          <t>LIL Milan</t>
        </is>
      </c>
      <c r="BA400" t="n">
        <v>0</v>
      </c>
      <c r="BC400" t="inlineStr">
        <is>
          <t>Firgun House</t>
        </is>
      </c>
      <c r="BE400" t="n">
        <v>6312139293021</v>
      </c>
      <c r="BG400" t="inlineStr">
        <is>
          <t>Low</t>
        </is>
      </c>
      <c r="BH400" t="inlineStr">
        <is>
          <t>web</t>
        </is>
      </c>
      <c r="BI400" t="n">
        <v>0</v>
      </c>
      <c r="BJ400" t="inlineStr">
        <is>
          <t>IT IVA 22%</t>
        </is>
      </c>
      <c r="BK400" t="n">
        <v>16.23</v>
      </c>
      <c r="BW400" t="inlineStr">
        <is>
          <t>Parma</t>
        </is>
      </c>
      <c r="BX400" t="inlineStr">
        <is>
          <t>Parma</t>
        </is>
      </c>
      <c r="BY400" t="inlineStr">
        <is>
          <t>rIDtQCZKa4PTO67TFumpXvzWh</t>
        </is>
      </c>
      <c r="CB400" t="inlineStr">
        <is>
          <t>rIDtQCZKa4PTO67TFumpXvzWh</t>
        </is>
      </c>
      <c r="CC400" t="inlineStr">
        <is>
          <t>Ordini LIL</t>
        </is>
      </c>
    </row>
    <row r="401">
      <c r="A401" t="inlineStr">
        <is>
          <t>#41836</t>
        </is>
      </c>
      <c r="B401" t="inlineStr">
        <is>
          <t>luisa.prini@libero.it</t>
        </is>
      </c>
      <c r="C401" t="inlineStr">
        <is>
          <t>paid</t>
        </is>
      </c>
      <c r="D401" t="inlineStr">
        <is>
          <t>2024-09-19 14:41:42 +0200</t>
        </is>
      </c>
      <c r="E401" t="inlineStr">
        <is>
          <t>2024-09-19</t>
        </is>
      </c>
      <c r="F401" t="inlineStr">
        <is>
          <t>fulfilled</t>
        </is>
      </c>
      <c r="G401" t="inlineStr">
        <is>
          <t>2024-10-02 08:49:54 +0200</t>
        </is>
      </c>
      <c r="H401" t="inlineStr">
        <is>
          <t>yes</t>
        </is>
      </c>
      <c r="I401" t="inlineStr">
        <is>
          <t>EUR</t>
        </is>
      </c>
      <c r="J401" t="n">
        <v>270</v>
      </c>
      <c r="K401" t="n">
        <v>0</v>
      </c>
      <c r="L401" t="n">
        <v>48.69</v>
      </c>
      <c r="M401" t="n">
        <v>270</v>
      </c>
      <c r="O401" t="n">
        <v>0</v>
      </c>
      <c r="P401" t="inlineStr">
        <is>
          <t>UBM - Eco Bike Delivery</t>
        </is>
      </c>
      <c r="Q401" t="inlineStr">
        <is>
          <t>2024-09-19 14:41:42 +0200</t>
        </is>
      </c>
      <c r="R401" t="n">
        <v>1</v>
      </c>
      <c r="S401" t="inlineStr">
        <is>
          <t>Tag Me - Yellow / None</t>
        </is>
      </c>
      <c r="T401" t="n">
        <v>260</v>
      </c>
      <c r="V401" t="inlineStr">
        <is>
          <t>015790000521</t>
        </is>
      </c>
      <c r="W401" t="b">
        <v>1</v>
      </c>
      <c r="X401" t="b">
        <v>1</v>
      </c>
      <c r="Y401" t="inlineStr">
        <is>
          <t>fulfilled</t>
        </is>
      </c>
      <c r="Z401" t="inlineStr">
        <is>
          <t>Luisa Prini</t>
        </is>
      </c>
      <c r="AA401" t="inlineStr">
        <is>
          <t>Via Romeo Frassinetti 25</t>
        </is>
      </c>
      <c r="AB401" t="inlineStr">
        <is>
          <t>Via Romeo Frassinetti 25</t>
        </is>
      </c>
      <c r="AE401" t="inlineStr">
        <is>
          <t>Milano</t>
        </is>
      </c>
      <c r="AF401" t="inlineStr">
        <is>
          <t>'20148</t>
        </is>
      </c>
      <c r="AG401" t="inlineStr">
        <is>
          <t>MI</t>
        </is>
      </c>
      <c r="AH401" t="inlineStr">
        <is>
          <t>IT</t>
        </is>
      </c>
      <c r="AI401" t="inlineStr">
        <is>
          <t>3401717305</t>
        </is>
      </c>
      <c r="AJ401" t="inlineStr">
        <is>
          <t>Luisa Prini</t>
        </is>
      </c>
      <c r="AK401" t="inlineStr">
        <is>
          <t>Via Romeo Frassinetti 25</t>
        </is>
      </c>
      <c r="AL401" t="inlineStr">
        <is>
          <t>Via Romeo Frassinetti 25</t>
        </is>
      </c>
      <c r="AO401" t="inlineStr">
        <is>
          <t>Milano</t>
        </is>
      </c>
      <c r="AP401" t="inlineStr">
        <is>
          <t>'20148</t>
        </is>
      </c>
      <c r="AQ401" t="inlineStr">
        <is>
          <t>MI</t>
        </is>
      </c>
      <c r="AR401" t="inlineStr">
        <is>
          <t>IT</t>
        </is>
      </c>
      <c r="AS401" t="inlineStr">
        <is>
          <t>3401717305</t>
        </is>
      </c>
      <c r="AU401" t="inlineStr">
        <is>
          <t>lang: en
Invoice Language: en
Do you need our ring sizer?: No
Popup Customer Country: IT</t>
        </is>
      </c>
      <c r="AW401" t="inlineStr">
        <is>
          <t>Shopify Payments</t>
        </is>
      </c>
      <c r="AX401" t="inlineStr">
        <is>
          <t>rR7OjE8VBtvy0Wh56H2tBELO8</t>
        </is>
      </c>
      <c r="AY401" t="n">
        <v>0</v>
      </c>
      <c r="AZ401" t="inlineStr">
        <is>
          <t>LIL Milan</t>
        </is>
      </c>
      <c r="BA401" t="n">
        <v>0</v>
      </c>
      <c r="BC401" t="inlineStr">
        <is>
          <t>Firgun House</t>
        </is>
      </c>
      <c r="BE401" t="n">
        <v>6312182645085</v>
      </c>
      <c r="BG401" t="inlineStr">
        <is>
          <t>Low</t>
        </is>
      </c>
      <c r="BH401" t="inlineStr">
        <is>
          <t>web</t>
        </is>
      </c>
      <c r="BI401" t="n">
        <v>0</v>
      </c>
      <c r="BJ401" t="inlineStr">
        <is>
          <t>IT IVA 22%</t>
        </is>
      </c>
      <c r="BK401" t="n">
        <v>48.69</v>
      </c>
      <c r="BW401" t="inlineStr">
        <is>
          <t>Milan</t>
        </is>
      </c>
      <c r="BX401" t="inlineStr">
        <is>
          <t>Milan</t>
        </is>
      </c>
      <c r="BY401" t="inlineStr">
        <is>
          <t>rR7OjE8VBtvy0Wh56H2tBELO8</t>
        </is>
      </c>
      <c r="CB401" t="inlineStr">
        <is>
          <t>rR7OjE8VBtvy0Wh56H2tBELO8</t>
        </is>
      </c>
      <c r="CC401" t="inlineStr">
        <is>
          <t>Ordini LIL</t>
        </is>
      </c>
    </row>
    <row r="402">
      <c r="A402" t="inlineStr">
        <is>
          <t>#41836</t>
        </is>
      </c>
      <c r="B402" t="inlineStr">
        <is>
          <t>luisa.prini@libero.it</t>
        </is>
      </c>
      <c r="C402" t="inlineStr">
        <is>
          <t>paid</t>
        </is>
      </c>
      <c r="D402" t="inlineStr">
        <is>
          <t>2024-09-19 14:41:42 +0200</t>
        </is>
      </c>
      <c r="E402" t="inlineStr">
        <is>
          <t>2024-09-19</t>
        </is>
      </c>
      <c r="F402" t="inlineStr">
        <is>
          <t>fulfilled</t>
        </is>
      </c>
      <c r="G402" t="inlineStr">
        <is>
          <t>2024-10-02 08:49:54 +0200</t>
        </is>
      </c>
      <c r="H402" t="inlineStr">
        <is>
          <t>yes</t>
        </is>
      </c>
      <c r="I402" t="inlineStr">
        <is>
          <t>EUR</t>
        </is>
      </c>
      <c r="J402" t="n">
        <v>270</v>
      </c>
      <c r="K402" t="n">
        <v>0</v>
      </c>
      <c r="L402" t="n">
        <v>48.69</v>
      </c>
      <c r="O402" t="n">
        <v>0</v>
      </c>
      <c r="P402" t="inlineStr">
        <is>
          <t>UBM - Eco Bike Delivery</t>
        </is>
      </c>
      <c r="Q402" t="inlineStr">
        <is>
          <t>2024-09-19 14:41:42 +0200</t>
        </is>
      </c>
      <c r="R402" t="n">
        <v>1</v>
      </c>
      <c r="S402" t="inlineStr">
        <is>
          <t>Engraving</t>
        </is>
      </c>
      <c r="T402" t="n">
        <v>10</v>
      </c>
      <c r="V402" t="inlineStr">
        <is>
          <t>015790001502</t>
        </is>
      </c>
      <c r="W402" t="b">
        <v>0</v>
      </c>
      <c r="X402" t="b">
        <v>1</v>
      </c>
      <c r="Y402" t="inlineStr">
        <is>
          <t>fulfilled</t>
        </is>
      </c>
      <c r="Z402" t="inlineStr">
        <is>
          <t>Luisa Prini</t>
        </is>
      </c>
      <c r="AA402" t="inlineStr">
        <is>
          <t>Via Romeo Frassinetti 25</t>
        </is>
      </c>
      <c r="AB402" t="inlineStr">
        <is>
          <t>Via Romeo Frassinetti 25</t>
        </is>
      </c>
      <c r="AE402" t="inlineStr">
        <is>
          <t>Milano</t>
        </is>
      </c>
      <c r="AF402" t="inlineStr">
        <is>
          <t>'20148</t>
        </is>
      </c>
      <c r="AG402" t="inlineStr">
        <is>
          <t>MI</t>
        </is>
      </c>
      <c r="AH402" t="inlineStr">
        <is>
          <t>IT</t>
        </is>
      </c>
      <c r="AI402" t="inlineStr">
        <is>
          <t>3401717305</t>
        </is>
      </c>
      <c r="AJ402" t="inlineStr">
        <is>
          <t>Luisa Prini</t>
        </is>
      </c>
      <c r="AK402" t="inlineStr">
        <is>
          <t>Via Romeo Frassinetti 25</t>
        </is>
      </c>
      <c r="AL402" t="inlineStr">
        <is>
          <t>Via Romeo Frassinetti 25</t>
        </is>
      </c>
      <c r="AO402" t="inlineStr">
        <is>
          <t>Milano</t>
        </is>
      </c>
      <c r="AP402" t="inlineStr">
        <is>
          <t>'20148</t>
        </is>
      </c>
      <c r="AQ402" t="inlineStr">
        <is>
          <t>MI</t>
        </is>
      </c>
      <c r="AR402" t="inlineStr">
        <is>
          <t>IT</t>
        </is>
      </c>
      <c r="AS402" t="inlineStr">
        <is>
          <t>3401717305</t>
        </is>
      </c>
      <c r="AU402" t="inlineStr">
        <is>
          <t>lang: en
Invoice Language: en
Do you need our ring sizer?: No
Popup Customer Country: IT</t>
        </is>
      </c>
      <c r="AW402" t="inlineStr">
        <is>
          <t>Shopify Payments</t>
        </is>
      </c>
      <c r="AX402" t="inlineStr">
        <is>
          <t>rR7OjE8VBtvy0Wh56H2tBELO8</t>
        </is>
      </c>
      <c r="AY402" t="n">
        <v>0</v>
      </c>
      <c r="AZ402" t="inlineStr">
        <is>
          <t>LIL Milan</t>
        </is>
      </c>
      <c r="BA402" t="n">
        <v>0</v>
      </c>
      <c r="BC402" t="inlineStr">
        <is>
          <t>Firgun House</t>
        </is>
      </c>
      <c r="BE402" t="n">
        <v>6312182645085</v>
      </c>
      <c r="BG402" t="inlineStr">
        <is>
          <t>Low</t>
        </is>
      </c>
      <c r="BH402" t="inlineStr">
        <is>
          <t>web</t>
        </is>
      </c>
      <c r="BI402" t="n">
        <v>0</v>
      </c>
      <c r="BJ402" t="inlineStr">
        <is>
          <t>IT IVA 22%</t>
        </is>
      </c>
      <c r="BK402" t="n">
        <v>48.69</v>
      </c>
      <c r="BW402" t="inlineStr">
        <is>
          <t>Milan</t>
        </is>
      </c>
      <c r="BX402" t="inlineStr">
        <is>
          <t>Milan</t>
        </is>
      </c>
      <c r="BY402" t="inlineStr">
        <is>
          <t>rR7OjE8VBtvy0Wh56H2tBELO8</t>
        </is>
      </c>
      <c r="CB402" t="inlineStr">
        <is>
          <t>rR7OjE8VBtvy0Wh56H2tBELO8</t>
        </is>
      </c>
      <c r="CC402" t="inlineStr">
        <is>
          <t>Ordini LIL</t>
        </is>
      </c>
    </row>
    <row r="403">
      <c r="A403" t="inlineStr">
        <is>
          <t>#41837</t>
        </is>
      </c>
      <c r="B403" t="inlineStr">
        <is>
          <t>federicaippolito@gmail.com</t>
        </is>
      </c>
      <c r="C403" t="inlineStr">
        <is>
          <t>paid</t>
        </is>
      </c>
      <c r="D403" t="inlineStr">
        <is>
          <t>2024-09-19 15:21:56 +0200</t>
        </is>
      </c>
      <c r="E403" t="inlineStr">
        <is>
          <t>2024-09-19</t>
        </is>
      </c>
      <c r="F403" t="inlineStr">
        <is>
          <t>fulfilled</t>
        </is>
      </c>
      <c r="G403" t="inlineStr">
        <is>
          <t>2024-09-20 08:26:41 +0200</t>
        </is>
      </c>
      <c r="H403" t="inlineStr">
        <is>
          <t>yes</t>
        </is>
      </c>
      <c r="I403" t="inlineStr">
        <is>
          <t>EUR</t>
        </is>
      </c>
      <c r="J403" t="n">
        <v>97</v>
      </c>
      <c r="K403" t="n">
        <v>10</v>
      </c>
      <c r="L403" t="n">
        <v>19.29</v>
      </c>
      <c r="M403" t="n">
        <v>107</v>
      </c>
      <c r="N403" t="inlineStr">
        <is>
          <t>LILGIRL</t>
        </is>
      </c>
      <c r="O403" t="n">
        <v>10</v>
      </c>
      <c r="P403" t="inlineStr">
        <is>
          <t>Ups Standard Shipping</t>
        </is>
      </c>
      <c r="Q403" t="inlineStr">
        <is>
          <t>2024-09-19 15:21:55 +0200</t>
        </is>
      </c>
      <c r="R403" t="n">
        <v>1</v>
      </c>
      <c r="S403" t="inlineStr">
        <is>
          <t>LIL Bag</t>
        </is>
      </c>
      <c r="T403" t="n">
        <v>2</v>
      </c>
      <c r="V403" t="inlineStr">
        <is>
          <t>015790000689</t>
        </is>
      </c>
      <c r="W403" t="b">
        <v>1</v>
      </c>
      <c r="X403" t="b">
        <v>1</v>
      </c>
      <c r="Y403" t="inlineStr">
        <is>
          <t>fulfilled</t>
        </is>
      </c>
      <c r="Z403" t="inlineStr">
        <is>
          <t>Federica Ippolito</t>
        </is>
      </c>
      <c r="AA403" t="inlineStr">
        <is>
          <t>Via Zara 10</t>
        </is>
      </c>
      <c r="AB403" t="inlineStr">
        <is>
          <t>Via Zara 10</t>
        </is>
      </c>
      <c r="AE403" t="inlineStr">
        <is>
          <t>Bassano del grappa</t>
        </is>
      </c>
      <c r="AF403" t="inlineStr">
        <is>
          <t>'36061</t>
        </is>
      </c>
      <c r="AG403" t="inlineStr">
        <is>
          <t>VI</t>
        </is>
      </c>
      <c r="AH403" t="inlineStr">
        <is>
          <t>IT</t>
        </is>
      </c>
      <c r="AI403" t="inlineStr">
        <is>
          <t>3332629808</t>
        </is>
      </c>
      <c r="AJ403" t="inlineStr">
        <is>
          <t>Federica Ippolito</t>
        </is>
      </c>
      <c r="AK403" t="inlineStr">
        <is>
          <t>Via Zara 10</t>
        </is>
      </c>
      <c r="AL403" t="inlineStr">
        <is>
          <t>Via Zara 10</t>
        </is>
      </c>
      <c r="AO403" t="inlineStr">
        <is>
          <t>Bassano del grappa</t>
        </is>
      </c>
      <c r="AP403" t="inlineStr">
        <is>
          <t>'36061</t>
        </is>
      </c>
      <c r="AQ403" t="inlineStr">
        <is>
          <t>VI</t>
        </is>
      </c>
      <c r="AR403" t="inlineStr">
        <is>
          <t>IT</t>
        </is>
      </c>
      <c r="AS403" t="inlineStr">
        <is>
          <t>3332629808</t>
        </is>
      </c>
      <c r="AU403" t="inlineStr">
        <is>
          <t>lang: it
Invoice Language: it
Do you need our ring sizer?: No
Popup Customer Country: IT</t>
        </is>
      </c>
      <c r="AW403" t="inlineStr">
        <is>
          <t>PayPal Express Checkout</t>
        </is>
      </c>
      <c r="AX403" t="inlineStr">
        <is>
          <t>raCie3bve2yoykp2eXKSfjk7l</t>
        </is>
      </c>
      <c r="AY403" t="n">
        <v>0</v>
      </c>
      <c r="AZ403" t="inlineStr">
        <is>
          <t>LIL Milan</t>
        </is>
      </c>
      <c r="BA403" t="n">
        <v>0</v>
      </c>
      <c r="BC403" t="inlineStr">
        <is>
          <t>Firgun House</t>
        </is>
      </c>
      <c r="BE403" t="n">
        <v>6312238350685</v>
      </c>
      <c r="BG403" t="inlineStr">
        <is>
          <t>Low</t>
        </is>
      </c>
      <c r="BH403" t="inlineStr">
        <is>
          <t>web</t>
        </is>
      </c>
      <c r="BI403" t="n">
        <v>0</v>
      </c>
      <c r="BJ403" t="inlineStr">
        <is>
          <t>IT IVA 22%</t>
        </is>
      </c>
      <c r="BK403" t="n">
        <v>19.29</v>
      </c>
      <c r="BW403" t="inlineStr">
        <is>
          <t>Vicenza</t>
        </is>
      </c>
      <c r="BX403" t="inlineStr">
        <is>
          <t>Vicenza</t>
        </is>
      </c>
      <c r="BY403" t="inlineStr">
        <is>
          <t>raCie3bve2yoykp2eXKSfjk7l</t>
        </is>
      </c>
      <c r="CB403" t="inlineStr">
        <is>
          <t>raCie3bve2yoykp2eXKSfjk7l</t>
        </is>
      </c>
      <c r="CC403" t="inlineStr">
        <is>
          <t>Ordini LIL</t>
        </is>
      </c>
    </row>
    <row r="404">
      <c r="A404" t="inlineStr">
        <is>
          <t>#41837</t>
        </is>
      </c>
      <c r="B404" t="inlineStr">
        <is>
          <t>federicaippolito@gmail.com</t>
        </is>
      </c>
      <c r="C404" t="inlineStr">
        <is>
          <t>paid</t>
        </is>
      </c>
      <c r="D404" t="inlineStr">
        <is>
          <t>2024-09-19 15:21:56 +0200</t>
        </is>
      </c>
      <c r="E404" t="inlineStr">
        <is>
          <t>2024-09-19</t>
        </is>
      </c>
      <c r="F404" t="inlineStr">
        <is>
          <t>fulfilled</t>
        </is>
      </c>
      <c r="G404" t="inlineStr">
        <is>
          <t>2024-09-20 08:26:41 +0200</t>
        </is>
      </c>
      <c r="H404" t="inlineStr">
        <is>
          <t>yes</t>
        </is>
      </c>
      <c r="I404" t="inlineStr">
        <is>
          <t>EUR</t>
        </is>
      </c>
      <c r="J404" t="n">
        <v>97</v>
      </c>
      <c r="K404" t="n">
        <v>10</v>
      </c>
      <c r="L404" t="n">
        <v>19.29</v>
      </c>
      <c r="N404" t="inlineStr">
        <is>
          <t>LILGIRL</t>
        </is>
      </c>
      <c r="O404" t="n">
        <v>10</v>
      </c>
      <c r="P404" t="inlineStr">
        <is>
          <t>Ups Standard Shipping</t>
        </is>
      </c>
      <c r="Q404" t="inlineStr">
        <is>
          <t>2024-09-19 15:21:55 +0200</t>
        </is>
      </c>
      <c r="R404" t="n">
        <v>1</v>
      </c>
      <c r="S404" t="inlineStr">
        <is>
          <t>Luxury Pack</t>
        </is>
      </c>
      <c r="T404" t="n">
        <v>5</v>
      </c>
      <c r="V404" t="inlineStr">
        <is>
          <t>015790000687</t>
        </is>
      </c>
      <c r="W404" t="b">
        <v>1</v>
      </c>
      <c r="X404" t="b">
        <v>1</v>
      </c>
      <c r="Y404" t="inlineStr">
        <is>
          <t>fulfilled</t>
        </is>
      </c>
      <c r="Z404" t="inlineStr">
        <is>
          <t>Federica Ippolito</t>
        </is>
      </c>
      <c r="AA404" t="inlineStr">
        <is>
          <t>Via Zara 10</t>
        </is>
      </c>
      <c r="AB404" t="inlineStr">
        <is>
          <t>Via Zara 10</t>
        </is>
      </c>
      <c r="AE404" t="inlineStr">
        <is>
          <t>Bassano del grappa</t>
        </is>
      </c>
      <c r="AF404" t="inlineStr">
        <is>
          <t>'36061</t>
        </is>
      </c>
      <c r="AG404" t="inlineStr">
        <is>
          <t>VI</t>
        </is>
      </c>
      <c r="AH404" t="inlineStr">
        <is>
          <t>IT</t>
        </is>
      </c>
      <c r="AI404" t="inlineStr">
        <is>
          <t>3332629808</t>
        </is>
      </c>
      <c r="AJ404" t="inlineStr">
        <is>
          <t>Federica Ippolito</t>
        </is>
      </c>
      <c r="AK404" t="inlineStr">
        <is>
          <t>Via Zara 10</t>
        </is>
      </c>
      <c r="AL404" t="inlineStr">
        <is>
          <t>Via Zara 10</t>
        </is>
      </c>
      <c r="AO404" t="inlineStr">
        <is>
          <t>Bassano del grappa</t>
        </is>
      </c>
      <c r="AP404" t="inlineStr">
        <is>
          <t>'36061</t>
        </is>
      </c>
      <c r="AQ404" t="inlineStr">
        <is>
          <t>VI</t>
        </is>
      </c>
      <c r="AR404" t="inlineStr">
        <is>
          <t>IT</t>
        </is>
      </c>
      <c r="AS404" t="inlineStr">
        <is>
          <t>3332629808</t>
        </is>
      </c>
      <c r="AU404" t="inlineStr">
        <is>
          <t>lang: it
Invoice Language: it
Do you need our ring sizer?: No
Popup Customer Country: IT</t>
        </is>
      </c>
      <c r="AW404" t="inlineStr">
        <is>
          <t>PayPal Express Checkout</t>
        </is>
      </c>
      <c r="AX404" t="inlineStr">
        <is>
          <t>raCie3bve2yoykp2eXKSfjk7l</t>
        </is>
      </c>
      <c r="AY404" t="n">
        <v>0</v>
      </c>
      <c r="AZ404" t="inlineStr">
        <is>
          <t>LIL Milan</t>
        </is>
      </c>
      <c r="BA404" t="n">
        <v>0</v>
      </c>
      <c r="BC404" t="inlineStr">
        <is>
          <t>Firgun House</t>
        </is>
      </c>
      <c r="BE404" t="n">
        <v>6312238350685</v>
      </c>
      <c r="BG404" t="inlineStr">
        <is>
          <t>Low</t>
        </is>
      </c>
      <c r="BH404" t="inlineStr">
        <is>
          <t>web</t>
        </is>
      </c>
      <c r="BI404" t="n">
        <v>0</v>
      </c>
      <c r="BJ404" t="inlineStr">
        <is>
          <t>IT IVA 22%</t>
        </is>
      </c>
      <c r="BK404" t="n">
        <v>19.29</v>
      </c>
      <c r="BW404" t="inlineStr">
        <is>
          <t>Vicenza</t>
        </is>
      </c>
      <c r="BX404" t="inlineStr">
        <is>
          <t>Vicenza</t>
        </is>
      </c>
      <c r="BY404" t="inlineStr">
        <is>
          <t>raCie3bve2yoykp2eXKSfjk7l</t>
        </is>
      </c>
      <c r="CB404" t="inlineStr">
        <is>
          <t>raCie3bve2yoykp2eXKSfjk7l</t>
        </is>
      </c>
      <c r="CC404" t="inlineStr">
        <is>
          <t>Ordini LIL</t>
        </is>
      </c>
    </row>
    <row r="405">
      <c r="A405" t="inlineStr">
        <is>
          <t>#41837</t>
        </is>
      </c>
      <c r="B405" t="inlineStr">
        <is>
          <t>federicaippolito@gmail.com</t>
        </is>
      </c>
      <c r="C405" t="inlineStr">
        <is>
          <t>paid</t>
        </is>
      </c>
      <c r="D405" t="inlineStr">
        <is>
          <t>2024-09-19 15:21:56 +0200</t>
        </is>
      </c>
      <c r="E405" t="inlineStr">
        <is>
          <t>2024-09-19</t>
        </is>
      </c>
      <c r="F405" t="inlineStr">
        <is>
          <t>fulfilled</t>
        </is>
      </c>
      <c r="G405" t="inlineStr">
        <is>
          <t>2024-09-20 08:26:41 +0200</t>
        </is>
      </c>
      <c r="H405" t="inlineStr">
        <is>
          <t>yes</t>
        </is>
      </c>
      <c r="I405" t="inlineStr">
        <is>
          <t>EUR</t>
        </is>
      </c>
      <c r="J405" t="n">
        <v>97</v>
      </c>
      <c r="K405" t="n">
        <v>10</v>
      </c>
      <c r="L405" t="n">
        <v>19.29</v>
      </c>
      <c r="N405" t="inlineStr">
        <is>
          <t>LILGIRL</t>
        </is>
      </c>
      <c r="O405" t="n">
        <v>10</v>
      </c>
      <c r="P405" t="inlineStr">
        <is>
          <t>Ups Standard Shipping</t>
        </is>
      </c>
      <c r="Q405" t="inlineStr">
        <is>
          <t>2024-09-19 15:21:55 +0200</t>
        </is>
      </c>
      <c r="R405" t="n">
        <v>1</v>
      </c>
      <c r="S405" t="inlineStr">
        <is>
          <t>Pensavo fosse amore - Yellow / L</t>
        </is>
      </c>
      <c r="T405" t="n">
        <v>100</v>
      </c>
      <c r="V405" t="inlineStr">
        <is>
          <t>015790001010</t>
        </is>
      </c>
      <c r="W405" t="b">
        <v>1</v>
      </c>
      <c r="X405" t="b">
        <v>1</v>
      </c>
      <c r="Y405" t="inlineStr">
        <is>
          <t>fulfilled</t>
        </is>
      </c>
      <c r="Z405" t="inlineStr">
        <is>
          <t>Federica Ippolito</t>
        </is>
      </c>
      <c r="AA405" t="inlineStr">
        <is>
          <t>Via Zara 10</t>
        </is>
      </c>
      <c r="AB405" t="inlineStr">
        <is>
          <t>Via Zara 10</t>
        </is>
      </c>
      <c r="AE405" t="inlineStr">
        <is>
          <t>Bassano del grappa</t>
        </is>
      </c>
      <c r="AF405" t="inlineStr">
        <is>
          <t>'36061</t>
        </is>
      </c>
      <c r="AG405" t="inlineStr">
        <is>
          <t>VI</t>
        </is>
      </c>
      <c r="AH405" t="inlineStr">
        <is>
          <t>IT</t>
        </is>
      </c>
      <c r="AI405" t="inlineStr">
        <is>
          <t>3332629808</t>
        </is>
      </c>
      <c r="AJ405" t="inlineStr">
        <is>
          <t>Federica Ippolito</t>
        </is>
      </c>
      <c r="AK405" t="inlineStr">
        <is>
          <t>Via Zara 10</t>
        </is>
      </c>
      <c r="AL405" t="inlineStr">
        <is>
          <t>Via Zara 10</t>
        </is>
      </c>
      <c r="AO405" t="inlineStr">
        <is>
          <t>Bassano del grappa</t>
        </is>
      </c>
      <c r="AP405" t="inlineStr">
        <is>
          <t>'36061</t>
        </is>
      </c>
      <c r="AQ405" t="inlineStr">
        <is>
          <t>VI</t>
        </is>
      </c>
      <c r="AR405" t="inlineStr">
        <is>
          <t>IT</t>
        </is>
      </c>
      <c r="AS405" t="inlineStr">
        <is>
          <t>3332629808</t>
        </is>
      </c>
      <c r="AU405" t="inlineStr">
        <is>
          <t>lang: it
Invoice Language: it
Do you need our ring sizer?: No
Popup Customer Country: IT</t>
        </is>
      </c>
      <c r="AW405" t="inlineStr">
        <is>
          <t>PayPal Express Checkout</t>
        </is>
      </c>
      <c r="AX405" t="inlineStr">
        <is>
          <t>raCie3bve2yoykp2eXKSfjk7l</t>
        </is>
      </c>
      <c r="AY405" t="n">
        <v>0</v>
      </c>
      <c r="AZ405" t="inlineStr">
        <is>
          <t>LIL Milan</t>
        </is>
      </c>
      <c r="BA405" t="n">
        <v>0</v>
      </c>
      <c r="BC405" t="inlineStr">
        <is>
          <t>Firgun House</t>
        </is>
      </c>
      <c r="BE405" t="n">
        <v>6312238350685</v>
      </c>
      <c r="BG405" t="inlineStr">
        <is>
          <t>Low</t>
        </is>
      </c>
      <c r="BH405" t="inlineStr">
        <is>
          <t>web</t>
        </is>
      </c>
      <c r="BI405" t="n">
        <v>0</v>
      </c>
      <c r="BJ405" t="inlineStr">
        <is>
          <t>IT IVA 22%</t>
        </is>
      </c>
      <c r="BK405" t="n">
        <v>19.29</v>
      </c>
      <c r="BW405" t="inlineStr">
        <is>
          <t>Vicenza</t>
        </is>
      </c>
      <c r="BX405" t="inlineStr">
        <is>
          <t>Vicenza</t>
        </is>
      </c>
      <c r="BY405" t="inlineStr">
        <is>
          <t>raCie3bve2yoykp2eXKSfjk7l</t>
        </is>
      </c>
      <c r="CB405" t="inlineStr">
        <is>
          <t>raCie3bve2yoykp2eXKSfjk7l</t>
        </is>
      </c>
      <c r="CC405" t="inlineStr">
        <is>
          <t>Ordini LIL</t>
        </is>
      </c>
    </row>
    <row r="406">
      <c r="A406" t="inlineStr">
        <is>
          <t>#41838</t>
        </is>
      </c>
      <c r="B406" t="inlineStr">
        <is>
          <t>robipecchia@gmail.com</t>
        </is>
      </c>
      <c r="C406" t="inlineStr">
        <is>
          <t>paid</t>
        </is>
      </c>
      <c r="D406" t="inlineStr">
        <is>
          <t>2024-09-19 15:32:12 +0200</t>
        </is>
      </c>
      <c r="E406" t="inlineStr">
        <is>
          <t>2024-09-19</t>
        </is>
      </c>
      <c r="F406" t="inlineStr">
        <is>
          <t>fulfilled</t>
        </is>
      </c>
      <c r="G406" t="inlineStr">
        <is>
          <t>2024-09-20 08:32:10 +0200</t>
        </is>
      </c>
      <c r="H406" t="inlineStr">
        <is>
          <t>yes</t>
        </is>
      </c>
      <c r="I406" t="inlineStr">
        <is>
          <t>EUR</t>
        </is>
      </c>
      <c r="J406" t="n">
        <v>90</v>
      </c>
      <c r="K406" t="n">
        <v>10</v>
      </c>
      <c r="L406" t="n">
        <v>18.03</v>
      </c>
      <c r="M406" t="n">
        <v>100</v>
      </c>
      <c r="N406" t="inlineStr">
        <is>
          <t>LILGIRL</t>
        </is>
      </c>
      <c r="O406" t="n">
        <v>10</v>
      </c>
      <c r="P406" t="inlineStr">
        <is>
          <t>Ups Standard Shipping</t>
        </is>
      </c>
      <c r="Q406" t="inlineStr">
        <is>
          <t>2024-09-19 15:32:12 +0200</t>
        </is>
      </c>
      <c r="R406" t="n">
        <v>1</v>
      </c>
      <c r="S406" t="inlineStr">
        <is>
          <t>Pensavo fosse amore - Yellow / C</t>
        </is>
      </c>
      <c r="T406" t="n">
        <v>100</v>
      </c>
      <c r="V406" t="inlineStr">
        <is>
          <t>015790001001</t>
        </is>
      </c>
      <c r="W406" t="b">
        <v>1</v>
      </c>
      <c r="X406" t="b">
        <v>1</v>
      </c>
      <c r="Y406" t="inlineStr">
        <is>
          <t>fulfilled</t>
        </is>
      </c>
      <c r="Z406" t="inlineStr">
        <is>
          <t>Roberta Pecchia</t>
        </is>
      </c>
      <c r="AA406" t="inlineStr">
        <is>
          <t>via toscana 15</t>
        </is>
      </c>
      <c r="AB406" t="inlineStr">
        <is>
          <t>via toscana 15</t>
        </is>
      </c>
      <c r="AE406" t="inlineStr">
        <is>
          <t>Castiglione della pescaia</t>
        </is>
      </c>
      <c r="AF406" t="inlineStr">
        <is>
          <t>'58043</t>
        </is>
      </c>
      <c r="AG406" t="inlineStr">
        <is>
          <t>GR</t>
        </is>
      </c>
      <c r="AH406" t="inlineStr">
        <is>
          <t>IT</t>
        </is>
      </c>
      <c r="AI406" t="inlineStr">
        <is>
          <t>+393334343306</t>
        </is>
      </c>
      <c r="AJ406" t="inlineStr">
        <is>
          <t>Roberta Pecchia</t>
        </is>
      </c>
      <c r="AK406" t="inlineStr">
        <is>
          <t>via toscana 15</t>
        </is>
      </c>
      <c r="AL406" t="inlineStr">
        <is>
          <t>via toscana 15</t>
        </is>
      </c>
      <c r="AO406" t="inlineStr">
        <is>
          <t>Castiglione della pescaia</t>
        </is>
      </c>
      <c r="AP406" t="inlineStr">
        <is>
          <t>'58043</t>
        </is>
      </c>
      <c r="AQ406" t="inlineStr">
        <is>
          <t>GR</t>
        </is>
      </c>
      <c r="AR406" t="inlineStr">
        <is>
          <t>IT</t>
        </is>
      </c>
      <c r="AS406" t="inlineStr">
        <is>
          <t>+393334343306</t>
        </is>
      </c>
      <c r="AU406" t="inlineStr">
        <is>
          <t>lang: it
Invoice Language: it
Do you need our ring sizer?: No
Popup Customer Country: IT</t>
        </is>
      </c>
      <c r="AW406" t="inlineStr">
        <is>
          <t>Shopify Payments</t>
        </is>
      </c>
      <c r="AX406" t="inlineStr">
        <is>
          <t>r4NHdcSXJxQ5q8pJwbuNHWquI</t>
        </is>
      </c>
      <c r="AY406" t="n">
        <v>0</v>
      </c>
      <c r="AZ406" t="inlineStr">
        <is>
          <t>LIL Milan</t>
        </is>
      </c>
      <c r="BA406" t="n">
        <v>0</v>
      </c>
      <c r="BC406" t="inlineStr">
        <is>
          <t>Firgun House</t>
        </is>
      </c>
      <c r="BE406" t="n">
        <v>6312250933597</v>
      </c>
      <c r="BG406" t="inlineStr">
        <is>
          <t>Low</t>
        </is>
      </c>
      <c r="BH406" t="inlineStr">
        <is>
          <t>web</t>
        </is>
      </c>
      <c r="BI406" t="n">
        <v>0</v>
      </c>
      <c r="BJ406" t="inlineStr">
        <is>
          <t>IT IVA 22%</t>
        </is>
      </c>
      <c r="BK406" t="n">
        <v>18.03</v>
      </c>
      <c r="BW406" t="inlineStr">
        <is>
          <t>Grosseto</t>
        </is>
      </c>
      <c r="BX406" t="inlineStr">
        <is>
          <t>Grosseto</t>
        </is>
      </c>
      <c r="BY406" t="inlineStr">
        <is>
          <t>r4NHdcSXJxQ5q8pJwbuNHWquI</t>
        </is>
      </c>
      <c r="CB406" t="inlineStr">
        <is>
          <t>r4NHdcSXJxQ5q8pJwbuNHWquI</t>
        </is>
      </c>
      <c r="CC406" t="inlineStr">
        <is>
          <t>Ordini LIL</t>
        </is>
      </c>
    </row>
    <row r="407">
      <c r="A407" t="inlineStr">
        <is>
          <t>#41839</t>
        </is>
      </c>
      <c r="B407" t="inlineStr">
        <is>
          <t>giulia.iirillo@virgilio.it</t>
        </is>
      </c>
      <c r="C407" t="inlineStr">
        <is>
          <t>partially_refunded</t>
        </is>
      </c>
      <c r="D407" t="inlineStr">
        <is>
          <t>2024-09-19 16:31:01 +0200</t>
        </is>
      </c>
      <c r="E407" t="inlineStr">
        <is>
          <t>2024-09-19</t>
        </is>
      </c>
      <c r="F407" t="inlineStr">
        <is>
          <t>fulfilled</t>
        </is>
      </c>
      <c r="G407" t="inlineStr">
        <is>
          <t>2024-09-20 08:33:52 +0200</t>
        </is>
      </c>
      <c r="H407" t="inlineStr">
        <is>
          <t>yes</t>
        </is>
      </c>
      <c r="I407" t="inlineStr">
        <is>
          <t>EUR</t>
        </is>
      </c>
      <c r="J407" t="n">
        <v>204</v>
      </c>
      <c r="K407" t="n">
        <v>0</v>
      </c>
      <c r="L407" t="n">
        <v>36.79</v>
      </c>
      <c r="M407" t="n">
        <v>204</v>
      </c>
      <c r="N407" t="inlineStr">
        <is>
          <t>HAPPYBIRTHDAY-N4KBC7TM</t>
        </is>
      </c>
      <c r="O407" t="n">
        <v>36</v>
      </c>
      <c r="P407" t="inlineStr">
        <is>
          <t>Ups Standard Shipping</t>
        </is>
      </c>
      <c r="Q407" t="inlineStr">
        <is>
          <t>2024-09-19 16:31:00 +0200</t>
        </is>
      </c>
      <c r="R407" t="n">
        <v>2</v>
      </c>
      <c r="S407" t="inlineStr">
        <is>
          <t>LIL Hoop - White / Medium / 22mm / Single</t>
        </is>
      </c>
      <c r="T407" t="n">
        <v>120</v>
      </c>
      <c r="V407" t="inlineStr">
        <is>
          <t>015790000086</t>
        </is>
      </c>
      <c r="W407" t="b">
        <v>1</v>
      </c>
      <c r="X407" t="b">
        <v>1</v>
      </c>
      <c r="Y407" t="inlineStr">
        <is>
          <t>fulfilled</t>
        </is>
      </c>
      <c r="Z407" t="inlineStr">
        <is>
          <t>Giulia Iirillo</t>
        </is>
      </c>
      <c r="AA407" t="inlineStr">
        <is>
          <t>Via Paul Harris 4</t>
        </is>
      </c>
      <c r="AB407" t="inlineStr">
        <is>
          <t>Via Paul Harris 4</t>
        </is>
      </c>
      <c r="AE407" t="inlineStr">
        <is>
          <t>Catanzaro</t>
        </is>
      </c>
      <c r="AF407" t="inlineStr">
        <is>
          <t>'88100</t>
        </is>
      </c>
      <c r="AG407" t="inlineStr">
        <is>
          <t>CZ</t>
        </is>
      </c>
      <c r="AH407" t="inlineStr">
        <is>
          <t>IT</t>
        </is>
      </c>
      <c r="AI407" t="inlineStr">
        <is>
          <t>3932833997</t>
        </is>
      </c>
      <c r="AJ407" t="inlineStr">
        <is>
          <t>Giulia Iirillo</t>
        </is>
      </c>
      <c r="AK407" t="inlineStr">
        <is>
          <t>Via Paul Harris 4</t>
        </is>
      </c>
      <c r="AL407" t="inlineStr">
        <is>
          <t>Via Paul Harris 4</t>
        </is>
      </c>
      <c r="AO407" t="inlineStr">
        <is>
          <t>Catanzaro</t>
        </is>
      </c>
      <c r="AP407" t="inlineStr">
        <is>
          <t>'88100</t>
        </is>
      </c>
      <c r="AQ407" t="inlineStr">
        <is>
          <t>CZ</t>
        </is>
      </c>
      <c r="AR407" t="inlineStr">
        <is>
          <t>IT</t>
        </is>
      </c>
      <c r="AS407" t="inlineStr">
        <is>
          <t>3932833997</t>
        </is>
      </c>
      <c r="AU407" t="inlineStr">
        <is>
          <t>lang: it
Invoice Language: it
Do you need our ring sizer?: No
Popup Customer Country: IT</t>
        </is>
      </c>
      <c r="AW407" t="inlineStr">
        <is>
          <t>Shopify Payments</t>
        </is>
      </c>
      <c r="AX407" t="inlineStr">
        <is>
          <t>r9zx0OEwg9dEBbUwDh0SqSb8N</t>
        </is>
      </c>
      <c r="AY407" t="n">
        <v>194</v>
      </c>
      <c r="AZ407" t="inlineStr">
        <is>
          <t>LIL Milan</t>
        </is>
      </c>
      <c r="BA407" t="n">
        <v>0</v>
      </c>
      <c r="BC407" t="inlineStr">
        <is>
          <t>Firgun House</t>
        </is>
      </c>
      <c r="BE407" t="n">
        <v>6312327709021</v>
      </c>
      <c r="BG407" t="inlineStr">
        <is>
          <t>Low</t>
        </is>
      </c>
      <c r="BH407" t="inlineStr">
        <is>
          <t>web</t>
        </is>
      </c>
      <c r="BI407" t="n">
        <v>0</v>
      </c>
      <c r="BJ407" t="inlineStr">
        <is>
          <t>IT IVA 22%</t>
        </is>
      </c>
      <c r="BK407" t="n">
        <v>36.79</v>
      </c>
      <c r="BW407" t="inlineStr">
        <is>
          <t>Catanzaro</t>
        </is>
      </c>
      <c r="BX407" t="inlineStr">
        <is>
          <t>Catanzaro</t>
        </is>
      </c>
      <c r="BY407" t="inlineStr">
        <is>
          <t>r9zx0OEwg9dEBbUwDh0SqSb8N</t>
        </is>
      </c>
      <c r="CB407" t="inlineStr">
        <is>
          <t>r9zx0OEwg9dEBbUwDh0SqSb8N + #41839.2</t>
        </is>
      </c>
      <c r="CC407" t="inlineStr">
        <is>
          <t>Ordini LIL</t>
        </is>
      </c>
    </row>
    <row r="408">
      <c r="A408" t="inlineStr">
        <is>
          <t>#41840</t>
        </is>
      </c>
      <c r="B408" t="inlineStr">
        <is>
          <t>valentina.manfioletti@gmail.com</t>
        </is>
      </c>
      <c r="C408" t="inlineStr">
        <is>
          <t>paid</t>
        </is>
      </c>
      <c r="D408" t="inlineStr">
        <is>
          <t>2024-09-19 17:33:40 +0200</t>
        </is>
      </c>
      <c r="E408" t="inlineStr">
        <is>
          <t>2024-09-19</t>
        </is>
      </c>
      <c r="F408" t="inlineStr">
        <is>
          <t>fulfilled</t>
        </is>
      </c>
      <c r="G408" t="inlineStr">
        <is>
          <t>2024-09-20 08:36:43 +0200</t>
        </is>
      </c>
      <c r="H408" t="inlineStr">
        <is>
          <t>yes</t>
        </is>
      </c>
      <c r="I408" t="inlineStr">
        <is>
          <t>EUR</t>
        </is>
      </c>
      <c r="J408" t="n">
        <v>227</v>
      </c>
      <c r="K408" t="n">
        <v>20</v>
      </c>
      <c r="L408" t="n">
        <v>44.54</v>
      </c>
      <c r="M408" t="n">
        <v>247</v>
      </c>
      <c r="O408" t="n">
        <v>0</v>
      </c>
      <c r="P408" t="inlineStr">
        <is>
          <t>UPS Express Shipping</t>
        </is>
      </c>
      <c r="Q408" t="inlineStr">
        <is>
          <t>2024-09-19 17:33:39 +0200</t>
        </is>
      </c>
      <c r="R408" t="n">
        <v>1</v>
      </c>
      <c r="S408" t="inlineStr">
        <is>
          <t>LIL Bag</t>
        </is>
      </c>
      <c r="T408" t="n">
        <v>2</v>
      </c>
      <c r="V408" t="inlineStr">
        <is>
          <t>015790000689</t>
        </is>
      </c>
      <c r="W408" t="b">
        <v>1</v>
      </c>
      <c r="X408" t="b">
        <v>1</v>
      </c>
      <c r="Y408" t="inlineStr">
        <is>
          <t>fulfilled</t>
        </is>
      </c>
      <c r="Z408" t="inlineStr">
        <is>
          <t>Valentina Manfioletti</t>
        </is>
      </c>
      <c r="AA408" t="inlineStr">
        <is>
          <t>Via di san Vincenzo 74</t>
        </is>
      </c>
      <c r="AB408" t="inlineStr">
        <is>
          <t>Via di san Vincenzo 74</t>
        </is>
      </c>
      <c r="AE408" t="inlineStr">
        <is>
          <t>Trento</t>
        </is>
      </c>
      <c r="AF408" t="inlineStr">
        <is>
          <t>'38123</t>
        </is>
      </c>
      <c r="AG408" t="inlineStr">
        <is>
          <t>TN</t>
        </is>
      </c>
      <c r="AH408" t="inlineStr">
        <is>
          <t>IT</t>
        </is>
      </c>
      <c r="AI408" t="inlineStr">
        <is>
          <t>3474416710</t>
        </is>
      </c>
      <c r="AJ408" t="inlineStr">
        <is>
          <t>Tullia Sester</t>
        </is>
      </c>
      <c r="AK408" t="inlineStr">
        <is>
          <t>Via Clorinda Menguzzato 151</t>
        </is>
      </c>
      <c r="AL408" t="inlineStr">
        <is>
          <t>Via Clorinda Menguzzato 151</t>
        </is>
      </c>
      <c r="AO408" t="inlineStr">
        <is>
          <t>Trento</t>
        </is>
      </c>
      <c r="AP408" t="inlineStr">
        <is>
          <t>'38123</t>
        </is>
      </c>
      <c r="AQ408" t="inlineStr">
        <is>
          <t>TN</t>
        </is>
      </c>
      <c r="AR408" t="inlineStr">
        <is>
          <t>IT</t>
        </is>
      </c>
      <c r="AS408" t="inlineStr">
        <is>
          <t>3474416710</t>
        </is>
      </c>
      <c r="AU408" t="inlineStr">
        <is>
          <t>lang: it
Invoice Language: it
Do you need our ring sizer?: No
Popup Customer Country: IT</t>
        </is>
      </c>
      <c r="AW408" t="inlineStr">
        <is>
          <t>Shopify Payments</t>
        </is>
      </c>
      <c r="AX408" t="inlineStr">
        <is>
          <t>rwnF2uAwb3tFrMriTL5CTrFfC</t>
        </is>
      </c>
      <c r="AY408" t="n">
        <v>0</v>
      </c>
      <c r="AZ408" t="inlineStr">
        <is>
          <t>LIL Milan</t>
        </is>
      </c>
      <c r="BA408" t="n">
        <v>0</v>
      </c>
      <c r="BC408" t="inlineStr">
        <is>
          <t>Firgun House</t>
        </is>
      </c>
      <c r="BE408" t="n">
        <v>6312409235805</v>
      </c>
      <c r="BG408" t="inlineStr">
        <is>
          <t>Low</t>
        </is>
      </c>
      <c r="BH408" t="inlineStr">
        <is>
          <t>web</t>
        </is>
      </c>
      <c r="BI408" t="n">
        <v>0</v>
      </c>
      <c r="BJ408" t="inlineStr">
        <is>
          <t>IT IVA 22%</t>
        </is>
      </c>
      <c r="BK408" t="n">
        <v>44.54</v>
      </c>
      <c r="BW408" t="inlineStr">
        <is>
          <t>Trentino</t>
        </is>
      </c>
      <c r="BX408" t="inlineStr">
        <is>
          <t>Trentino</t>
        </is>
      </c>
      <c r="BY408" t="inlineStr">
        <is>
          <t>rwnF2uAwb3tFrMriTL5CTrFfC</t>
        </is>
      </c>
      <c r="CB408" t="inlineStr">
        <is>
          <t>rwnF2uAwb3tFrMriTL5CTrFfC</t>
        </is>
      </c>
      <c r="CC408" t="inlineStr">
        <is>
          <t>Ordini LIL</t>
        </is>
      </c>
    </row>
    <row r="409">
      <c r="A409" t="inlineStr">
        <is>
          <t>#41840</t>
        </is>
      </c>
      <c r="B409" t="inlineStr">
        <is>
          <t>valentina.manfioletti@gmail.com</t>
        </is>
      </c>
      <c r="C409" t="inlineStr">
        <is>
          <t>paid</t>
        </is>
      </c>
      <c r="D409" t="inlineStr">
        <is>
          <t>2024-09-19 17:33:40 +0200</t>
        </is>
      </c>
      <c r="E409" t="inlineStr">
        <is>
          <t>2024-09-19</t>
        </is>
      </c>
      <c r="F409" t="inlineStr">
        <is>
          <t>fulfilled</t>
        </is>
      </c>
      <c r="G409" t="inlineStr">
        <is>
          <t>2024-09-20 08:36:43 +0200</t>
        </is>
      </c>
      <c r="H409" t="inlineStr">
        <is>
          <t>yes</t>
        </is>
      </c>
      <c r="I409" t="inlineStr">
        <is>
          <t>EUR</t>
        </is>
      </c>
      <c r="J409" t="n">
        <v>227</v>
      </c>
      <c r="K409" t="n">
        <v>20</v>
      </c>
      <c r="L409" t="n">
        <v>44.54</v>
      </c>
      <c r="O409" t="n">
        <v>0</v>
      </c>
      <c r="P409" t="inlineStr">
        <is>
          <t>UPS Express Shipping</t>
        </is>
      </c>
      <c r="Q409" t="inlineStr">
        <is>
          <t>2024-09-19 17:33:39 +0200</t>
        </is>
      </c>
      <c r="R409" t="n">
        <v>1</v>
      </c>
      <c r="S409" t="inlineStr">
        <is>
          <t>Luxury Pack</t>
        </is>
      </c>
      <c r="T409" t="n">
        <v>5</v>
      </c>
      <c r="V409" t="inlineStr">
        <is>
          <t>015790000687</t>
        </is>
      </c>
      <c r="W409" t="b">
        <v>1</v>
      </c>
      <c r="X409" t="b">
        <v>1</v>
      </c>
      <c r="Y409" t="inlineStr">
        <is>
          <t>fulfilled</t>
        </is>
      </c>
      <c r="Z409" t="inlineStr">
        <is>
          <t>Valentina Manfioletti</t>
        </is>
      </c>
      <c r="AA409" t="inlineStr">
        <is>
          <t>Via di san Vincenzo 74</t>
        </is>
      </c>
      <c r="AB409" t="inlineStr">
        <is>
          <t>Via di san Vincenzo 74</t>
        </is>
      </c>
      <c r="AE409" t="inlineStr">
        <is>
          <t>Trento</t>
        </is>
      </c>
      <c r="AF409" t="inlineStr">
        <is>
          <t>'38123</t>
        </is>
      </c>
      <c r="AG409" t="inlineStr">
        <is>
          <t>TN</t>
        </is>
      </c>
      <c r="AH409" t="inlineStr">
        <is>
          <t>IT</t>
        </is>
      </c>
      <c r="AI409" t="inlineStr">
        <is>
          <t>3474416710</t>
        </is>
      </c>
      <c r="AJ409" t="inlineStr">
        <is>
          <t>Tullia Sester</t>
        </is>
      </c>
      <c r="AK409" t="inlineStr">
        <is>
          <t>Via Clorinda Menguzzato 151</t>
        </is>
      </c>
      <c r="AL409" t="inlineStr">
        <is>
          <t>Via Clorinda Menguzzato 151</t>
        </is>
      </c>
      <c r="AO409" t="inlineStr">
        <is>
          <t>Trento</t>
        </is>
      </c>
      <c r="AP409" t="inlineStr">
        <is>
          <t>'38123</t>
        </is>
      </c>
      <c r="AQ409" t="inlineStr">
        <is>
          <t>TN</t>
        </is>
      </c>
      <c r="AR409" t="inlineStr">
        <is>
          <t>IT</t>
        </is>
      </c>
      <c r="AS409" t="inlineStr">
        <is>
          <t>3474416710</t>
        </is>
      </c>
      <c r="AU409" t="inlineStr">
        <is>
          <t>lang: it
Invoice Language: it
Do you need our ring sizer?: No
Popup Customer Country: IT</t>
        </is>
      </c>
      <c r="AW409" t="inlineStr">
        <is>
          <t>Shopify Payments</t>
        </is>
      </c>
      <c r="AX409" t="inlineStr">
        <is>
          <t>rwnF2uAwb3tFrMriTL5CTrFfC</t>
        </is>
      </c>
      <c r="AY409" t="n">
        <v>0</v>
      </c>
      <c r="AZ409" t="inlineStr">
        <is>
          <t>LIL Milan</t>
        </is>
      </c>
      <c r="BA409" t="n">
        <v>0</v>
      </c>
      <c r="BC409" t="inlineStr">
        <is>
          <t>Firgun House</t>
        </is>
      </c>
      <c r="BE409" t="n">
        <v>6312409235805</v>
      </c>
      <c r="BG409" t="inlineStr">
        <is>
          <t>Low</t>
        </is>
      </c>
      <c r="BH409" t="inlineStr">
        <is>
          <t>web</t>
        </is>
      </c>
      <c r="BI409" t="n">
        <v>0</v>
      </c>
      <c r="BJ409" t="inlineStr">
        <is>
          <t>IT IVA 22%</t>
        </is>
      </c>
      <c r="BK409" t="n">
        <v>44.54</v>
      </c>
      <c r="BW409" t="inlineStr">
        <is>
          <t>Trentino</t>
        </is>
      </c>
      <c r="BX409" t="inlineStr">
        <is>
          <t>Trentino</t>
        </is>
      </c>
      <c r="BY409" t="inlineStr">
        <is>
          <t>rwnF2uAwb3tFrMriTL5CTrFfC</t>
        </is>
      </c>
      <c r="CB409" t="inlineStr">
        <is>
          <t>rwnF2uAwb3tFrMriTL5CTrFfC</t>
        </is>
      </c>
      <c r="CC409" t="inlineStr">
        <is>
          <t>Ordini LIL</t>
        </is>
      </c>
    </row>
    <row r="410">
      <c r="A410" t="inlineStr">
        <is>
          <t>#41840</t>
        </is>
      </c>
      <c r="B410" t="inlineStr">
        <is>
          <t>valentina.manfioletti@gmail.com</t>
        </is>
      </c>
      <c r="C410" t="inlineStr">
        <is>
          <t>paid</t>
        </is>
      </c>
      <c r="D410" t="inlineStr">
        <is>
          <t>2024-09-19 17:33:40 +0200</t>
        </is>
      </c>
      <c r="E410" t="inlineStr">
        <is>
          <t>2024-09-19</t>
        </is>
      </c>
      <c r="F410" t="inlineStr">
        <is>
          <t>fulfilled</t>
        </is>
      </c>
      <c r="G410" t="inlineStr">
        <is>
          <t>2024-09-20 08:36:43 +0200</t>
        </is>
      </c>
      <c r="H410" t="inlineStr">
        <is>
          <t>yes</t>
        </is>
      </c>
      <c r="I410" t="inlineStr">
        <is>
          <t>EUR</t>
        </is>
      </c>
      <c r="J410" t="n">
        <v>227</v>
      </c>
      <c r="K410" t="n">
        <v>20</v>
      </c>
      <c r="L410" t="n">
        <v>44.54</v>
      </c>
      <c r="O410" t="n">
        <v>0</v>
      </c>
      <c r="P410" t="inlineStr">
        <is>
          <t>UPS Express Shipping</t>
        </is>
      </c>
      <c r="Q410" t="inlineStr">
        <is>
          <t>2024-09-19 17:33:39 +0200</t>
        </is>
      </c>
      <c r="R410" t="n">
        <v>1</v>
      </c>
      <c r="S410" t="inlineStr">
        <is>
          <t>Jupiter Ring - Yellow / White / onesize (11-17)</t>
        </is>
      </c>
      <c r="T410" t="n">
        <v>220</v>
      </c>
      <c r="V410" t="inlineStr">
        <is>
          <t>015790000235</t>
        </is>
      </c>
      <c r="W410" t="b">
        <v>1</v>
      </c>
      <c r="X410" t="b">
        <v>1</v>
      </c>
      <c r="Y410" t="inlineStr">
        <is>
          <t>fulfilled</t>
        </is>
      </c>
      <c r="Z410" t="inlineStr">
        <is>
          <t>Valentina Manfioletti</t>
        </is>
      </c>
      <c r="AA410" t="inlineStr">
        <is>
          <t>Via di san Vincenzo 74</t>
        </is>
      </c>
      <c r="AB410" t="inlineStr">
        <is>
          <t>Via di san Vincenzo 74</t>
        </is>
      </c>
      <c r="AE410" t="inlineStr">
        <is>
          <t>Trento</t>
        </is>
      </c>
      <c r="AF410" t="inlineStr">
        <is>
          <t>'38123</t>
        </is>
      </c>
      <c r="AG410" t="inlineStr">
        <is>
          <t>TN</t>
        </is>
      </c>
      <c r="AH410" t="inlineStr">
        <is>
          <t>IT</t>
        </is>
      </c>
      <c r="AI410" t="inlineStr">
        <is>
          <t>3474416710</t>
        </is>
      </c>
      <c r="AJ410" t="inlineStr">
        <is>
          <t>Tullia Sester</t>
        </is>
      </c>
      <c r="AK410" t="inlineStr">
        <is>
          <t>Via Clorinda Menguzzato 151</t>
        </is>
      </c>
      <c r="AL410" t="inlineStr">
        <is>
          <t>Via Clorinda Menguzzato 151</t>
        </is>
      </c>
      <c r="AO410" t="inlineStr">
        <is>
          <t>Trento</t>
        </is>
      </c>
      <c r="AP410" t="inlineStr">
        <is>
          <t>'38123</t>
        </is>
      </c>
      <c r="AQ410" t="inlineStr">
        <is>
          <t>TN</t>
        </is>
      </c>
      <c r="AR410" t="inlineStr">
        <is>
          <t>IT</t>
        </is>
      </c>
      <c r="AS410" t="inlineStr">
        <is>
          <t>3474416710</t>
        </is>
      </c>
      <c r="AU410" t="inlineStr">
        <is>
          <t>lang: it
Invoice Language: it
Do you need our ring sizer?: No
Popup Customer Country: IT</t>
        </is>
      </c>
      <c r="AW410" t="inlineStr">
        <is>
          <t>Shopify Payments</t>
        </is>
      </c>
      <c r="AX410" t="inlineStr">
        <is>
          <t>rwnF2uAwb3tFrMriTL5CTrFfC</t>
        </is>
      </c>
      <c r="AY410" t="n">
        <v>0</v>
      </c>
      <c r="AZ410" t="inlineStr">
        <is>
          <t>LIL Milan</t>
        </is>
      </c>
      <c r="BA410" t="n">
        <v>0</v>
      </c>
      <c r="BC410" t="inlineStr">
        <is>
          <t>Firgun House</t>
        </is>
      </c>
      <c r="BE410" t="n">
        <v>6312409235805</v>
      </c>
      <c r="BG410" t="inlineStr">
        <is>
          <t>Low</t>
        </is>
      </c>
      <c r="BH410" t="inlineStr">
        <is>
          <t>web</t>
        </is>
      </c>
      <c r="BI410" t="n">
        <v>0</v>
      </c>
      <c r="BJ410" t="inlineStr">
        <is>
          <t>IT IVA 22%</t>
        </is>
      </c>
      <c r="BK410" t="n">
        <v>44.54</v>
      </c>
      <c r="BW410" t="inlineStr">
        <is>
          <t>Trentino</t>
        </is>
      </c>
      <c r="BX410" t="inlineStr">
        <is>
          <t>Trentino</t>
        </is>
      </c>
      <c r="BY410" t="inlineStr">
        <is>
          <t>rwnF2uAwb3tFrMriTL5CTrFfC</t>
        </is>
      </c>
      <c r="CB410" t="inlineStr">
        <is>
          <t>rwnF2uAwb3tFrMriTL5CTrFfC</t>
        </is>
      </c>
      <c r="CC410" t="inlineStr">
        <is>
          <t>Ordini LIL</t>
        </is>
      </c>
    </row>
    <row r="411">
      <c r="A411" t="inlineStr">
        <is>
          <t>#41841</t>
        </is>
      </c>
      <c r="B411" t="inlineStr">
        <is>
          <t>cristinamelidoni@hmail.com</t>
        </is>
      </c>
      <c r="C411" t="inlineStr">
        <is>
          <t>paid</t>
        </is>
      </c>
      <c r="D411" t="inlineStr">
        <is>
          <t>2024-09-19 18:06:37 +0200</t>
        </is>
      </c>
      <c r="E411" t="inlineStr">
        <is>
          <t>2024-09-19</t>
        </is>
      </c>
      <c r="F411" t="inlineStr">
        <is>
          <t>fulfilled</t>
        </is>
      </c>
      <c r="G411" t="inlineStr">
        <is>
          <t>2024-09-19 18:06:37 +0200</t>
        </is>
      </c>
      <c r="H411" t="inlineStr">
        <is>
          <t>no</t>
        </is>
      </c>
      <c r="I411" t="inlineStr">
        <is>
          <t>EUR</t>
        </is>
      </c>
      <c r="J411" t="n">
        <v>420</v>
      </c>
      <c r="K411" t="n">
        <v>0</v>
      </c>
      <c r="L411" t="n">
        <v>75.73999999999999</v>
      </c>
      <c r="M411" t="n">
        <v>420</v>
      </c>
      <c r="O411" t="n">
        <v>0</v>
      </c>
      <c r="Q411" t="inlineStr">
        <is>
          <t>2024-09-19 18:06:36 +0200</t>
        </is>
      </c>
      <c r="R411" t="n">
        <v>1</v>
      </c>
      <c r="S411" t="inlineStr">
        <is>
          <t>Baby - Yellow</t>
        </is>
      </c>
      <c r="T411" t="n">
        <v>160</v>
      </c>
      <c r="V411" t="inlineStr">
        <is>
          <t>015790001199</t>
        </is>
      </c>
      <c r="W411" t="b">
        <v>1</v>
      </c>
      <c r="X411" t="b">
        <v>1</v>
      </c>
      <c r="Y411" t="inlineStr">
        <is>
          <t>fulfilled</t>
        </is>
      </c>
      <c r="Z411" t="inlineStr">
        <is>
          <t>Maria cristina Melidoni</t>
        </is>
      </c>
      <c r="AR411" t="inlineStr">
        <is>
          <t>IT</t>
        </is>
      </c>
      <c r="AW411" t="inlineStr">
        <is>
          <t>Qromo</t>
        </is>
      </c>
      <c r="AX411" t="inlineStr">
        <is>
          <t>rwVnyId6lPsNQtzcPS2PIzbls</t>
        </is>
      </c>
      <c r="AY411" t="n">
        <v>0</v>
      </c>
      <c r="AZ411" t="inlineStr">
        <is>
          <t>LIL Milan</t>
        </is>
      </c>
      <c r="BA411" t="n">
        <v>0</v>
      </c>
      <c r="BB411" t="inlineStr">
        <is>
          <t>Veronica Varetta</t>
        </is>
      </c>
      <c r="BC411" t="inlineStr">
        <is>
          <t>LIL House</t>
        </is>
      </c>
      <c r="BD411" t="n">
        <v>22</v>
      </c>
      <c r="BE411" t="n">
        <v>6312453341533</v>
      </c>
      <c r="BG411" t="inlineStr">
        <is>
          <t>Low</t>
        </is>
      </c>
      <c r="BH411" t="inlineStr">
        <is>
          <t>pos</t>
        </is>
      </c>
      <c r="BI411" t="n">
        <v>0</v>
      </c>
      <c r="BJ411" t="inlineStr">
        <is>
          <t>IT IVA 22%</t>
        </is>
      </c>
      <c r="BK411" t="n">
        <v>75.73999999999999</v>
      </c>
      <c r="BU411" t="inlineStr">
        <is>
          <t>22-2524</t>
        </is>
      </c>
      <c r="BY411" t="inlineStr">
        <is>
          <t>rwVnyId6lPsNQtzcPS2PIzbls</t>
        </is>
      </c>
      <c r="CB411" t="inlineStr">
        <is>
          <t>rwVnyId6lPsNQtzcPS2PIzbls</t>
        </is>
      </c>
      <c r="CC411" t="inlineStr">
        <is>
          <t>Ordini LIL</t>
        </is>
      </c>
    </row>
    <row r="412">
      <c r="A412" t="inlineStr">
        <is>
          <t>#41841</t>
        </is>
      </c>
      <c r="B412" t="inlineStr">
        <is>
          <t>cristinamelidoni@hmail.com</t>
        </is>
      </c>
      <c r="C412" t="inlineStr">
        <is>
          <t>paid</t>
        </is>
      </c>
      <c r="D412" t="inlineStr">
        <is>
          <t>2024-09-19 18:06:37 +0200</t>
        </is>
      </c>
      <c r="E412" t="inlineStr">
        <is>
          <t>2024-09-19</t>
        </is>
      </c>
      <c r="F412" t="inlineStr">
        <is>
          <t>fulfilled</t>
        </is>
      </c>
      <c r="G412" t="inlineStr">
        <is>
          <t>2024-09-19 18:06:37 +0200</t>
        </is>
      </c>
      <c r="H412" t="inlineStr">
        <is>
          <t>no</t>
        </is>
      </c>
      <c r="I412" t="inlineStr">
        <is>
          <t>EUR</t>
        </is>
      </c>
      <c r="J412" t="n">
        <v>420</v>
      </c>
      <c r="K412" t="n">
        <v>0</v>
      </c>
      <c r="L412" t="n">
        <v>75.73999999999999</v>
      </c>
      <c r="O412" t="n">
        <v>0</v>
      </c>
      <c r="Q412" t="inlineStr">
        <is>
          <t>2024-09-19 18:06:36 +0200</t>
        </is>
      </c>
      <c r="R412" t="n">
        <v>1</v>
      </c>
      <c r="S412" t="inlineStr">
        <is>
          <t>Breeze - Yellow / 60cm</t>
        </is>
      </c>
      <c r="T412" t="n">
        <v>260</v>
      </c>
      <c r="V412" t="inlineStr">
        <is>
          <t>015790001390</t>
        </is>
      </c>
      <c r="W412" t="b">
        <v>1</v>
      </c>
      <c r="X412" t="b">
        <v>1</v>
      </c>
      <c r="Y412" t="inlineStr">
        <is>
          <t>fulfilled</t>
        </is>
      </c>
      <c r="Z412" t="inlineStr">
        <is>
          <t>Maria cristina Melidoni</t>
        </is>
      </c>
      <c r="AR412" t="inlineStr">
        <is>
          <t>IT</t>
        </is>
      </c>
      <c r="AW412" t="inlineStr">
        <is>
          <t>Qromo</t>
        </is>
      </c>
      <c r="AX412" t="inlineStr">
        <is>
          <t>rwVnyId6lPsNQtzcPS2PIzbls</t>
        </is>
      </c>
      <c r="AY412" t="n">
        <v>0</v>
      </c>
      <c r="AZ412" t="inlineStr">
        <is>
          <t>LIL Milan</t>
        </is>
      </c>
      <c r="BA412" t="n">
        <v>0</v>
      </c>
      <c r="BB412" t="inlineStr">
        <is>
          <t>Veronica Varetta</t>
        </is>
      </c>
      <c r="BC412" t="inlineStr">
        <is>
          <t>LIL House</t>
        </is>
      </c>
      <c r="BD412" t="n">
        <v>22</v>
      </c>
      <c r="BE412" t="n">
        <v>6312453341533</v>
      </c>
      <c r="BG412" t="inlineStr">
        <is>
          <t>Low</t>
        </is>
      </c>
      <c r="BH412" t="inlineStr">
        <is>
          <t>pos</t>
        </is>
      </c>
      <c r="BI412" t="n">
        <v>0</v>
      </c>
      <c r="BJ412" t="inlineStr">
        <is>
          <t>IT IVA 22%</t>
        </is>
      </c>
      <c r="BK412" t="n">
        <v>75.73999999999999</v>
      </c>
      <c r="BU412" t="inlineStr">
        <is>
          <t>22-2524</t>
        </is>
      </c>
      <c r="BY412" t="inlineStr">
        <is>
          <t>rwVnyId6lPsNQtzcPS2PIzbls</t>
        </is>
      </c>
      <c r="CB412" t="inlineStr">
        <is>
          <t>rwVnyId6lPsNQtzcPS2PIzbls</t>
        </is>
      </c>
      <c r="CC412" t="inlineStr">
        <is>
          <t>Ordini LIL</t>
        </is>
      </c>
    </row>
    <row r="413">
      <c r="A413" t="inlineStr">
        <is>
          <t>#41843</t>
        </is>
      </c>
      <c r="B413" t="inlineStr">
        <is>
          <t>elisa.menini2k@gmail.com</t>
        </is>
      </c>
      <c r="C413" t="inlineStr">
        <is>
          <t>paid</t>
        </is>
      </c>
      <c r="D413" t="inlineStr">
        <is>
          <t>2024-09-19 18:54:10 +0200</t>
        </is>
      </c>
      <c r="E413" t="inlineStr">
        <is>
          <t>2024-09-19</t>
        </is>
      </c>
      <c r="F413" t="inlineStr">
        <is>
          <t>fulfilled</t>
        </is>
      </c>
      <c r="G413" t="inlineStr">
        <is>
          <t>2024-09-27 09:53:22 +0200</t>
        </is>
      </c>
      <c r="H413" t="inlineStr">
        <is>
          <t>yes</t>
        </is>
      </c>
      <c r="I413" t="inlineStr">
        <is>
          <t>EUR</t>
        </is>
      </c>
      <c r="J413" t="n">
        <v>159</v>
      </c>
      <c r="K413" t="n">
        <v>10</v>
      </c>
      <c r="L413" t="n">
        <v>30.47</v>
      </c>
      <c r="M413" t="n">
        <v>169</v>
      </c>
      <c r="N413" t="inlineStr">
        <is>
          <t>LILGIRL</t>
        </is>
      </c>
      <c r="O413" t="n">
        <v>16</v>
      </c>
      <c r="P413" t="inlineStr">
        <is>
          <t>Ups Standard Shipping</t>
        </is>
      </c>
      <c r="Q413" t="inlineStr">
        <is>
          <t>2024-09-19 18:54:09 +0200</t>
        </is>
      </c>
      <c r="R413" t="n">
        <v>1</v>
      </c>
      <c r="S413" t="inlineStr">
        <is>
          <t>Luxury Pack</t>
        </is>
      </c>
      <c r="T413" t="n">
        <v>5</v>
      </c>
      <c r="V413" t="inlineStr">
        <is>
          <t>015790000687</t>
        </is>
      </c>
      <c r="W413" t="b">
        <v>1</v>
      </c>
      <c r="X413" t="b">
        <v>1</v>
      </c>
      <c r="Y413" t="inlineStr">
        <is>
          <t>fulfilled</t>
        </is>
      </c>
      <c r="Z413" t="inlineStr">
        <is>
          <t>ELISA MENINI</t>
        </is>
      </c>
      <c r="AA413" t="inlineStr">
        <is>
          <t>Via Angelo Butturini 13</t>
        </is>
      </c>
      <c r="AB413" t="inlineStr">
        <is>
          <t>Via Angelo Butturini 13</t>
        </is>
      </c>
      <c r="AD413" t="inlineStr">
        <is>
          <t>Studio Dentistico Armani</t>
        </is>
      </c>
      <c r="AE413" t="inlineStr">
        <is>
          <t>Pescantina</t>
        </is>
      </c>
      <c r="AF413" t="inlineStr">
        <is>
          <t>'37026</t>
        </is>
      </c>
      <c r="AG413" t="inlineStr">
        <is>
          <t>VR</t>
        </is>
      </c>
      <c r="AH413" t="inlineStr">
        <is>
          <t>IT</t>
        </is>
      </c>
      <c r="AI413" t="inlineStr">
        <is>
          <t>3458991180</t>
        </is>
      </c>
      <c r="AJ413" t="inlineStr">
        <is>
          <t>ELISA MENINI</t>
        </is>
      </c>
      <c r="AK413" t="inlineStr">
        <is>
          <t>Via Angelo Butturini 13</t>
        </is>
      </c>
      <c r="AL413" t="inlineStr">
        <is>
          <t>Via Angelo Butturini 13</t>
        </is>
      </c>
      <c r="AN413" t="inlineStr">
        <is>
          <t>Studio Dentistico Armani</t>
        </is>
      </c>
      <c r="AO413" t="inlineStr">
        <is>
          <t>Pescantina</t>
        </is>
      </c>
      <c r="AP413" t="inlineStr">
        <is>
          <t>'37026</t>
        </is>
      </c>
      <c r="AQ413" t="inlineStr">
        <is>
          <t>VR</t>
        </is>
      </c>
      <c r="AR413" t="inlineStr">
        <is>
          <t>IT</t>
        </is>
      </c>
      <c r="AS413" t="inlineStr">
        <is>
          <t>3458991180</t>
        </is>
      </c>
      <c r="AU413" t="inlineStr">
        <is>
          <t>lang: en
Invoice Language: en
Do you need our ring sizer?: No
Popup Customer Country: IT</t>
        </is>
      </c>
      <c r="AW413" t="inlineStr">
        <is>
          <t>Shopify Payments</t>
        </is>
      </c>
      <c r="AX413" t="inlineStr">
        <is>
          <t>rTS2BLEBMR82cqksF1Sz8RV2Q</t>
        </is>
      </c>
      <c r="AY413" t="n">
        <v>0</v>
      </c>
      <c r="AZ413" t="inlineStr">
        <is>
          <t>LIL Milan</t>
        </is>
      </c>
      <c r="BA413" t="n">
        <v>0</v>
      </c>
      <c r="BC413" t="inlineStr">
        <is>
          <t>Firgun House</t>
        </is>
      </c>
      <c r="BE413" t="n">
        <v>6312510914909</v>
      </c>
      <c r="BG413" t="inlineStr">
        <is>
          <t>Low</t>
        </is>
      </c>
      <c r="BH413" t="inlineStr">
        <is>
          <t>web</t>
        </is>
      </c>
      <c r="BI413" t="n">
        <v>0</v>
      </c>
      <c r="BJ413" t="inlineStr">
        <is>
          <t>IT IVA 22%</t>
        </is>
      </c>
      <c r="BK413" t="n">
        <v>30.47</v>
      </c>
      <c r="BW413" t="inlineStr">
        <is>
          <t>Verona</t>
        </is>
      </c>
      <c r="BX413" t="inlineStr">
        <is>
          <t>Verona</t>
        </is>
      </c>
      <c r="BY413" t="inlineStr">
        <is>
          <t>rTS2BLEBMR82cqksF1Sz8RV2Q</t>
        </is>
      </c>
      <c r="CB413" t="inlineStr">
        <is>
          <t>rTS2BLEBMR82cqksF1Sz8RV2Q</t>
        </is>
      </c>
      <c r="CC413" t="inlineStr">
        <is>
          <t>Ordini LIL</t>
        </is>
      </c>
    </row>
    <row r="414">
      <c r="A414" t="inlineStr">
        <is>
          <t>#41843</t>
        </is>
      </c>
      <c r="B414" t="inlineStr">
        <is>
          <t>elisa.menini2k@gmail.com</t>
        </is>
      </c>
      <c r="C414" t="inlineStr">
        <is>
          <t>paid</t>
        </is>
      </c>
      <c r="D414" t="inlineStr">
        <is>
          <t>2024-09-19 18:54:10 +0200</t>
        </is>
      </c>
      <c r="E414" t="inlineStr">
        <is>
          <t>2024-09-19</t>
        </is>
      </c>
      <c r="F414" t="inlineStr">
        <is>
          <t>fulfilled</t>
        </is>
      </c>
      <c r="G414" t="inlineStr">
        <is>
          <t>2024-09-27 09:53:22 +0200</t>
        </is>
      </c>
      <c r="H414" t="inlineStr">
        <is>
          <t>yes</t>
        </is>
      </c>
      <c r="I414" t="inlineStr">
        <is>
          <t>EUR</t>
        </is>
      </c>
      <c r="J414" t="n">
        <v>159</v>
      </c>
      <c r="K414" t="n">
        <v>10</v>
      </c>
      <c r="L414" t="n">
        <v>30.47</v>
      </c>
      <c r="N414" t="inlineStr">
        <is>
          <t>LILGIRL</t>
        </is>
      </c>
      <c r="O414" t="n">
        <v>16</v>
      </c>
      <c r="P414" t="inlineStr">
        <is>
          <t>Ups Standard Shipping</t>
        </is>
      </c>
      <c r="Q414" t="inlineStr">
        <is>
          <t>2024-09-19 18:54:09 +0200</t>
        </is>
      </c>
      <c r="R414" t="n">
        <v>1</v>
      </c>
      <c r="S414" t="inlineStr">
        <is>
          <t>Baby - Yellow</t>
        </is>
      </c>
      <c r="T414" t="n">
        <v>160</v>
      </c>
      <c r="V414" t="inlineStr">
        <is>
          <t>015790001199</t>
        </is>
      </c>
      <c r="W414" t="b">
        <v>1</v>
      </c>
      <c r="X414" t="b">
        <v>1</v>
      </c>
      <c r="Y414" t="inlineStr">
        <is>
          <t>fulfilled</t>
        </is>
      </c>
      <c r="Z414" t="inlineStr">
        <is>
          <t>ELISA MENINI</t>
        </is>
      </c>
      <c r="AA414" t="inlineStr">
        <is>
          <t>Via Angelo Butturini 13</t>
        </is>
      </c>
      <c r="AB414" t="inlineStr">
        <is>
          <t>Via Angelo Butturini 13</t>
        </is>
      </c>
      <c r="AD414" t="inlineStr">
        <is>
          <t>Studio Dentistico Armani</t>
        </is>
      </c>
      <c r="AE414" t="inlineStr">
        <is>
          <t>Pescantina</t>
        </is>
      </c>
      <c r="AF414" t="inlineStr">
        <is>
          <t>'37026</t>
        </is>
      </c>
      <c r="AG414" t="inlineStr">
        <is>
          <t>VR</t>
        </is>
      </c>
      <c r="AH414" t="inlineStr">
        <is>
          <t>IT</t>
        </is>
      </c>
      <c r="AI414" t="inlineStr">
        <is>
          <t>3458991180</t>
        </is>
      </c>
      <c r="AJ414" t="inlineStr">
        <is>
          <t>ELISA MENINI</t>
        </is>
      </c>
      <c r="AK414" t="inlineStr">
        <is>
          <t>Via Angelo Butturini 13</t>
        </is>
      </c>
      <c r="AL414" t="inlineStr">
        <is>
          <t>Via Angelo Butturini 13</t>
        </is>
      </c>
      <c r="AN414" t="inlineStr">
        <is>
          <t>Studio Dentistico Armani</t>
        </is>
      </c>
      <c r="AO414" t="inlineStr">
        <is>
          <t>Pescantina</t>
        </is>
      </c>
      <c r="AP414" t="inlineStr">
        <is>
          <t>'37026</t>
        </is>
      </c>
      <c r="AQ414" t="inlineStr">
        <is>
          <t>VR</t>
        </is>
      </c>
      <c r="AR414" t="inlineStr">
        <is>
          <t>IT</t>
        </is>
      </c>
      <c r="AS414" t="inlineStr">
        <is>
          <t>3458991180</t>
        </is>
      </c>
      <c r="AU414" t="inlineStr">
        <is>
          <t>lang: en
Invoice Language: en
Do you need our ring sizer?: No
Popup Customer Country: IT</t>
        </is>
      </c>
      <c r="AW414" t="inlineStr">
        <is>
          <t>Shopify Payments</t>
        </is>
      </c>
      <c r="AX414" t="inlineStr">
        <is>
          <t>rTS2BLEBMR82cqksF1Sz8RV2Q</t>
        </is>
      </c>
      <c r="AY414" t="n">
        <v>0</v>
      </c>
      <c r="AZ414" t="inlineStr">
        <is>
          <t>LIL Milan</t>
        </is>
      </c>
      <c r="BA414" t="n">
        <v>0</v>
      </c>
      <c r="BC414" t="inlineStr">
        <is>
          <t>Firgun House</t>
        </is>
      </c>
      <c r="BE414" t="n">
        <v>6312510914909</v>
      </c>
      <c r="BG414" t="inlineStr">
        <is>
          <t>Low</t>
        </is>
      </c>
      <c r="BH414" t="inlineStr">
        <is>
          <t>web</t>
        </is>
      </c>
      <c r="BI414" t="n">
        <v>0</v>
      </c>
      <c r="BJ414" t="inlineStr">
        <is>
          <t>IT IVA 22%</t>
        </is>
      </c>
      <c r="BK414" t="n">
        <v>30.47</v>
      </c>
      <c r="BW414" t="inlineStr">
        <is>
          <t>Verona</t>
        </is>
      </c>
      <c r="BX414" t="inlineStr">
        <is>
          <t>Verona</t>
        </is>
      </c>
      <c r="BY414" t="inlineStr">
        <is>
          <t>rTS2BLEBMR82cqksF1Sz8RV2Q</t>
        </is>
      </c>
      <c r="CB414" t="inlineStr">
        <is>
          <t>rTS2BLEBMR82cqksF1Sz8RV2Q</t>
        </is>
      </c>
      <c r="CC414" t="inlineStr">
        <is>
          <t>Ordini LIL</t>
        </is>
      </c>
    </row>
    <row r="415">
      <c r="A415" t="inlineStr">
        <is>
          <t>#41843</t>
        </is>
      </c>
      <c r="B415" t="inlineStr">
        <is>
          <t>elisa.menini2k@gmail.com</t>
        </is>
      </c>
      <c r="C415" t="inlineStr">
        <is>
          <t>paid</t>
        </is>
      </c>
      <c r="D415" t="inlineStr">
        <is>
          <t>2024-09-19 18:54:10 +0200</t>
        </is>
      </c>
      <c r="E415" t="inlineStr">
        <is>
          <t>2024-09-19</t>
        </is>
      </c>
      <c r="F415" t="inlineStr">
        <is>
          <t>fulfilled</t>
        </is>
      </c>
      <c r="G415" t="inlineStr">
        <is>
          <t>2024-09-27 09:53:22 +0200</t>
        </is>
      </c>
      <c r="H415" t="inlineStr">
        <is>
          <t>yes</t>
        </is>
      </c>
      <c r="I415" t="inlineStr">
        <is>
          <t>EUR</t>
        </is>
      </c>
      <c r="J415" t="n">
        <v>159</v>
      </c>
      <c r="K415" t="n">
        <v>10</v>
      </c>
      <c r="L415" t="n">
        <v>30.47</v>
      </c>
      <c r="N415" t="inlineStr">
        <is>
          <t>LILGIRL</t>
        </is>
      </c>
      <c r="O415" t="n">
        <v>16</v>
      </c>
      <c r="P415" t="inlineStr">
        <is>
          <t>Ups Standard Shipping</t>
        </is>
      </c>
      <c r="Q415" t="inlineStr">
        <is>
          <t>2024-09-19 18:54:09 +0200</t>
        </is>
      </c>
      <c r="R415" t="n">
        <v>1</v>
      </c>
      <c r="S415" t="inlineStr">
        <is>
          <t>Engraving</t>
        </is>
      </c>
      <c r="T415" t="n">
        <v>10</v>
      </c>
      <c r="V415" t="inlineStr">
        <is>
          <t>015790001502</t>
        </is>
      </c>
      <c r="W415" t="b">
        <v>0</v>
      </c>
      <c r="X415" t="b">
        <v>1</v>
      </c>
      <c r="Y415" t="inlineStr">
        <is>
          <t>fulfilled</t>
        </is>
      </c>
      <c r="Z415" t="inlineStr">
        <is>
          <t>ELISA MENINI</t>
        </is>
      </c>
      <c r="AA415" t="inlineStr">
        <is>
          <t>Via Angelo Butturini 13</t>
        </is>
      </c>
      <c r="AB415" t="inlineStr">
        <is>
          <t>Via Angelo Butturini 13</t>
        </is>
      </c>
      <c r="AD415" t="inlineStr">
        <is>
          <t>Studio Dentistico Armani</t>
        </is>
      </c>
      <c r="AE415" t="inlineStr">
        <is>
          <t>Pescantina</t>
        </is>
      </c>
      <c r="AF415" t="inlineStr">
        <is>
          <t>'37026</t>
        </is>
      </c>
      <c r="AG415" t="inlineStr">
        <is>
          <t>VR</t>
        </is>
      </c>
      <c r="AH415" t="inlineStr">
        <is>
          <t>IT</t>
        </is>
      </c>
      <c r="AI415" t="inlineStr">
        <is>
          <t>3458991180</t>
        </is>
      </c>
      <c r="AJ415" t="inlineStr">
        <is>
          <t>ELISA MENINI</t>
        </is>
      </c>
      <c r="AK415" t="inlineStr">
        <is>
          <t>Via Angelo Butturini 13</t>
        </is>
      </c>
      <c r="AL415" t="inlineStr">
        <is>
          <t>Via Angelo Butturini 13</t>
        </is>
      </c>
      <c r="AN415" t="inlineStr">
        <is>
          <t>Studio Dentistico Armani</t>
        </is>
      </c>
      <c r="AO415" t="inlineStr">
        <is>
          <t>Pescantina</t>
        </is>
      </c>
      <c r="AP415" t="inlineStr">
        <is>
          <t>'37026</t>
        </is>
      </c>
      <c r="AQ415" t="inlineStr">
        <is>
          <t>VR</t>
        </is>
      </c>
      <c r="AR415" t="inlineStr">
        <is>
          <t>IT</t>
        </is>
      </c>
      <c r="AS415" t="inlineStr">
        <is>
          <t>3458991180</t>
        </is>
      </c>
      <c r="AU415" t="inlineStr">
        <is>
          <t>lang: en
Invoice Language: en
Do you need our ring sizer?: No
Popup Customer Country: IT</t>
        </is>
      </c>
      <c r="AW415" t="inlineStr">
        <is>
          <t>Shopify Payments</t>
        </is>
      </c>
      <c r="AX415" t="inlineStr">
        <is>
          <t>rTS2BLEBMR82cqksF1Sz8RV2Q</t>
        </is>
      </c>
      <c r="AY415" t="n">
        <v>0</v>
      </c>
      <c r="AZ415" t="inlineStr">
        <is>
          <t>LIL Milan</t>
        </is>
      </c>
      <c r="BA415" t="n">
        <v>0</v>
      </c>
      <c r="BC415" t="inlineStr">
        <is>
          <t>Firgun House</t>
        </is>
      </c>
      <c r="BE415" t="n">
        <v>6312510914909</v>
      </c>
      <c r="BG415" t="inlineStr">
        <is>
          <t>Low</t>
        </is>
      </c>
      <c r="BH415" t="inlineStr">
        <is>
          <t>web</t>
        </is>
      </c>
      <c r="BI415" t="n">
        <v>0</v>
      </c>
      <c r="BJ415" t="inlineStr">
        <is>
          <t>IT IVA 22%</t>
        </is>
      </c>
      <c r="BK415" t="n">
        <v>30.47</v>
      </c>
      <c r="BW415" t="inlineStr">
        <is>
          <t>Verona</t>
        </is>
      </c>
      <c r="BX415" t="inlineStr">
        <is>
          <t>Verona</t>
        </is>
      </c>
      <c r="BY415" t="inlineStr">
        <is>
          <t>rTS2BLEBMR82cqksF1Sz8RV2Q</t>
        </is>
      </c>
      <c r="CB415" t="inlineStr">
        <is>
          <t>rTS2BLEBMR82cqksF1Sz8RV2Q</t>
        </is>
      </c>
      <c r="CC415" t="inlineStr">
        <is>
          <t>Ordini LIL</t>
        </is>
      </c>
    </row>
    <row r="416">
      <c r="A416" t="inlineStr">
        <is>
          <t>#41846</t>
        </is>
      </c>
      <c r="B416" t="inlineStr">
        <is>
          <t>uncini.francesca@gmail.com</t>
        </is>
      </c>
      <c r="C416" t="inlineStr">
        <is>
          <t>paid</t>
        </is>
      </c>
      <c r="D416" t="inlineStr">
        <is>
          <t>2024-09-19 21:49:38 +0200</t>
        </is>
      </c>
      <c r="E416" t="inlineStr">
        <is>
          <t>2024-09-19</t>
        </is>
      </c>
      <c r="F416" t="inlineStr">
        <is>
          <t>partial</t>
        </is>
      </c>
      <c r="H416" t="inlineStr">
        <is>
          <t>yes</t>
        </is>
      </c>
      <c r="I416" t="inlineStr">
        <is>
          <t>EUR</t>
        </is>
      </c>
      <c r="J416" t="n">
        <v>159</v>
      </c>
      <c r="K416" t="n">
        <v>0</v>
      </c>
      <c r="L416" t="n">
        <v>28.67</v>
      </c>
      <c r="M416" t="n">
        <v>159</v>
      </c>
      <c r="N416" t="inlineStr">
        <is>
          <t>BACK10</t>
        </is>
      </c>
      <c r="O416" t="n">
        <v>16</v>
      </c>
      <c r="P416" t="inlineStr">
        <is>
          <t>Firgun House</t>
        </is>
      </c>
      <c r="Q416" t="inlineStr">
        <is>
          <t>2024-09-19 21:49:37 +0200</t>
        </is>
      </c>
      <c r="R416" t="n">
        <v>1</v>
      </c>
      <c r="S416" t="inlineStr">
        <is>
          <t>Luxury Pack</t>
        </is>
      </c>
      <c r="T416" t="n">
        <v>5</v>
      </c>
      <c r="V416" t="inlineStr">
        <is>
          <t>015790000687</t>
        </is>
      </c>
      <c r="W416" t="b">
        <v>1</v>
      </c>
      <c r="X416" t="b">
        <v>1</v>
      </c>
      <c r="Y416" t="inlineStr">
        <is>
          <t>fulfilled</t>
        </is>
      </c>
      <c r="Z416" t="inlineStr">
        <is>
          <t>Francesca Uncini</t>
        </is>
      </c>
      <c r="AA416" t="inlineStr">
        <is>
          <t>Corso di Porta Romana 121</t>
        </is>
      </c>
      <c r="AB416" t="inlineStr">
        <is>
          <t>Corso di Porta Romana 121</t>
        </is>
      </c>
      <c r="AE416" t="inlineStr">
        <is>
          <t>Milano</t>
        </is>
      </c>
      <c r="AF416" t="inlineStr">
        <is>
          <t>'20122</t>
        </is>
      </c>
      <c r="AG416" t="inlineStr">
        <is>
          <t>MI</t>
        </is>
      </c>
      <c r="AH416" t="inlineStr">
        <is>
          <t>IT</t>
        </is>
      </c>
      <c r="AR416" t="inlineStr">
        <is>
          <t>IT</t>
        </is>
      </c>
      <c r="AU416" t="inlineStr">
        <is>
          <t>lang: en
Invoice Language: en
Do you need our ring sizer?: No
Popup Customer Country: IT</t>
        </is>
      </c>
      <c r="AW416" t="inlineStr">
        <is>
          <t>Shopify Payments</t>
        </is>
      </c>
      <c r="AX416" t="inlineStr">
        <is>
          <t>rGToho3WT1grDM0BGgXtOZGa0</t>
        </is>
      </c>
      <c r="AY416" t="n">
        <v>0</v>
      </c>
      <c r="AZ416" t="inlineStr">
        <is>
          <t>LIL Milan</t>
        </is>
      </c>
      <c r="BA416" t="n">
        <v>0</v>
      </c>
      <c r="BC416" t="inlineStr">
        <is>
          <t>Firgun House</t>
        </is>
      </c>
      <c r="BE416" t="n">
        <v>6312715911517</v>
      </c>
      <c r="BG416" t="inlineStr">
        <is>
          <t>Low</t>
        </is>
      </c>
      <c r="BH416" t="inlineStr">
        <is>
          <t>web</t>
        </is>
      </c>
      <c r="BI416" t="n">
        <v>0</v>
      </c>
      <c r="BJ416" t="inlineStr">
        <is>
          <t>IT IVA 22%</t>
        </is>
      </c>
      <c r="BK416" t="n">
        <v>28.67</v>
      </c>
      <c r="BW416" t="inlineStr">
        <is>
          <t>Milan</t>
        </is>
      </c>
      <c r="BY416" t="inlineStr">
        <is>
          <t>rGToho3WT1grDM0BGgXtOZGa0</t>
        </is>
      </c>
      <c r="CB416" t="inlineStr">
        <is>
          <t>rGToho3WT1grDM0BGgXtOZGa0</t>
        </is>
      </c>
      <c r="CC416" t="inlineStr">
        <is>
          <t>Ordini LIL</t>
        </is>
      </c>
    </row>
    <row r="417">
      <c r="A417" t="inlineStr">
        <is>
          <t>#41846</t>
        </is>
      </c>
      <c r="B417" t="inlineStr">
        <is>
          <t>uncini.francesca@gmail.com</t>
        </is>
      </c>
      <c r="C417" t="inlineStr">
        <is>
          <t>paid</t>
        </is>
      </c>
      <c r="D417" t="inlineStr">
        <is>
          <t>2024-09-19 21:49:38 +0200</t>
        </is>
      </c>
      <c r="E417" t="inlineStr">
        <is>
          <t>2024-09-19</t>
        </is>
      </c>
      <c r="F417" t="inlineStr">
        <is>
          <t>partial</t>
        </is>
      </c>
      <c r="H417" t="inlineStr">
        <is>
          <t>yes</t>
        </is>
      </c>
      <c r="I417" t="inlineStr">
        <is>
          <t>EUR</t>
        </is>
      </c>
      <c r="J417" t="n">
        <v>159</v>
      </c>
      <c r="K417" t="n">
        <v>0</v>
      </c>
      <c r="L417" t="n">
        <v>28.67</v>
      </c>
      <c r="N417" t="inlineStr">
        <is>
          <t>BACK10</t>
        </is>
      </c>
      <c r="O417" t="n">
        <v>16</v>
      </c>
      <c r="P417" t="inlineStr">
        <is>
          <t>Firgun House</t>
        </is>
      </c>
      <c r="Q417" t="inlineStr">
        <is>
          <t>2024-09-19 21:49:37 +0200</t>
        </is>
      </c>
      <c r="R417" t="n">
        <v>1</v>
      </c>
      <c r="S417" t="inlineStr">
        <is>
          <t>Baby - Yellow</t>
        </is>
      </c>
      <c r="T417" t="n">
        <v>160</v>
      </c>
      <c r="V417" t="inlineStr">
        <is>
          <t>015790001199</t>
        </is>
      </c>
      <c r="W417" t="b">
        <v>1</v>
      </c>
      <c r="X417" t="b">
        <v>1</v>
      </c>
      <c r="Y417" t="inlineStr">
        <is>
          <t>fulfilled</t>
        </is>
      </c>
      <c r="Z417" t="inlineStr">
        <is>
          <t>Francesca Uncini</t>
        </is>
      </c>
      <c r="AA417" t="inlineStr">
        <is>
          <t>Corso di Porta Romana 121</t>
        </is>
      </c>
      <c r="AB417" t="inlineStr">
        <is>
          <t>Corso di Porta Romana 121</t>
        </is>
      </c>
      <c r="AE417" t="inlineStr">
        <is>
          <t>Milano</t>
        </is>
      </c>
      <c r="AF417" t="inlineStr">
        <is>
          <t>'20122</t>
        </is>
      </c>
      <c r="AG417" t="inlineStr">
        <is>
          <t>MI</t>
        </is>
      </c>
      <c r="AH417" t="inlineStr">
        <is>
          <t>IT</t>
        </is>
      </c>
      <c r="AR417" t="inlineStr">
        <is>
          <t>IT</t>
        </is>
      </c>
      <c r="AU417" t="inlineStr">
        <is>
          <t>lang: en
Invoice Language: en
Do you need our ring sizer?: No
Popup Customer Country: IT</t>
        </is>
      </c>
      <c r="AW417" t="inlineStr">
        <is>
          <t>Shopify Payments</t>
        </is>
      </c>
      <c r="AX417" t="inlineStr">
        <is>
          <t>rGToho3WT1grDM0BGgXtOZGa0</t>
        </is>
      </c>
      <c r="AY417" t="n">
        <v>0</v>
      </c>
      <c r="AZ417" t="inlineStr">
        <is>
          <t>LIL Milan</t>
        </is>
      </c>
      <c r="BA417" t="n">
        <v>0</v>
      </c>
      <c r="BC417" t="inlineStr">
        <is>
          <t>Firgun House</t>
        </is>
      </c>
      <c r="BE417" t="n">
        <v>6312715911517</v>
      </c>
      <c r="BG417" t="inlineStr">
        <is>
          <t>Low</t>
        </is>
      </c>
      <c r="BH417" t="inlineStr">
        <is>
          <t>web</t>
        </is>
      </c>
      <c r="BI417" t="n">
        <v>0</v>
      </c>
      <c r="BJ417" t="inlineStr">
        <is>
          <t>IT IVA 22%</t>
        </is>
      </c>
      <c r="BK417" t="n">
        <v>28.67</v>
      </c>
      <c r="BW417" t="inlineStr">
        <is>
          <t>Milan</t>
        </is>
      </c>
      <c r="BY417" t="inlineStr">
        <is>
          <t>rGToho3WT1grDM0BGgXtOZGa0</t>
        </is>
      </c>
      <c r="CB417" t="inlineStr">
        <is>
          <t>rGToho3WT1grDM0BGgXtOZGa0</t>
        </is>
      </c>
      <c r="CC417" t="inlineStr">
        <is>
          <t>Ordini LIL</t>
        </is>
      </c>
    </row>
    <row r="418">
      <c r="A418" t="inlineStr">
        <is>
          <t>#41846</t>
        </is>
      </c>
      <c r="B418" t="inlineStr">
        <is>
          <t>uncini.francesca@gmail.com</t>
        </is>
      </c>
      <c r="C418" t="inlineStr">
        <is>
          <t>paid</t>
        </is>
      </c>
      <c r="D418" t="inlineStr">
        <is>
          <t>2024-09-19 21:49:38 +0200</t>
        </is>
      </c>
      <c r="E418" t="inlineStr">
        <is>
          <t>2024-09-19</t>
        </is>
      </c>
      <c r="F418" t="inlineStr">
        <is>
          <t>partial</t>
        </is>
      </c>
      <c r="H418" t="inlineStr">
        <is>
          <t>yes</t>
        </is>
      </c>
      <c r="I418" t="inlineStr">
        <is>
          <t>EUR</t>
        </is>
      </c>
      <c r="J418" t="n">
        <v>159</v>
      </c>
      <c r="K418" t="n">
        <v>0</v>
      </c>
      <c r="L418" t="n">
        <v>28.67</v>
      </c>
      <c r="N418" t="inlineStr">
        <is>
          <t>BACK10</t>
        </is>
      </c>
      <c r="O418" t="n">
        <v>16</v>
      </c>
      <c r="P418" t="inlineStr">
        <is>
          <t>Firgun House</t>
        </is>
      </c>
      <c r="Q418" t="inlineStr">
        <is>
          <t>2024-09-19 21:49:37 +0200</t>
        </is>
      </c>
      <c r="R418" t="n">
        <v>1</v>
      </c>
      <c r="S418" t="inlineStr">
        <is>
          <t>Engraving</t>
        </is>
      </c>
      <c r="T418" t="n">
        <v>10</v>
      </c>
      <c r="V418" t="inlineStr">
        <is>
          <t>015790001502</t>
        </is>
      </c>
      <c r="W418" t="b">
        <v>0</v>
      </c>
      <c r="X418" t="b">
        <v>1</v>
      </c>
      <c r="Y418" t="inlineStr">
        <is>
          <t>pending</t>
        </is>
      </c>
      <c r="Z418" t="inlineStr">
        <is>
          <t>Francesca Uncini</t>
        </is>
      </c>
      <c r="AA418" t="inlineStr">
        <is>
          <t>Corso di Porta Romana 121</t>
        </is>
      </c>
      <c r="AB418" t="inlineStr">
        <is>
          <t>Corso di Porta Romana 121</t>
        </is>
      </c>
      <c r="AE418" t="inlineStr">
        <is>
          <t>Milano</t>
        </is>
      </c>
      <c r="AF418" t="inlineStr">
        <is>
          <t>'20122</t>
        </is>
      </c>
      <c r="AG418" t="inlineStr">
        <is>
          <t>MI</t>
        </is>
      </c>
      <c r="AH418" t="inlineStr">
        <is>
          <t>IT</t>
        </is>
      </c>
      <c r="AR418" t="inlineStr">
        <is>
          <t>IT</t>
        </is>
      </c>
      <c r="AU418" t="inlineStr">
        <is>
          <t>lang: en
Invoice Language: en
Do you need our ring sizer?: No
Popup Customer Country: IT</t>
        </is>
      </c>
      <c r="AW418" t="inlineStr">
        <is>
          <t>Shopify Payments</t>
        </is>
      </c>
      <c r="AX418" t="inlineStr">
        <is>
          <t>rGToho3WT1grDM0BGgXtOZGa0</t>
        </is>
      </c>
      <c r="AY418" t="n">
        <v>0</v>
      </c>
      <c r="AZ418" t="inlineStr">
        <is>
          <t>LIL Milan</t>
        </is>
      </c>
      <c r="BA418" t="n">
        <v>0</v>
      </c>
      <c r="BC418" t="inlineStr">
        <is>
          <t>Firgun House</t>
        </is>
      </c>
      <c r="BE418" t="n">
        <v>6312715911517</v>
      </c>
      <c r="BG418" t="inlineStr">
        <is>
          <t>Low</t>
        </is>
      </c>
      <c r="BH418" t="inlineStr">
        <is>
          <t>web</t>
        </is>
      </c>
      <c r="BI418" t="n">
        <v>0</v>
      </c>
      <c r="BJ418" t="inlineStr">
        <is>
          <t>IT IVA 22%</t>
        </is>
      </c>
      <c r="BK418" t="n">
        <v>28.67</v>
      </c>
      <c r="BW418" t="inlineStr">
        <is>
          <t>Milan</t>
        </is>
      </c>
      <c r="BY418" t="inlineStr">
        <is>
          <t>rGToho3WT1grDM0BGgXtOZGa0</t>
        </is>
      </c>
      <c r="CB418" t="inlineStr">
        <is>
          <t>rGToho3WT1grDM0BGgXtOZGa0</t>
        </is>
      </c>
      <c r="CC418" t="inlineStr">
        <is>
          <t>Ordini LIL</t>
        </is>
      </c>
    </row>
    <row r="419">
      <c r="A419" t="inlineStr">
        <is>
          <t>#41847</t>
        </is>
      </c>
      <c r="B419" t="inlineStr">
        <is>
          <t>pilotto.marta@gmail.com</t>
        </is>
      </c>
      <c r="C419" t="inlineStr">
        <is>
          <t>paid</t>
        </is>
      </c>
      <c r="D419" t="inlineStr">
        <is>
          <t>2024-09-19 22:11:20 +0200</t>
        </is>
      </c>
      <c r="E419" t="inlineStr">
        <is>
          <t>2024-09-19</t>
        </is>
      </c>
      <c r="F419" t="inlineStr">
        <is>
          <t>fulfilled</t>
        </is>
      </c>
      <c r="G419" t="inlineStr">
        <is>
          <t>2024-09-20 08:40:27 +0200</t>
        </is>
      </c>
      <c r="H419" t="inlineStr">
        <is>
          <t>yes</t>
        </is>
      </c>
      <c r="I419" t="inlineStr">
        <is>
          <t>EUR</t>
        </is>
      </c>
      <c r="J419" t="n">
        <v>85</v>
      </c>
      <c r="K419" t="n">
        <v>10</v>
      </c>
      <c r="L419" t="n">
        <v>17.13</v>
      </c>
      <c r="M419" t="n">
        <v>95</v>
      </c>
      <c r="N419" t="inlineStr">
        <is>
          <t>MARTA15%</t>
        </is>
      </c>
      <c r="O419" t="n">
        <v>15</v>
      </c>
      <c r="P419" t="inlineStr">
        <is>
          <t>Ups Standard Shipping</t>
        </is>
      </c>
      <c r="Q419" t="inlineStr">
        <is>
          <t>2024-09-19 22:11:19 +0200</t>
        </is>
      </c>
      <c r="R419" t="n">
        <v>1</v>
      </c>
      <c r="S419" t="inlineStr">
        <is>
          <t>Pensavo fosse amore - Yellow / M</t>
        </is>
      </c>
      <c r="T419" t="n">
        <v>100</v>
      </c>
      <c r="V419" t="inlineStr">
        <is>
          <t>015790001011</t>
        </is>
      </c>
      <c r="W419" t="b">
        <v>1</v>
      </c>
      <c r="X419" t="b">
        <v>1</v>
      </c>
      <c r="Y419" t="inlineStr">
        <is>
          <t>fulfilled</t>
        </is>
      </c>
      <c r="Z419" t="inlineStr">
        <is>
          <t>Marta Pilotto</t>
        </is>
      </c>
      <c r="AA419" t="inlineStr">
        <is>
          <t>Via Fabio Filzi 40/D</t>
        </is>
      </c>
      <c r="AB419" t="inlineStr">
        <is>
          <t>Via Fabio Filzi 40/D</t>
        </is>
      </c>
      <c r="AE419" t="inlineStr">
        <is>
          <t>Tombolo</t>
        </is>
      </c>
      <c r="AF419" t="inlineStr">
        <is>
          <t>'35019</t>
        </is>
      </c>
      <c r="AG419" t="inlineStr">
        <is>
          <t>PD</t>
        </is>
      </c>
      <c r="AH419" t="inlineStr">
        <is>
          <t>IT</t>
        </is>
      </c>
      <c r="AI419" t="inlineStr">
        <is>
          <t>3493649278</t>
        </is>
      </c>
      <c r="AJ419" t="inlineStr">
        <is>
          <t>Marta Pilotto</t>
        </is>
      </c>
      <c r="AK419" t="inlineStr">
        <is>
          <t>Via Fabio Filzi 40/D</t>
        </is>
      </c>
      <c r="AL419" t="inlineStr">
        <is>
          <t>Via Fabio Filzi 40/D</t>
        </is>
      </c>
      <c r="AO419" t="inlineStr">
        <is>
          <t>Tombolo</t>
        </is>
      </c>
      <c r="AP419" t="inlineStr">
        <is>
          <t>'35019</t>
        </is>
      </c>
      <c r="AQ419" t="inlineStr">
        <is>
          <t>PD</t>
        </is>
      </c>
      <c r="AR419" t="inlineStr">
        <is>
          <t>IT</t>
        </is>
      </c>
      <c r="AS419" t="inlineStr">
        <is>
          <t>3493649278</t>
        </is>
      </c>
      <c r="AU419" t="inlineStr">
        <is>
          <t>lang: it
Invoice Language: it
Do you need our ring sizer?: No
Popup Customer Country: IT</t>
        </is>
      </c>
      <c r="AW419" t="inlineStr">
        <is>
          <t>Shopify Payments</t>
        </is>
      </c>
      <c r="AX419" t="inlineStr">
        <is>
          <t>r3lpoBtgFbC4XO7KlKIHQp9Ey</t>
        </is>
      </c>
      <c r="AY419" t="n">
        <v>0</v>
      </c>
      <c r="AZ419" t="inlineStr">
        <is>
          <t>LIL Milan</t>
        </is>
      </c>
      <c r="BA419" t="n">
        <v>0</v>
      </c>
      <c r="BC419" t="inlineStr">
        <is>
          <t>Firgun House</t>
        </is>
      </c>
      <c r="BE419" t="n">
        <v>6312742256989</v>
      </c>
      <c r="BG419" t="inlineStr">
        <is>
          <t>Low</t>
        </is>
      </c>
      <c r="BH419" t="inlineStr">
        <is>
          <t>web</t>
        </is>
      </c>
      <c r="BI419" t="n">
        <v>0</v>
      </c>
      <c r="BJ419" t="inlineStr">
        <is>
          <t>IT IVA 22%</t>
        </is>
      </c>
      <c r="BK419" t="n">
        <v>17.13</v>
      </c>
      <c r="BW419" t="inlineStr">
        <is>
          <t>Padua</t>
        </is>
      </c>
      <c r="BX419" t="inlineStr">
        <is>
          <t>Padua</t>
        </is>
      </c>
      <c r="BY419" t="inlineStr">
        <is>
          <t>r3lpoBtgFbC4XO7KlKIHQp9Ey</t>
        </is>
      </c>
      <c r="CB419" t="inlineStr">
        <is>
          <t>r3lpoBtgFbC4XO7KlKIHQp9Ey</t>
        </is>
      </c>
      <c r="CC419" t="inlineStr">
        <is>
          <t>Ordini LIL</t>
        </is>
      </c>
    </row>
    <row r="420">
      <c r="A420" t="inlineStr">
        <is>
          <t>#41848</t>
        </is>
      </c>
      <c r="B420" t="inlineStr">
        <is>
          <t>noemangini@gmail.com</t>
        </is>
      </c>
      <c r="C420" t="inlineStr">
        <is>
          <t>paid</t>
        </is>
      </c>
      <c r="D420" t="inlineStr">
        <is>
          <t>2024-09-19 22:16:31 +0200</t>
        </is>
      </c>
      <c r="E420" t="inlineStr">
        <is>
          <t>2024-09-19</t>
        </is>
      </c>
      <c r="F420" t="inlineStr">
        <is>
          <t>fulfilled</t>
        </is>
      </c>
      <c r="G420" t="inlineStr">
        <is>
          <t>2024-09-25 14:33:49 +0200</t>
        </is>
      </c>
      <c r="H420" t="inlineStr">
        <is>
          <t>yes</t>
        </is>
      </c>
      <c r="I420" t="inlineStr">
        <is>
          <t>EUR</t>
        </is>
      </c>
      <c r="J420" t="n">
        <v>30</v>
      </c>
      <c r="K420" t="n">
        <v>0</v>
      </c>
      <c r="L420" t="n">
        <v>5.41</v>
      </c>
      <c r="M420" t="n">
        <v>30</v>
      </c>
      <c r="O420" t="n">
        <v>0</v>
      </c>
      <c r="Q420" t="inlineStr">
        <is>
          <t>2024-09-19 22:16:30 +0200</t>
        </is>
      </c>
      <c r="R420" t="n">
        <v>1</v>
      </c>
      <c r="S420" t="inlineStr">
        <is>
          <t>Piercing Party</t>
        </is>
      </c>
      <c r="T420" t="n">
        <v>30</v>
      </c>
      <c r="W420" t="b">
        <v>0</v>
      </c>
      <c r="X420" t="b">
        <v>1</v>
      </c>
      <c r="Y420" t="inlineStr">
        <is>
          <t>fulfilled</t>
        </is>
      </c>
      <c r="Z420" t="inlineStr">
        <is>
          <t>Noemi Mangini</t>
        </is>
      </c>
      <c r="AA420" t="inlineStr">
        <is>
          <t>Via Odoardo Tabacchi 56</t>
        </is>
      </c>
      <c r="AB420" t="inlineStr">
        <is>
          <t>Via Odoardo Tabacchi 56</t>
        </is>
      </c>
      <c r="AE420" t="inlineStr">
        <is>
          <t>Milano</t>
        </is>
      </c>
      <c r="AF420" t="inlineStr">
        <is>
          <t>'20136</t>
        </is>
      </c>
      <c r="AG420" t="inlineStr">
        <is>
          <t>MI</t>
        </is>
      </c>
      <c r="AH420" t="inlineStr">
        <is>
          <t>IT</t>
        </is>
      </c>
      <c r="AI420" t="inlineStr">
        <is>
          <t>3312632012</t>
        </is>
      </c>
      <c r="AR420" t="inlineStr">
        <is>
          <t>IT</t>
        </is>
      </c>
      <c r="AU420" t="inlineStr">
        <is>
          <t>lang: it
Invoice Language: it</t>
        </is>
      </c>
      <c r="AW420" t="inlineStr">
        <is>
          <t>PayPal Express Checkout</t>
        </is>
      </c>
      <c r="AX420" t="inlineStr">
        <is>
          <t>rmpqRpbLxeHopTsJPPq8BqJQe</t>
        </is>
      </c>
      <c r="AY420" t="n">
        <v>0</v>
      </c>
      <c r="AZ420" t="inlineStr">
        <is>
          <t>LIL Milan</t>
        </is>
      </c>
      <c r="BA420" t="n">
        <v>0</v>
      </c>
      <c r="BC420" t="inlineStr">
        <is>
          <t>Firgun House</t>
        </is>
      </c>
      <c r="BE420" t="n">
        <v>6312748056925</v>
      </c>
      <c r="BG420" t="inlineStr">
        <is>
          <t>Low</t>
        </is>
      </c>
      <c r="BH420" t="inlineStr">
        <is>
          <t>web</t>
        </is>
      </c>
      <c r="BI420" t="n">
        <v>0</v>
      </c>
      <c r="BJ420" t="inlineStr">
        <is>
          <t>IT IVA 22%</t>
        </is>
      </c>
      <c r="BK420" t="n">
        <v>5.41</v>
      </c>
      <c r="BW420" t="inlineStr">
        <is>
          <t>Milan</t>
        </is>
      </c>
      <c r="BY420" t="inlineStr">
        <is>
          <t>rmpqRpbLxeHopTsJPPq8BqJQe</t>
        </is>
      </c>
      <c r="CB420" t="inlineStr">
        <is>
          <t>rmpqRpbLxeHopTsJPPq8BqJQe</t>
        </is>
      </c>
      <c r="CC420" t="inlineStr">
        <is>
          <t>Ordini LIL</t>
        </is>
      </c>
    </row>
    <row r="421">
      <c r="A421" t="inlineStr">
        <is>
          <t>#41849</t>
        </is>
      </c>
      <c r="B421" t="inlineStr">
        <is>
          <t>wanying.zhang10@gmail.com</t>
        </is>
      </c>
      <c r="C421" t="inlineStr">
        <is>
          <t>paid</t>
        </is>
      </c>
      <c r="D421" t="inlineStr">
        <is>
          <t>2024-09-20 00:06:19 +0200</t>
        </is>
      </c>
      <c r="E421" t="inlineStr">
        <is>
          <t>2024-09-20</t>
        </is>
      </c>
      <c r="F421" t="inlineStr">
        <is>
          <t>fulfilled</t>
        </is>
      </c>
      <c r="G421" t="inlineStr">
        <is>
          <t>2024-09-20 08:42:20 +0200</t>
        </is>
      </c>
      <c r="H421" t="inlineStr">
        <is>
          <t>no</t>
        </is>
      </c>
      <c r="I421" t="inlineStr">
        <is>
          <t>EUR</t>
        </is>
      </c>
      <c r="J421" t="n">
        <v>360</v>
      </c>
      <c r="K421" t="n">
        <v>0</v>
      </c>
      <c r="L421" t="n">
        <v>57.48</v>
      </c>
      <c r="M421" t="n">
        <v>360</v>
      </c>
      <c r="O421" t="n">
        <v>0</v>
      </c>
      <c r="P421" t="inlineStr">
        <is>
          <t>UPS Standard International</t>
        </is>
      </c>
      <c r="Q421" t="inlineStr">
        <is>
          <t>2024-09-20 00:06:18 +0200</t>
        </is>
      </c>
      <c r="R421" t="n">
        <v>1</v>
      </c>
      <c r="S421" t="inlineStr">
        <is>
          <t>Girls Tears Necklace - Yellow / 39cm</t>
        </is>
      </c>
      <c r="T421" t="n">
        <v>360</v>
      </c>
      <c r="V421" t="inlineStr">
        <is>
          <t>015790000834</t>
        </is>
      </c>
      <c r="W421" t="b">
        <v>1</v>
      </c>
      <c r="X421" t="b">
        <v>1</v>
      </c>
      <c r="Y421" t="inlineStr">
        <is>
          <t>fulfilled</t>
        </is>
      </c>
      <c r="Z421" t="inlineStr">
        <is>
          <t>Wanying Zhang</t>
        </is>
      </c>
      <c r="AA421" t="inlineStr">
        <is>
          <t>Peter-Gast-Weg 2</t>
        </is>
      </c>
      <c r="AB421" t="inlineStr">
        <is>
          <t>Peter-Gast-Weg 2</t>
        </is>
      </c>
      <c r="AE421" t="inlineStr">
        <is>
          <t>Berlin</t>
        </is>
      </c>
      <c r="AF421" t="inlineStr">
        <is>
          <t>'12557</t>
        </is>
      </c>
      <c r="AH421" t="inlineStr">
        <is>
          <t>DE</t>
        </is>
      </c>
      <c r="AI421" t="inlineStr">
        <is>
          <t>+4917643295429</t>
        </is>
      </c>
      <c r="AJ421" t="inlineStr">
        <is>
          <t>Wanying Zhang</t>
        </is>
      </c>
      <c r="AK421" t="inlineStr">
        <is>
          <t>Peter-Gast-Weg 2</t>
        </is>
      </c>
      <c r="AL421" t="inlineStr">
        <is>
          <t>Peter-Gast-Weg 2</t>
        </is>
      </c>
      <c r="AO421" t="inlineStr">
        <is>
          <t>Berlin</t>
        </is>
      </c>
      <c r="AP421" t="inlineStr">
        <is>
          <t>'12557</t>
        </is>
      </c>
      <c r="AR421" t="inlineStr">
        <is>
          <t>DE</t>
        </is>
      </c>
      <c r="AS421" t="inlineStr">
        <is>
          <t>+4917643295429</t>
        </is>
      </c>
      <c r="AU421" t="inlineStr">
        <is>
          <t>lang: it
Invoice Language: it
Do you need our ring sizer?: No
Popup Customer Country: IT</t>
        </is>
      </c>
      <c r="AW421" t="inlineStr">
        <is>
          <t>PayPal Express Checkout</t>
        </is>
      </c>
      <c r="AX421" t="inlineStr">
        <is>
          <t>rgmg6VOMW8KoAIUkWT8YhwoIo</t>
        </is>
      </c>
      <c r="AY421" t="n">
        <v>0</v>
      </c>
      <c r="AZ421" t="inlineStr">
        <is>
          <t>LIL Milan</t>
        </is>
      </c>
      <c r="BA421" t="n">
        <v>0</v>
      </c>
      <c r="BC421" t="inlineStr">
        <is>
          <t>Firgun House</t>
        </is>
      </c>
      <c r="BE421" t="n">
        <v>6312836464989</v>
      </c>
      <c r="BG421" t="inlineStr">
        <is>
          <t>Low</t>
        </is>
      </c>
      <c r="BH421" t="inlineStr">
        <is>
          <t>web</t>
        </is>
      </c>
      <c r="BI421" t="n">
        <v>0</v>
      </c>
      <c r="BJ421" t="inlineStr">
        <is>
          <t>DE MwSt 19%</t>
        </is>
      </c>
      <c r="BK421" t="n">
        <v>57.48</v>
      </c>
      <c r="BY421" t="inlineStr">
        <is>
          <t>rgmg6VOMW8KoAIUkWT8YhwoIo</t>
        </is>
      </c>
      <c r="CB421" t="inlineStr">
        <is>
          <t>rgmg6VOMW8KoAIUkWT8YhwoIo</t>
        </is>
      </c>
      <c r="CC421" t="inlineStr">
        <is>
          <t>Ordini LIL</t>
        </is>
      </c>
    </row>
    <row r="422">
      <c r="A422" t="inlineStr">
        <is>
          <t>#41850</t>
        </is>
      </c>
      <c r="B422" t="inlineStr">
        <is>
          <t>nicole@deissenberger.de</t>
        </is>
      </c>
      <c r="C422" t="inlineStr">
        <is>
          <t>paid</t>
        </is>
      </c>
      <c r="D422" t="inlineStr">
        <is>
          <t>2024-09-20 10:49:03 +0200</t>
        </is>
      </c>
      <c r="E422" t="inlineStr">
        <is>
          <t>2024-09-20</t>
        </is>
      </c>
      <c r="F422" t="inlineStr">
        <is>
          <t>fulfilled</t>
        </is>
      </c>
      <c r="G422" t="inlineStr">
        <is>
          <t>2024-09-22 19:03:10 +0200</t>
        </is>
      </c>
      <c r="H422" t="inlineStr">
        <is>
          <t>yes</t>
        </is>
      </c>
      <c r="I422" t="inlineStr">
        <is>
          <t>EUR</t>
        </is>
      </c>
      <c r="J422" t="n">
        <v>670</v>
      </c>
      <c r="K422" t="n">
        <v>0</v>
      </c>
      <c r="L422" t="n">
        <v>106.98</v>
      </c>
      <c r="M422" t="n">
        <v>670</v>
      </c>
      <c r="O422" t="n">
        <v>0</v>
      </c>
      <c r="P422" t="inlineStr">
        <is>
          <t>UPS Standard International</t>
        </is>
      </c>
      <c r="Q422" t="inlineStr">
        <is>
          <t>2024-09-20 10:49:03 +0200</t>
        </is>
      </c>
      <c r="R422" t="n">
        <v>1</v>
      </c>
      <c r="S422" t="inlineStr">
        <is>
          <t>Breeze - Yellow / 40cm</t>
        </is>
      </c>
      <c r="T422" t="n">
        <v>200</v>
      </c>
      <c r="V422" t="inlineStr">
        <is>
          <t>015790001389</t>
        </is>
      </c>
      <c r="W422" t="b">
        <v>1</v>
      </c>
      <c r="X422" t="b">
        <v>1</v>
      </c>
      <c r="Y422" t="inlineStr">
        <is>
          <t>fulfilled</t>
        </is>
      </c>
      <c r="Z422" t="inlineStr">
        <is>
          <t>Nicole Deissenberger</t>
        </is>
      </c>
      <c r="AA422" t="inlineStr">
        <is>
          <t>Krankenhausstrasse 50</t>
        </is>
      </c>
      <c r="AB422" t="inlineStr">
        <is>
          <t>Krankenhausstrasse 50</t>
        </is>
      </c>
      <c r="AE422" t="inlineStr">
        <is>
          <t>Bad Toelz</t>
        </is>
      </c>
      <c r="AF422" t="inlineStr">
        <is>
          <t>'83646</t>
        </is>
      </c>
      <c r="AH422" t="inlineStr">
        <is>
          <t>DE</t>
        </is>
      </c>
      <c r="AI422" t="inlineStr">
        <is>
          <t>+491702757668</t>
        </is>
      </c>
      <c r="AJ422" t="inlineStr">
        <is>
          <t>Nicole Deissenberger</t>
        </is>
      </c>
      <c r="AK422" t="inlineStr">
        <is>
          <t>Krankenhausstrasse 50</t>
        </is>
      </c>
      <c r="AL422" t="inlineStr">
        <is>
          <t>Krankenhausstrasse 50</t>
        </is>
      </c>
      <c r="AO422" t="inlineStr">
        <is>
          <t>Bad Toelz</t>
        </is>
      </c>
      <c r="AP422" t="inlineStr">
        <is>
          <t>'83646</t>
        </is>
      </c>
      <c r="AR422" t="inlineStr">
        <is>
          <t>DE</t>
        </is>
      </c>
      <c r="AS422" t="inlineStr">
        <is>
          <t>+491702757668</t>
        </is>
      </c>
      <c r="AT422" t="inlineStr">
        <is>
          <t>   </t>
        </is>
      </c>
      <c r="AU422" t="inlineStr">
        <is>
          <t>lang: it
Invoice Language: it
Do you need our ring sizer?: No
Popup Customer Country: IT</t>
        </is>
      </c>
      <c r="AW422" t="inlineStr">
        <is>
          <t>Shopify Payments</t>
        </is>
      </c>
      <c r="AX422" t="inlineStr">
        <is>
          <t>rlmsjiONH29I3dP52q0Bt7GZw</t>
        </is>
      </c>
      <c r="AY422" t="n">
        <v>0</v>
      </c>
      <c r="AZ422" t="inlineStr">
        <is>
          <t>LIL Milan</t>
        </is>
      </c>
      <c r="BA422" t="n">
        <v>0</v>
      </c>
      <c r="BC422" t="inlineStr">
        <is>
          <t>Firgun House</t>
        </is>
      </c>
      <c r="BE422" t="n">
        <v>6313177678173</v>
      </c>
      <c r="BG422" t="inlineStr">
        <is>
          <t>Low</t>
        </is>
      </c>
      <c r="BH422" t="inlineStr">
        <is>
          <t>web</t>
        </is>
      </c>
      <c r="BI422" t="n">
        <v>0</v>
      </c>
      <c r="BJ422" t="inlineStr">
        <is>
          <t>DE MwSt 19%</t>
        </is>
      </c>
      <c r="BK422" t="n">
        <v>106.98</v>
      </c>
      <c r="BY422" t="inlineStr">
        <is>
          <t>rlmsjiONH29I3dP52q0Bt7GZw</t>
        </is>
      </c>
      <c r="CB422" t="inlineStr">
        <is>
          <t>rlmsjiONH29I3dP52q0Bt7GZw</t>
        </is>
      </c>
      <c r="CC422" t="inlineStr">
        <is>
          <t>Ordini LIL</t>
        </is>
      </c>
    </row>
    <row r="423">
      <c r="A423" t="inlineStr">
        <is>
          <t>#41850</t>
        </is>
      </c>
      <c r="B423" t="inlineStr">
        <is>
          <t>nicole@deissenberger.de</t>
        </is>
      </c>
      <c r="C423" t="inlineStr">
        <is>
          <t>paid</t>
        </is>
      </c>
      <c r="D423" t="inlineStr">
        <is>
          <t>2024-09-20 10:49:03 +0200</t>
        </is>
      </c>
      <c r="E423" t="inlineStr">
        <is>
          <t>2024-09-20</t>
        </is>
      </c>
      <c r="F423" t="inlineStr">
        <is>
          <t>fulfilled</t>
        </is>
      </c>
      <c r="G423" t="inlineStr">
        <is>
          <t>2024-09-22 19:03:10 +0200</t>
        </is>
      </c>
      <c r="H423" t="inlineStr">
        <is>
          <t>yes</t>
        </is>
      </c>
      <c r="I423" t="inlineStr">
        <is>
          <t>EUR</t>
        </is>
      </c>
      <c r="J423" t="n">
        <v>670</v>
      </c>
      <c r="K423" t="n">
        <v>0</v>
      </c>
      <c r="L423" t="n">
        <v>106.98</v>
      </c>
      <c r="O423" t="n">
        <v>0</v>
      </c>
      <c r="P423" t="inlineStr">
        <is>
          <t>UPS Standard International</t>
        </is>
      </c>
      <c r="Q423" t="inlineStr">
        <is>
          <t>2024-09-20 10:49:03 +0200</t>
        </is>
      </c>
      <c r="R423" t="n">
        <v>1</v>
      </c>
      <c r="S423" t="inlineStr">
        <is>
          <t>Pensavo fosse amore - Yellow / N</t>
        </is>
      </c>
      <c r="T423" t="n">
        <v>100</v>
      </c>
      <c r="V423" t="inlineStr">
        <is>
          <t>015790001012</t>
        </is>
      </c>
      <c r="W423" t="b">
        <v>1</v>
      </c>
      <c r="X423" t="b">
        <v>1</v>
      </c>
      <c r="Y423" t="inlineStr">
        <is>
          <t>fulfilled</t>
        </is>
      </c>
      <c r="Z423" t="inlineStr">
        <is>
          <t>Nicole Deissenberger</t>
        </is>
      </c>
      <c r="AA423" t="inlineStr">
        <is>
          <t>Krankenhausstrasse 50</t>
        </is>
      </c>
      <c r="AB423" t="inlineStr">
        <is>
          <t>Krankenhausstrasse 50</t>
        </is>
      </c>
      <c r="AE423" t="inlineStr">
        <is>
          <t>Bad Toelz</t>
        </is>
      </c>
      <c r="AF423" t="inlineStr">
        <is>
          <t>'83646</t>
        </is>
      </c>
      <c r="AH423" t="inlineStr">
        <is>
          <t>DE</t>
        </is>
      </c>
      <c r="AI423" t="inlineStr">
        <is>
          <t>+491702757668</t>
        </is>
      </c>
      <c r="AJ423" t="inlineStr">
        <is>
          <t>Nicole Deissenberger</t>
        </is>
      </c>
      <c r="AK423" t="inlineStr">
        <is>
          <t>Krankenhausstrasse 50</t>
        </is>
      </c>
      <c r="AL423" t="inlineStr">
        <is>
          <t>Krankenhausstrasse 50</t>
        </is>
      </c>
      <c r="AO423" t="inlineStr">
        <is>
          <t>Bad Toelz</t>
        </is>
      </c>
      <c r="AP423" t="inlineStr">
        <is>
          <t>'83646</t>
        </is>
      </c>
      <c r="AR423" t="inlineStr">
        <is>
          <t>DE</t>
        </is>
      </c>
      <c r="AS423" t="inlineStr">
        <is>
          <t>+491702757668</t>
        </is>
      </c>
      <c r="AT423" t="inlineStr">
        <is>
          <t>   </t>
        </is>
      </c>
      <c r="AU423" t="inlineStr">
        <is>
          <t>lang: it
Invoice Language: it
Do you need our ring sizer?: No
Popup Customer Country: IT</t>
        </is>
      </c>
      <c r="AW423" t="inlineStr">
        <is>
          <t>Shopify Payments</t>
        </is>
      </c>
      <c r="AX423" t="inlineStr">
        <is>
          <t>rlmsjiONH29I3dP52q0Bt7GZw</t>
        </is>
      </c>
      <c r="AY423" t="n">
        <v>0</v>
      </c>
      <c r="AZ423" t="inlineStr">
        <is>
          <t>LIL Milan</t>
        </is>
      </c>
      <c r="BA423" t="n">
        <v>0</v>
      </c>
      <c r="BC423" t="inlineStr">
        <is>
          <t>Firgun House</t>
        </is>
      </c>
      <c r="BE423" t="n">
        <v>6313177678173</v>
      </c>
      <c r="BG423" t="inlineStr">
        <is>
          <t>Low</t>
        </is>
      </c>
      <c r="BH423" t="inlineStr">
        <is>
          <t>web</t>
        </is>
      </c>
      <c r="BI423" t="n">
        <v>0</v>
      </c>
      <c r="BJ423" t="inlineStr">
        <is>
          <t>DE MwSt 19%</t>
        </is>
      </c>
      <c r="BK423" t="n">
        <v>106.98</v>
      </c>
      <c r="BY423" t="inlineStr">
        <is>
          <t>rlmsjiONH29I3dP52q0Bt7GZw</t>
        </is>
      </c>
      <c r="CB423" t="inlineStr">
        <is>
          <t>rlmsjiONH29I3dP52q0Bt7GZw</t>
        </is>
      </c>
      <c r="CC423" t="inlineStr">
        <is>
          <t>Ordini LIL</t>
        </is>
      </c>
    </row>
    <row r="424">
      <c r="A424" t="inlineStr">
        <is>
          <t>#41850</t>
        </is>
      </c>
      <c r="B424" t="inlineStr">
        <is>
          <t>nicole@deissenberger.de</t>
        </is>
      </c>
      <c r="C424" t="inlineStr">
        <is>
          <t>paid</t>
        </is>
      </c>
      <c r="D424" t="inlineStr">
        <is>
          <t>2024-09-20 10:49:03 +0200</t>
        </is>
      </c>
      <c r="E424" t="inlineStr">
        <is>
          <t>2024-09-20</t>
        </is>
      </c>
      <c r="F424" t="inlineStr">
        <is>
          <t>fulfilled</t>
        </is>
      </c>
      <c r="G424" t="inlineStr">
        <is>
          <t>2024-09-22 19:03:10 +0200</t>
        </is>
      </c>
      <c r="H424" t="inlineStr">
        <is>
          <t>yes</t>
        </is>
      </c>
      <c r="I424" t="inlineStr">
        <is>
          <t>EUR</t>
        </is>
      </c>
      <c r="J424" t="n">
        <v>670</v>
      </c>
      <c r="K424" t="n">
        <v>0</v>
      </c>
      <c r="L424" t="n">
        <v>106.98</v>
      </c>
      <c r="O424" t="n">
        <v>0</v>
      </c>
      <c r="P424" t="inlineStr">
        <is>
          <t>UPS Standard International</t>
        </is>
      </c>
      <c r="Q424" t="inlineStr">
        <is>
          <t>2024-09-20 10:49:03 +0200</t>
        </is>
      </c>
      <c r="R424" t="n">
        <v>2</v>
      </c>
      <c r="S424" t="inlineStr">
        <is>
          <t>Luxury Pack</t>
        </is>
      </c>
      <c r="T424" t="n">
        <v>5</v>
      </c>
      <c r="V424" t="inlineStr">
        <is>
          <t>015790000687</t>
        </is>
      </c>
      <c r="W424" t="b">
        <v>1</v>
      </c>
      <c r="X424" t="b">
        <v>1</v>
      </c>
      <c r="Y424" t="inlineStr">
        <is>
          <t>fulfilled</t>
        </is>
      </c>
      <c r="Z424" t="inlineStr">
        <is>
          <t>Nicole Deissenberger</t>
        </is>
      </c>
      <c r="AA424" t="inlineStr">
        <is>
          <t>Krankenhausstrasse 50</t>
        </is>
      </c>
      <c r="AB424" t="inlineStr">
        <is>
          <t>Krankenhausstrasse 50</t>
        </is>
      </c>
      <c r="AE424" t="inlineStr">
        <is>
          <t>Bad Toelz</t>
        </is>
      </c>
      <c r="AF424" t="inlineStr">
        <is>
          <t>'83646</t>
        </is>
      </c>
      <c r="AH424" t="inlineStr">
        <is>
          <t>DE</t>
        </is>
      </c>
      <c r="AI424" t="inlineStr">
        <is>
          <t>+491702757668</t>
        </is>
      </c>
      <c r="AJ424" t="inlineStr">
        <is>
          <t>Nicole Deissenberger</t>
        </is>
      </c>
      <c r="AK424" t="inlineStr">
        <is>
          <t>Krankenhausstrasse 50</t>
        </is>
      </c>
      <c r="AL424" t="inlineStr">
        <is>
          <t>Krankenhausstrasse 50</t>
        </is>
      </c>
      <c r="AO424" t="inlineStr">
        <is>
          <t>Bad Toelz</t>
        </is>
      </c>
      <c r="AP424" t="inlineStr">
        <is>
          <t>'83646</t>
        </is>
      </c>
      <c r="AR424" t="inlineStr">
        <is>
          <t>DE</t>
        </is>
      </c>
      <c r="AS424" t="inlineStr">
        <is>
          <t>+491702757668</t>
        </is>
      </c>
      <c r="AT424" t="inlineStr">
        <is>
          <t>   </t>
        </is>
      </c>
      <c r="AU424" t="inlineStr">
        <is>
          <t>lang: it
Invoice Language: it
Do you need our ring sizer?: No
Popup Customer Country: IT</t>
        </is>
      </c>
      <c r="AW424" t="inlineStr">
        <is>
          <t>Shopify Payments</t>
        </is>
      </c>
      <c r="AX424" t="inlineStr">
        <is>
          <t>rlmsjiONH29I3dP52q0Bt7GZw</t>
        </is>
      </c>
      <c r="AY424" t="n">
        <v>0</v>
      </c>
      <c r="AZ424" t="inlineStr">
        <is>
          <t>LIL Milan</t>
        </is>
      </c>
      <c r="BA424" t="n">
        <v>0</v>
      </c>
      <c r="BC424" t="inlineStr">
        <is>
          <t>Firgun House</t>
        </is>
      </c>
      <c r="BE424" t="n">
        <v>6313177678173</v>
      </c>
      <c r="BG424" t="inlineStr">
        <is>
          <t>Low</t>
        </is>
      </c>
      <c r="BH424" t="inlineStr">
        <is>
          <t>web</t>
        </is>
      </c>
      <c r="BI424" t="n">
        <v>0</v>
      </c>
      <c r="BJ424" t="inlineStr">
        <is>
          <t>DE MwSt 19%</t>
        </is>
      </c>
      <c r="BK424" t="n">
        <v>106.98</v>
      </c>
      <c r="BY424" t="inlineStr">
        <is>
          <t>rlmsjiONH29I3dP52q0Bt7GZw</t>
        </is>
      </c>
      <c r="CB424" t="inlineStr">
        <is>
          <t>rlmsjiONH29I3dP52q0Bt7GZw</t>
        </is>
      </c>
      <c r="CC424" t="inlineStr">
        <is>
          <t>Ordini LIL</t>
        </is>
      </c>
    </row>
    <row r="425">
      <c r="A425" t="inlineStr">
        <is>
          <t>#41850</t>
        </is>
      </c>
      <c r="B425" t="inlineStr">
        <is>
          <t>nicole@deissenberger.de</t>
        </is>
      </c>
      <c r="C425" t="inlineStr">
        <is>
          <t>paid</t>
        </is>
      </c>
      <c r="D425" t="inlineStr">
        <is>
          <t>2024-09-20 10:49:03 +0200</t>
        </is>
      </c>
      <c r="E425" t="inlineStr">
        <is>
          <t>2024-09-20</t>
        </is>
      </c>
      <c r="F425" t="inlineStr">
        <is>
          <t>fulfilled</t>
        </is>
      </c>
      <c r="G425" t="inlineStr">
        <is>
          <t>2024-09-22 19:03:10 +0200</t>
        </is>
      </c>
      <c r="H425" t="inlineStr">
        <is>
          <t>yes</t>
        </is>
      </c>
      <c r="I425" t="inlineStr">
        <is>
          <t>EUR</t>
        </is>
      </c>
      <c r="J425" t="n">
        <v>670</v>
      </c>
      <c r="K425" t="n">
        <v>0</v>
      </c>
      <c r="L425" t="n">
        <v>106.98</v>
      </c>
      <c r="O425" t="n">
        <v>0</v>
      </c>
      <c r="P425" t="inlineStr">
        <is>
          <t>UPS Standard International</t>
        </is>
      </c>
      <c r="Q425" t="inlineStr">
        <is>
          <t>2024-09-20 10:49:03 +0200</t>
        </is>
      </c>
      <c r="R425" t="n">
        <v>1</v>
      </c>
      <c r="S425" t="inlineStr">
        <is>
          <t>Breeze - Yellow / 60cm</t>
        </is>
      </c>
      <c r="T425" t="n">
        <v>260</v>
      </c>
      <c r="V425" t="inlineStr">
        <is>
          <t>015790001390</t>
        </is>
      </c>
      <c r="W425" t="b">
        <v>1</v>
      </c>
      <c r="X425" t="b">
        <v>1</v>
      </c>
      <c r="Y425" t="inlineStr">
        <is>
          <t>fulfilled</t>
        </is>
      </c>
      <c r="Z425" t="inlineStr">
        <is>
          <t>Nicole Deissenberger</t>
        </is>
      </c>
      <c r="AA425" t="inlineStr">
        <is>
          <t>Krankenhausstrasse 50</t>
        </is>
      </c>
      <c r="AB425" t="inlineStr">
        <is>
          <t>Krankenhausstrasse 50</t>
        </is>
      </c>
      <c r="AE425" t="inlineStr">
        <is>
          <t>Bad Toelz</t>
        </is>
      </c>
      <c r="AF425" t="inlineStr">
        <is>
          <t>'83646</t>
        </is>
      </c>
      <c r="AH425" t="inlineStr">
        <is>
          <t>DE</t>
        </is>
      </c>
      <c r="AI425" t="inlineStr">
        <is>
          <t>+491702757668</t>
        </is>
      </c>
      <c r="AJ425" t="inlineStr">
        <is>
          <t>Nicole Deissenberger</t>
        </is>
      </c>
      <c r="AK425" t="inlineStr">
        <is>
          <t>Krankenhausstrasse 50</t>
        </is>
      </c>
      <c r="AL425" t="inlineStr">
        <is>
          <t>Krankenhausstrasse 50</t>
        </is>
      </c>
      <c r="AO425" t="inlineStr">
        <is>
          <t>Bad Toelz</t>
        </is>
      </c>
      <c r="AP425" t="inlineStr">
        <is>
          <t>'83646</t>
        </is>
      </c>
      <c r="AR425" t="inlineStr">
        <is>
          <t>DE</t>
        </is>
      </c>
      <c r="AS425" t="inlineStr">
        <is>
          <t>+491702757668</t>
        </is>
      </c>
      <c r="AT425" t="inlineStr">
        <is>
          <t>   </t>
        </is>
      </c>
      <c r="AU425" t="inlineStr">
        <is>
          <t>lang: it
Invoice Language: it
Do you need our ring sizer?: No
Popup Customer Country: IT</t>
        </is>
      </c>
      <c r="AW425" t="inlineStr">
        <is>
          <t>Shopify Payments</t>
        </is>
      </c>
      <c r="AX425" t="inlineStr">
        <is>
          <t>rlmsjiONH29I3dP52q0Bt7GZw</t>
        </is>
      </c>
      <c r="AY425" t="n">
        <v>0</v>
      </c>
      <c r="AZ425" t="inlineStr">
        <is>
          <t>LIL Milan</t>
        </is>
      </c>
      <c r="BA425" t="n">
        <v>0</v>
      </c>
      <c r="BC425" t="inlineStr">
        <is>
          <t>Firgun House</t>
        </is>
      </c>
      <c r="BE425" t="n">
        <v>6313177678173</v>
      </c>
      <c r="BG425" t="inlineStr">
        <is>
          <t>Low</t>
        </is>
      </c>
      <c r="BH425" t="inlineStr">
        <is>
          <t>web</t>
        </is>
      </c>
      <c r="BI425" t="n">
        <v>0</v>
      </c>
      <c r="BJ425" t="inlineStr">
        <is>
          <t>DE MwSt 19%</t>
        </is>
      </c>
      <c r="BK425" t="n">
        <v>106.98</v>
      </c>
      <c r="BY425" t="inlineStr">
        <is>
          <t>rlmsjiONH29I3dP52q0Bt7GZw</t>
        </is>
      </c>
      <c r="CB425" t="inlineStr">
        <is>
          <t>rlmsjiONH29I3dP52q0Bt7GZw</t>
        </is>
      </c>
      <c r="CC425" t="inlineStr">
        <is>
          <t>Ordini LIL</t>
        </is>
      </c>
    </row>
    <row r="426">
      <c r="A426" t="inlineStr">
        <is>
          <t>#41850</t>
        </is>
      </c>
      <c r="B426" t="inlineStr">
        <is>
          <t>nicole@deissenberger.de</t>
        </is>
      </c>
      <c r="C426" t="inlineStr">
        <is>
          <t>paid</t>
        </is>
      </c>
      <c r="D426" t="inlineStr">
        <is>
          <t>2024-09-20 10:49:03 +0200</t>
        </is>
      </c>
      <c r="E426" t="inlineStr">
        <is>
          <t>2024-09-20</t>
        </is>
      </c>
      <c r="F426" t="inlineStr">
        <is>
          <t>fulfilled</t>
        </is>
      </c>
      <c r="G426" t="inlineStr">
        <is>
          <t>2024-09-22 19:03:10 +0200</t>
        </is>
      </c>
      <c r="H426" t="inlineStr">
        <is>
          <t>yes</t>
        </is>
      </c>
      <c r="I426" t="inlineStr">
        <is>
          <t>EUR</t>
        </is>
      </c>
      <c r="J426" t="n">
        <v>670</v>
      </c>
      <c r="K426" t="n">
        <v>0</v>
      </c>
      <c r="L426" t="n">
        <v>106.98</v>
      </c>
      <c r="O426" t="n">
        <v>0</v>
      </c>
      <c r="P426" t="inlineStr">
        <is>
          <t>UPS Standard International</t>
        </is>
      </c>
      <c r="Q426" t="inlineStr">
        <is>
          <t>2024-09-20 10:49:03 +0200</t>
        </is>
      </c>
      <c r="R426" t="n">
        <v>1</v>
      </c>
      <c r="S426" t="inlineStr">
        <is>
          <t>Pensavo fosse amore - Yellow / G</t>
        </is>
      </c>
      <c r="T426" t="n">
        <v>100</v>
      </c>
      <c r="V426" t="inlineStr">
        <is>
          <t>015790001005</t>
        </is>
      </c>
      <c r="W426" t="b">
        <v>1</v>
      </c>
      <c r="X426" t="b">
        <v>1</v>
      </c>
      <c r="Y426" t="inlineStr">
        <is>
          <t>fulfilled</t>
        </is>
      </c>
      <c r="Z426" t="inlineStr">
        <is>
          <t>Nicole Deissenberger</t>
        </is>
      </c>
      <c r="AA426" t="inlineStr">
        <is>
          <t>Krankenhausstrasse 50</t>
        </is>
      </c>
      <c r="AB426" t="inlineStr">
        <is>
          <t>Krankenhausstrasse 50</t>
        </is>
      </c>
      <c r="AE426" t="inlineStr">
        <is>
          <t>Bad Toelz</t>
        </is>
      </c>
      <c r="AF426" t="inlineStr">
        <is>
          <t>'83646</t>
        </is>
      </c>
      <c r="AH426" t="inlineStr">
        <is>
          <t>DE</t>
        </is>
      </c>
      <c r="AI426" t="inlineStr">
        <is>
          <t>+491702757668</t>
        </is>
      </c>
      <c r="AJ426" t="inlineStr">
        <is>
          <t>Nicole Deissenberger</t>
        </is>
      </c>
      <c r="AK426" t="inlineStr">
        <is>
          <t>Krankenhausstrasse 50</t>
        </is>
      </c>
      <c r="AL426" t="inlineStr">
        <is>
          <t>Krankenhausstrasse 50</t>
        </is>
      </c>
      <c r="AO426" t="inlineStr">
        <is>
          <t>Bad Toelz</t>
        </is>
      </c>
      <c r="AP426" t="inlineStr">
        <is>
          <t>'83646</t>
        </is>
      </c>
      <c r="AR426" t="inlineStr">
        <is>
          <t>DE</t>
        </is>
      </c>
      <c r="AS426" t="inlineStr">
        <is>
          <t>+491702757668</t>
        </is>
      </c>
      <c r="AT426" t="inlineStr">
        <is>
          <t>   </t>
        </is>
      </c>
      <c r="AU426" t="inlineStr">
        <is>
          <t>lang: it
Invoice Language: it
Do you need our ring sizer?: No
Popup Customer Country: IT</t>
        </is>
      </c>
      <c r="AW426" t="inlineStr">
        <is>
          <t>Shopify Payments</t>
        </is>
      </c>
      <c r="AX426" t="inlineStr">
        <is>
          <t>rlmsjiONH29I3dP52q0Bt7GZw</t>
        </is>
      </c>
      <c r="AY426" t="n">
        <v>0</v>
      </c>
      <c r="AZ426" t="inlineStr">
        <is>
          <t>LIL Milan</t>
        </is>
      </c>
      <c r="BA426" t="n">
        <v>0</v>
      </c>
      <c r="BC426" t="inlineStr">
        <is>
          <t>Firgun House</t>
        </is>
      </c>
      <c r="BE426" t="n">
        <v>6313177678173</v>
      </c>
      <c r="BG426" t="inlineStr">
        <is>
          <t>Low</t>
        </is>
      </c>
      <c r="BH426" t="inlineStr">
        <is>
          <t>web</t>
        </is>
      </c>
      <c r="BI426" t="n">
        <v>0</v>
      </c>
      <c r="BJ426" t="inlineStr">
        <is>
          <t>DE MwSt 19%</t>
        </is>
      </c>
      <c r="BK426" t="n">
        <v>106.98</v>
      </c>
      <c r="BY426" t="inlineStr">
        <is>
          <t>rlmsjiONH29I3dP52q0Bt7GZw</t>
        </is>
      </c>
      <c r="CB426" t="inlineStr">
        <is>
          <t>rlmsjiONH29I3dP52q0Bt7GZw</t>
        </is>
      </c>
      <c r="CC426" t="inlineStr">
        <is>
          <t>Ordini LIL</t>
        </is>
      </c>
    </row>
    <row r="427">
      <c r="A427" t="inlineStr">
        <is>
          <t>#41851</t>
        </is>
      </c>
      <c r="B427" t="inlineStr">
        <is>
          <t>gregory.pincket@gmail.com</t>
        </is>
      </c>
      <c r="C427" t="inlineStr">
        <is>
          <t>paid</t>
        </is>
      </c>
      <c r="D427" t="inlineStr">
        <is>
          <t>2024-09-20 11:03:46 +0200</t>
        </is>
      </c>
      <c r="E427" t="inlineStr">
        <is>
          <t>2024-09-20</t>
        </is>
      </c>
      <c r="F427" t="inlineStr">
        <is>
          <t>fulfilled</t>
        </is>
      </c>
      <c r="G427" t="inlineStr">
        <is>
          <t>2024-09-22 19:04:58 +0200</t>
        </is>
      </c>
      <c r="H427" t="inlineStr">
        <is>
          <t>yes</t>
        </is>
      </c>
      <c r="I427" t="inlineStr">
        <is>
          <t>EUR</t>
        </is>
      </c>
      <c r="J427" t="n">
        <v>80</v>
      </c>
      <c r="K427" t="n">
        <v>20</v>
      </c>
      <c r="L427" t="n">
        <v>17.35</v>
      </c>
      <c r="M427" t="n">
        <v>100</v>
      </c>
      <c r="O427" t="n">
        <v>0</v>
      </c>
      <c r="P427" t="inlineStr">
        <is>
          <t>UPS Standard International</t>
        </is>
      </c>
      <c r="Q427" t="inlineStr">
        <is>
          <t>2024-09-20 11:03:45 +0200</t>
        </is>
      </c>
      <c r="R427" t="n">
        <v>1</v>
      </c>
      <c r="S427" t="inlineStr">
        <is>
          <t>Giotto Ring - Yellow / 16</t>
        </is>
      </c>
      <c r="T427" t="n">
        <v>80</v>
      </c>
      <c r="V427" t="inlineStr">
        <is>
          <t>015790000150</t>
        </is>
      </c>
      <c r="W427" t="b">
        <v>1</v>
      </c>
      <c r="X427" t="b">
        <v>1</v>
      </c>
      <c r="Y427" t="inlineStr">
        <is>
          <t>fulfilled</t>
        </is>
      </c>
      <c r="Z427" t="inlineStr">
        <is>
          <t>gregory pincket</t>
        </is>
      </c>
      <c r="AA427" t="inlineStr">
        <is>
          <t>Avenue de la Liberté 177</t>
        </is>
      </c>
      <c r="AB427" t="inlineStr">
        <is>
          <t>Avenue de la Liberté 177</t>
        </is>
      </c>
      <c r="AD427" t="inlineStr">
        <is>
          <t>Logicontrol</t>
        </is>
      </c>
      <c r="AE427" t="inlineStr">
        <is>
          <t>Molenbeek-Saint-Jean</t>
        </is>
      </c>
      <c r="AF427" t="inlineStr">
        <is>
          <t>'1080</t>
        </is>
      </c>
      <c r="AH427" t="inlineStr">
        <is>
          <t>BE</t>
        </is>
      </c>
      <c r="AI427" t="inlineStr">
        <is>
          <t>+32474231235</t>
        </is>
      </c>
      <c r="AJ427" t="inlineStr">
        <is>
          <t>gregory pincket</t>
        </is>
      </c>
      <c r="AK427" t="inlineStr">
        <is>
          <t>Avenue de la Liberté 177</t>
        </is>
      </c>
      <c r="AL427" t="inlineStr">
        <is>
          <t>Avenue de la Liberté 177</t>
        </is>
      </c>
      <c r="AN427" t="inlineStr">
        <is>
          <t>Logicontrol</t>
        </is>
      </c>
      <c r="AO427" t="inlineStr">
        <is>
          <t>Molenbeek-Saint-Jean</t>
        </is>
      </c>
      <c r="AP427" t="inlineStr">
        <is>
          <t>'1080</t>
        </is>
      </c>
      <c r="AR427" t="inlineStr">
        <is>
          <t>BE</t>
        </is>
      </c>
      <c r="AS427" t="inlineStr">
        <is>
          <t>+32474231235</t>
        </is>
      </c>
      <c r="AU427" t="inlineStr">
        <is>
          <t>lang: en
Invoice Language: en
Do you need our ring sizer?: No
Popup Customer Country: IT</t>
        </is>
      </c>
      <c r="AW427" t="inlineStr">
        <is>
          <t>Shopify Payments</t>
        </is>
      </c>
      <c r="AX427" t="inlineStr">
        <is>
          <t>ropfh2ldJG1Eygj85h8vUyWRv</t>
        </is>
      </c>
      <c r="AY427" t="n">
        <v>0</v>
      </c>
      <c r="AZ427" t="inlineStr">
        <is>
          <t>LIL Milan</t>
        </is>
      </c>
      <c r="BA427" t="n">
        <v>0</v>
      </c>
      <c r="BC427" t="inlineStr">
        <is>
          <t>Firgun House</t>
        </is>
      </c>
      <c r="BE427" t="n">
        <v>6313198354781</v>
      </c>
      <c r="BG427" t="inlineStr">
        <is>
          <t>Low</t>
        </is>
      </c>
      <c r="BH427" t="inlineStr">
        <is>
          <t>web</t>
        </is>
      </c>
      <c r="BI427" t="n">
        <v>0</v>
      </c>
      <c r="BJ427" t="inlineStr">
        <is>
          <t>BE TVA 21%</t>
        </is>
      </c>
      <c r="BK427" t="n">
        <v>17.35</v>
      </c>
      <c r="BY427" t="inlineStr">
        <is>
          <t>ropfh2ldJG1Eygj85h8vUyWRv</t>
        </is>
      </c>
      <c r="CB427" t="inlineStr">
        <is>
          <t>ropfh2ldJG1Eygj85h8vUyWRv</t>
        </is>
      </c>
      <c r="CC427" t="inlineStr">
        <is>
          <t>Ordini LIL</t>
        </is>
      </c>
    </row>
    <row r="428">
      <c r="A428" t="inlineStr">
        <is>
          <t>#41853</t>
        </is>
      </c>
      <c r="B428" t="inlineStr">
        <is>
          <t>deborahgianola1987@gmail.com</t>
        </is>
      </c>
      <c r="C428" t="inlineStr">
        <is>
          <t>paid</t>
        </is>
      </c>
      <c r="D428" t="inlineStr">
        <is>
          <t>2024-09-20 13:20:14 +0200</t>
        </is>
      </c>
      <c r="E428" t="inlineStr">
        <is>
          <t>2024-09-20</t>
        </is>
      </c>
      <c r="F428" t="inlineStr">
        <is>
          <t>fulfilled</t>
        </is>
      </c>
      <c r="G428" t="inlineStr">
        <is>
          <t>2024-09-20 13:20:14 +0200</t>
        </is>
      </c>
      <c r="H428" t="inlineStr">
        <is>
          <t>yes</t>
        </is>
      </c>
      <c r="I428" t="inlineStr">
        <is>
          <t>EUR</t>
        </is>
      </c>
      <c r="J428" t="n">
        <v>400</v>
      </c>
      <c r="K428" t="n">
        <v>0</v>
      </c>
      <c r="L428" t="n">
        <v>72.13</v>
      </c>
      <c r="M428" t="n">
        <v>400</v>
      </c>
      <c r="O428" t="n">
        <v>0</v>
      </c>
      <c r="Q428" t="inlineStr">
        <is>
          <t>2024-09-20 13:20:14 +0200</t>
        </is>
      </c>
      <c r="R428" t="n">
        <v>1</v>
      </c>
      <c r="S428" t="inlineStr">
        <is>
          <t>Girls Tears Ring - Yellow / 16</t>
        </is>
      </c>
      <c r="T428" t="n">
        <v>100</v>
      </c>
      <c r="V428" t="inlineStr">
        <is>
          <t>015790000958</t>
        </is>
      </c>
      <c r="W428" t="b">
        <v>1</v>
      </c>
      <c r="X428" t="b">
        <v>1</v>
      </c>
      <c r="Y428" t="inlineStr">
        <is>
          <t>fulfilled</t>
        </is>
      </c>
      <c r="Z428" t="inlineStr">
        <is>
          <t>Deborah Gianola</t>
        </is>
      </c>
      <c r="AR428" t="inlineStr">
        <is>
          <t>IT</t>
        </is>
      </c>
      <c r="AT428" t="inlineStr">
        <is>
          <t>Co</t>
        </is>
      </c>
      <c r="AW428" t="inlineStr">
        <is>
          <t>Qromo</t>
        </is>
      </c>
      <c r="AX428" t="inlineStr">
        <is>
          <t>rzqPiqiYLGRXuNmHsBZqYCUQ8</t>
        </is>
      </c>
      <c r="AY428" t="n">
        <v>0</v>
      </c>
      <c r="AZ428" t="inlineStr">
        <is>
          <t>LIL Milan</t>
        </is>
      </c>
      <c r="BA428" t="n">
        <v>0</v>
      </c>
      <c r="BB428" t="inlineStr">
        <is>
          <t>Carlotta Trentin</t>
        </is>
      </c>
      <c r="BC428" t="inlineStr">
        <is>
          <t>LIL House</t>
        </is>
      </c>
      <c r="BD428" t="n">
        <v>22</v>
      </c>
      <c r="BE428" t="n">
        <v>6313388867933</v>
      </c>
      <c r="BG428" t="inlineStr">
        <is>
          <t>Low</t>
        </is>
      </c>
      <c r="BH428" t="inlineStr">
        <is>
          <t>pos</t>
        </is>
      </c>
      <c r="BI428" t="n">
        <v>0</v>
      </c>
      <c r="BJ428" t="inlineStr">
        <is>
          <t>IT IVA 22%</t>
        </is>
      </c>
      <c r="BK428" t="n">
        <v>72.13</v>
      </c>
      <c r="BT428" t="n">
        <v>393485837505</v>
      </c>
      <c r="BU428" t="inlineStr">
        <is>
          <t>22-2526</t>
        </is>
      </c>
      <c r="BY428" t="inlineStr">
        <is>
          <t>rzqPiqiYLGRXuNmHsBZqYCUQ8</t>
        </is>
      </c>
      <c r="CB428" t="inlineStr">
        <is>
          <t>rzqPiqiYLGRXuNmHsBZqYCUQ8</t>
        </is>
      </c>
      <c r="CC428" t="inlineStr">
        <is>
          <t>Ordini LIL</t>
        </is>
      </c>
    </row>
    <row r="429">
      <c r="A429" t="inlineStr">
        <is>
          <t>#41853</t>
        </is>
      </c>
      <c r="B429" t="inlineStr">
        <is>
          <t>deborahgianola1987@gmail.com</t>
        </is>
      </c>
      <c r="C429" t="inlineStr">
        <is>
          <t>paid</t>
        </is>
      </c>
      <c r="D429" t="inlineStr">
        <is>
          <t>2024-09-20 13:20:14 +0200</t>
        </is>
      </c>
      <c r="E429" t="inlineStr">
        <is>
          <t>2024-09-20</t>
        </is>
      </c>
      <c r="F429" t="inlineStr">
        <is>
          <t>fulfilled</t>
        </is>
      </c>
      <c r="G429" t="inlineStr">
        <is>
          <t>2024-09-20 13:20:14 +0200</t>
        </is>
      </c>
      <c r="H429" t="inlineStr">
        <is>
          <t>yes</t>
        </is>
      </c>
      <c r="I429" t="inlineStr">
        <is>
          <t>EUR</t>
        </is>
      </c>
      <c r="J429" t="n">
        <v>400</v>
      </c>
      <c r="K429" t="n">
        <v>0</v>
      </c>
      <c r="L429" t="n">
        <v>72.13</v>
      </c>
      <c r="O429" t="n">
        <v>0</v>
      </c>
      <c r="Q429" t="inlineStr">
        <is>
          <t>2024-09-20 13:20:14 +0200</t>
        </is>
      </c>
      <c r="R429" t="n">
        <v>1</v>
      </c>
      <c r="S429" t="inlineStr">
        <is>
          <t>Glimmer Bracelet - Yellow / 16cm</t>
        </is>
      </c>
      <c r="T429" t="n">
        <v>300</v>
      </c>
      <c r="V429" t="inlineStr">
        <is>
          <t>015790000726</t>
        </is>
      </c>
      <c r="W429" t="b">
        <v>1</v>
      </c>
      <c r="X429" t="b">
        <v>1</v>
      </c>
      <c r="Y429" t="inlineStr">
        <is>
          <t>fulfilled</t>
        </is>
      </c>
      <c r="Z429" t="inlineStr">
        <is>
          <t>Deborah Gianola</t>
        </is>
      </c>
      <c r="AR429" t="inlineStr">
        <is>
          <t>IT</t>
        </is>
      </c>
      <c r="AT429" t="inlineStr">
        <is>
          <t>Co</t>
        </is>
      </c>
      <c r="AW429" t="inlineStr">
        <is>
          <t>Qromo</t>
        </is>
      </c>
      <c r="AX429" t="inlineStr">
        <is>
          <t>rzqPiqiYLGRXuNmHsBZqYCUQ8</t>
        </is>
      </c>
      <c r="AY429" t="n">
        <v>0</v>
      </c>
      <c r="AZ429" t="inlineStr">
        <is>
          <t>LIL Milan</t>
        </is>
      </c>
      <c r="BA429" t="n">
        <v>0</v>
      </c>
      <c r="BB429" t="inlineStr">
        <is>
          <t>Carlotta Trentin</t>
        </is>
      </c>
      <c r="BC429" t="inlineStr">
        <is>
          <t>LIL House</t>
        </is>
      </c>
      <c r="BD429" t="n">
        <v>22</v>
      </c>
      <c r="BE429" t="n">
        <v>6313388867933</v>
      </c>
      <c r="BG429" t="inlineStr">
        <is>
          <t>Low</t>
        </is>
      </c>
      <c r="BH429" t="inlineStr">
        <is>
          <t>pos</t>
        </is>
      </c>
      <c r="BI429" t="n">
        <v>0</v>
      </c>
      <c r="BJ429" t="inlineStr">
        <is>
          <t>IT IVA 22%</t>
        </is>
      </c>
      <c r="BK429" t="n">
        <v>72.13</v>
      </c>
      <c r="BT429" t="n">
        <v>393485837505</v>
      </c>
      <c r="BU429" t="inlineStr">
        <is>
          <t>22-2526</t>
        </is>
      </c>
      <c r="BY429" t="inlineStr">
        <is>
          <t>rzqPiqiYLGRXuNmHsBZqYCUQ8</t>
        </is>
      </c>
      <c r="CB429" t="inlineStr">
        <is>
          <t>rzqPiqiYLGRXuNmHsBZqYCUQ8</t>
        </is>
      </c>
      <c r="CC429" t="inlineStr">
        <is>
          <t>Ordini LIL</t>
        </is>
      </c>
    </row>
    <row r="430">
      <c r="A430" t="inlineStr">
        <is>
          <t>#41856</t>
        </is>
      </c>
      <c r="B430" t="inlineStr">
        <is>
          <t>cecilia.rici2011@gmail.com</t>
        </is>
      </c>
      <c r="C430" t="inlineStr">
        <is>
          <t>paid</t>
        </is>
      </c>
      <c r="D430" t="inlineStr">
        <is>
          <t>2024-09-20 14:52:28 +0200</t>
        </is>
      </c>
      <c r="E430" t="inlineStr">
        <is>
          <t>2024-09-20</t>
        </is>
      </c>
      <c r="F430" t="inlineStr">
        <is>
          <t>fulfilled</t>
        </is>
      </c>
      <c r="G430" t="inlineStr">
        <is>
          <t>2024-09-20 14:59:44 +0200</t>
        </is>
      </c>
      <c r="H430" t="inlineStr">
        <is>
          <t>yes</t>
        </is>
      </c>
      <c r="I430" t="inlineStr">
        <is>
          <t>EUR</t>
        </is>
      </c>
      <c r="J430" t="n">
        <v>30</v>
      </c>
      <c r="K430" t="n">
        <v>0</v>
      </c>
      <c r="L430" t="n">
        <v>5.41</v>
      </c>
      <c r="M430" t="n">
        <v>30</v>
      </c>
      <c r="O430" t="n">
        <v>0</v>
      </c>
      <c r="Q430" t="inlineStr">
        <is>
          <t>2024-09-20 14:52:27 +0200</t>
        </is>
      </c>
      <c r="R430" t="n">
        <v>1</v>
      </c>
      <c r="S430" t="inlineStr">
        <is>
          <t>Piercing Party</t>
        </is>
      </c>
      <c r="T430" t="n">
        <v>30</v>
      </c>
      <c r="W430" t="b">
        <v>0</v>
      </c>
      <c r="X430" t="b">
        <v>1</v>
      </c>
      <c r="Y430" t="inlineStr">
        <is>
          <t>fulfilled</t>
        </is>
      </c>
      <c r="Z430" t="inlineStr">
        <is>
          <t>cecilia riciniello</t>
        </is>
      </c>
      <c r="AA430" t="inlineStr">
        <is>
          <t>via della balduina 271</t>
        </is>
      </c>
      <c r="AB430" t="inlineStr">
        <is>
          <t>via della balduina 271</t>
        </is>
      </c>
      <c r="AE430" t="inlineStr">
        <is>
          <t>roma</t>
        </is>
      </c>
      <c r="AF430" t="inlineStr">
        <is>
          <t>'00136</t>
        </is>
      </c>
      <c r="AG430" t="inlineStr">
        <is>
          <t>RM</t>
        </is>
      </c>
      <c r="AH430" t="inlineStr">
        <is>
          <t>IT</t>
        </is>
      </c>
      <c r="AI430" t="inlineStr">
        <is>
          <t>0635404794</t>
        </is>
      </c>
      <c r="AR430" t="inlineStr">
        <is>
          <t>IT</t>
        </is>
      </c>
      <c r="AU430" t="inlineStr">
        <is>
          <t>lang: it
Invoice Language: it</t>
        </is>
      </c>
      <c r="AW430" t="inlineStr">
        <is>
          <t>Shopify Payments</t>
        </is>
      </c>
      <c r="AX430" t="inlineStr">
        <is>
          <t>rKy6QNAppWa5SmcrpZnUtH64E</t>
        </is>
      </c>
      <c r="AY430" t="n">
        <v>0</v>
      </c>
      <c r="AZ430" t="inlineStr">
        <is>
          <t>LIL Milan</t>
        </is>
      </c>
      <c r="BA430" t="n">
        <v>0</v>
      </c>
      <c r="BC430" t="inlineStr">
        <is>
          <t>Firgun House</t>
        </is>
      </c>
      <c r="BE430" t="n">
        <v>6313519055197</v>
      </c>
      <c r="BG430" t="inlineStr">
        <is>
          <t>Low</t>
        </is>
      </c>
      <c r="BH430" t="inlineStr">
        <is>
          <t>web</t>
        </is>
      </c>
      <c r="BI430" t="n">
        <v>0</v>
      </c>
      <c r="BJ430" t="inlineStr">
        <is>
          <t>IT IVA 22%</t>
        </is>
      </c>
      <c r="BK430" t="n">
        <v>5.41</v>
      </c>
      <c r="BW430" t="inlineStr">
        <is>
          <t>Rome</t>
        </is>
      </c>
      <c r="BY430" t="inlineStr">
        <is>
          <t>rKy6QNAppWa5SmcrpZnUtH64E</t>
        </is>
      </c>
      <c r="CB430" t="inlineStr">
        <is>
          <t>rKy6QNAppWa5SmcrpZnUtH64E</t>
        </is>
      </c>
      <c r="CC430" t="inlineStr">
        <is>
          <t>Ordini LIL</t>
        </is>
      </c>
    </row>
    <row r="431">
      <c r="A431" t="inlineStr">
        <is>
          <t>#41857</t>
        </is>
      </c>
      <c r="B431" t="inlineStr">
        <is>
          <t>claudiamilia@icloud.com</t>
        </is>
      </c>
      <c r="C431" t="inlineStr">
        <is>
          <t>paid</t>
        </is>
      </c>
      <c r="D431" t="inlineStr">
        <is>
          <t>2024-09-20 15:18:20 +0200</t>
        </is>
      </c>
      <c r="E431" t="inlineStr">
        <is>
          <t>2024-09-20</t>
        </is>
      </c>
      <c r="F431" t="inlineStr">
        <is>
          <t>fulfilled</t>
        </is>
      </c>
      <c r="G431" t="inlineStr">
        <is>
          <t>2024-09-20 15:18:20 +0200</t>
        </is>
      </c>
      <c r="H431" t="inlineStr">
        <is>
          <t>no</t>
        </is>
      </c>
      <c r="I431" t="inlineStr">
        <is>
          <t>EUR</t>
        </is>
      </c>
      <c r="J431" t="n">
        <v>100</v>
      </c>
      <c r="K431" t="n">
        <v>0</v>
      </c>
      <c r="L431" t="n">
        <v>18.03</v>
      </c>
      <c r="M431" t="n">
        <v>100</v>
      </c>
      <c r="O431" t="n">
        <v>0</v>
      </c>
      <c r="Q431" t="inlineStr">
        <is>
          <t>2024-09-20 15:18:19 +0200</t>
        </is>
      </c>
      <c r="R431" t="n">
        <v>1</v>
      </c>
      <c r="S431" t="inlineStr">
        <is>
          <t>Pensavo fosse amore - Yellow / C</t>
        </is>
      </c>
      <c r="T431" t="n">
        <v>100</v>
      </c>
      <c r="V431" t="inlineStr">
        <is>
          <t>015790001001</t>
        </is>
      </c>
      <c r="W431" t="b">
        <v>1</v>
      </c>
      <c r="X431" t="b">
        <v>1</v>
      </c>
      <c r="Y431" t="inlineStr">
        <is>
          <t>fulfilled</t>
        </is>
      </c>
      <c r="Z431" t="inlineStr">
        <is>
          <t>Claudia Milia</t>
        </is>
      </c>
      <c r="AR431" t="inlineStr">
        <is>
          <t>IT</t>
        </is>
      </c>
      <c r="AW431" t="inlineStr">
        <is>
          <t>Qromo</t>
        </is>
      </c>
      <c r="AX431" t="inlineStr">
        <is>
          <t>r1MYw2OZ92yd1JCvTLgh4a6Uy</t>
        </is>
      </c>
      <c r="AY431" t="n">
        <v>0</v>
      </c>
      <c r="AZ431" t="inlineStr">
        <is>
          <t>LIL Milan</t>
        </is>
      </c>
      <c r="BA431" t="n">
        <v>0</v>
      </c>
      <c r="BB431" t="inlineStr">
        <is>
          <t>Veronica Varetta</t>
        </is>
      </c>
      <c r="BC431" t="inlineStr">
        <is>
          <t>LIL House</t>
        </is>
      </c>
      <c r="BD431" t="n">
        <v>22</v>
      </c>
      <c r="BE431" t="n">
        <v>6313555689821</v>
      </c>
      <c r="BG431" t="inlineStr">
        <is>
          <t>Low</t>
        </is>
      </c>
      <c r="BH431" t="inlineStr">
        <is>
          <t>pos</t>
        </is>
      </c>
      <c r="BI431" t="n">
        <v>0</v>
      </c>
      <c r="BJ431" t="inlineStr">
        <is>
          <t>IT IVA 22%</t>
        </is>
      </c>
      <c r="BK431" t="n">
        <v>18.03</v>
      </c>
      <c r="BU431" t="inlineStr">
        <is>
          <t>22-2527</t>
        </is>
      </c>
      <c r="BY431" t="inlineStr">
        <is>
          <t>r1MYw2OZ92yd1JCvTLgh4a6Uy</t>
        </is>
      </c>
      <c r="CB431" t="inlineStr">
        <is>
          <t>r1MYw2OZ92yd1JCvTLgh4a6Uy</t>
        </is>
      </c>
      <c r="CC431" t="inlineStr">
        <is>
          <t>Ordini LIL</t>
        </is>
      </c>
    </row>
    <row r="432">
      <c r="A432" t="inlineStr">
        <is>
          <t>#41859</t>
        </is>
      </c>
      <c r="B432" t="inlineStr">
        <is>
          <t>beatricesarno02@gmail.com</t>
        </is>
      </c>
      <c r="C432" t="inlineStr">
        <is>
          <t>paid</t>
        </is>
      </c>
      <c r="D432" t="inlineStr">
        <is>
          <t>2024-09-20 16:22:33 +0200</t>
        </is>
      </c>
      <c r="E432" t="inlineStr">
        <is>
          <t>2024-09-20</t>
        </is>
      </c>
      <c r="F432" t="inlineStr">
        <is>
          <t>fulfilled</t>
        </is>
      </c>
      <c r="G432" t="inlineStr">
        <is>
          <t>2024-09-22 19:07:22 +0200</t>
        </is>
      </c>
      <c r="H432" t="inlineStr">
        <is>
          <t>yes</t>
        </is>
      </c>
      <c r="I432" t="inlineStr">
        <is>
          <t>EUR</t>
        </is>
      </c>
      <c r="J432" t="n">
        <v>100</v>
      </c>
      <c r="K432" t="n">
        <v>10</v>
      </c>
      <c r="L432" t="n">
        <v>19.83</v>
      </c>
      <c r="M432" t="n">
        <v>110</v>
      </c>
      <c r="O432" t="n">
        <v>0</v>
      </c>
      <c r="P432" t="inlineStr">
        <is>
          <t>Ups Standard Shipping</t>
        </is>
      </c>
      <c r="Q432" t="inlineStr">
        <is>
          <t>2024-09-20 16:22:33 +0200</t>
        </is>
      </c>
      <c r="R432" t="n">
        <v>1</v>
      </c>
      <c r="S432" t="inlineStr">
        <is>
          <t>Girls Tears Ring - Yellow / 20</t>
        </is>
      </c>
      <c r="T432" t="n">
        <v>100</v>
      </c>
      <c r="V432" t="inlineStr">
        <is>
          <t>015790000997</t>
        </is>
      </c>
      <c r="W432" t="b">
        <v>1</v>
      </c>
      <c r="X432" t="b">
        <v>1</v>
      </c>
      <c r="Y432" t="inlineStr">
        <is>
          <t>fulfilled</t>
        </is>
      </c>
      <c r="Z432" t="inlineStr">
        <is>
          <t>ELENA MORONI</t>
        </is>
      </c>
      <c r="AA432" t="inlineStr">
        <is>
          <t>Via Don A. Raccagni 21, CHIAMARE MARZIA 3351258821</t>
        </is>
      </c>
      <c r="AB432" t="inlineStr">
        <is>
          <t>Via Don A. Raccagni 21</t>
        </is>
      </c>
      <c r="AC432" t="inlineStr">
        <is>
          <t>CHIAMARE MARZIA 3351258821</t>
        </is>
      </c>
      <c r="AE432" t="inlineStr">
        <is>
          <t>Castelcovati</t>
        </is>
      </c>
      <c r="AF432" t="inlineStr">
        <is>
          <t>'25030</t>
        </is>
      </c>
      <c r="AG432" t="inlineStr">
        <is>
          <t>BS</t>
        </is>
      </c>
      <c r="AH432" t="inlineStr">
        <is>
          <t>IT</t>
        </is>
      </c>
      <c r="AI432" t="inlineStr">
        <is>
          <t>3351258821</t>
        </is>
      </c>
      <c r="AJ432" t="inlineStr">
        <is>
          <t>ELENA MORONI</t>
        </is>
      </c>
      <c r="AK432" t="inlineStr">
        <is>
          <t>Via Don A. Raccagni 21, CHIAMARE MARZIA 3351258821</t>
        </is>
      </c>
      <c r="AL432" t="inlineStr">
        <is>
          <t>Via Don A. Raccagni 21</t>
        </is>
      </c>
      <c r="AM432" t="inlineStr">
        <is>
          <t>CHIAMARE MARZIA 3351258821</t>
        </is>
      </c>
      <c r="AO432" t="inlineStr">
        <is>
          <t>Castelcovati</t>
        </is>
      </c>
      <c r="AP432" t="inlineStr">
        <is>
          <t>'25030</t>
        </is>
      </c>
      <c r="AQ432" t="inlineStr">
        <is>
          <t>BS</t>
        </is>
      </c>
      <c r="AR432" t="inlineStr">
        <is>
          <t>IT</t>
        </is>
      </c>
      <c r="AS432" t="inlineStr">
        <is>
          <t>3351258821</t>
        </is>
      </c>
      <c r="AU432" t="inlineStr">
        <is>
          <t>lang: it
Invoice Language: it
Do you need our ring sizer?: Yes
Popup Customer Country: IT</t>
        </is>
      </c>
      <c r="AW432" t="inlineStr">
        <is>
          <t>PayPal Express Checkout</t>
        </is>
      </c>
      <c r="AX432" t="inlineStr">
        <is>
          <t>rAwW5eKVBNLTt4DLVwrEHSsMd</t>
        </is>
      </c>
      <c r="AY432" t="n">
        <v>0</v>
      </c>
      <c r="AZ432" t="inlineStr">
        <is>
          <t>LIL Milan</t>
        </is>
      </c>
      <c r="BA432" t="n">
        <v>0</v>
      </c>
      <c r="BC432" t="inlineStr">
        <is>
          <t>Firgun House</t>
        </is>
      </c>
      <c r="BE432" t="n">
        <v>6313643245917</v>
      </c>
      <c r="BG432" t="inlineStr">
        <is>
          <t>Low</t>
        </is>
      </c>
      <c r="BH432" t="inlineStr">
        <is>
          <t>web</t>
        </is>
      </c>
      <c r="BI432" t="n">
        <v>0</v>
      </c>
      <c r="BJ432" t="inlineStr">
        <is>
          <t>IT IVA 22%</t>
        </is>
      </c>
      <c r="BK432" t="n">
        <v>19.83</v>
      </c>
      <c r="BW432" t="inlineStr">
        <is>
          <t>Brescia</t>
        </is>
      </c>
      <c r="BX432" t="inlineStr">
        <is>
          <t>Brescia</t>
        </is>
      </c>
      <c r="BY432" t="inlineStr">
        <is>
          <t>rAwW5eKVBNLTt4DLVwrEHSsMd</t>
        </is>
      </c>
      <c r="CB432" t="inlineStr">
        <is>
          <t>rAwW5eKVBNLTt4DLVwrEHSsMd</t>
        </is>
      </c>
      <c r="CC432" t="inlineStr">
        <is>
          <t>Ordini LIL</t>
        </is>
      </c>
    </row>
    <row r="433">
      <c r="A433" t="inlineStr">
        <is>
          <t>#41860</t>
        </is>
      </c>
      <c r="B433" t="inlineStr">
        <is>
          <t>enrico.barberis@email.it</t>
        </is>
      </c>
      <c r="C433" t="inlineStr">
        <is>
          <t>paid</t>
        </is>
      </c>
      <c r="D433" t="inlineStr">
        <is>
          <t>2024-09-20 17:27:15 +0200</t>
        </is>
      </c>
      <c r="E433" t="inlineStr">
        <is>
          <t>2024-09-20</t>
        </is>
      </c>
      <c r="F433" t="inlineStr">
        <is>
          <t>fulfilled</t>
        </is>
      </c>
      <c r="G433" t="inlineStr">
        <is>
          <t>2024-09-20 17:27:15 +0200</t>
        </is>
      </c>
      <c r="H433" t="inlineStr">
        <is>
          <t>no</t>
        </is>
      </c>
      <c r="I433" t="inlineStr">
        <is>
          <t>EUR</t>
        </is>
      </c>
      <c r="J433" t="n">
        <v>140</v>
      </c>
      <c r="K433" t="n">
        <v>0</v>
      </c>
      <c r="L433" t="n">
        <v>25.25</v>
      </c>
      <c r="M433" t="n">
        <v>140</v>
      </c>
      <c r="O433" t="n">
        <v>0</v>
      </c>
      <c r="Q433" t="inlineStr">
        <is>
          <t>2024-09-20 17:27:14 +0200</t>
        </is>
      </c>
      <c r="R433" t="n">
        <v>1</v>
      </c>
      <c r="S433" t="inlineStr">
        <is>
          <t>Viola</t>
        </is>
      </c>
      <c r="T433" t="n">
        <v>140</v>
      </c>
      <c r="V433" t="inlineStr">
        <is>
          <t>015790001255</t>
        </is>
      </c>
      <c r="W433" t="b">
        <v>1</v>
      </c>
      <c r="X433" t="b">
        <v>1</v>
      </c>
      <c r="Y433" t="inlineStr">
        <is>
          <t>fulfilled</t>
        </is>
      </c>
      <c r="Z433" t="inlineStr">
        <is>
          <t>Enrico Barberis</t>
        </is>
      </c>
      <c r="AR433" t="inlineStr">
        <is>
          <t>IT</t>
        </is>
      </c>
      <c r="AW433" t="inlineStr">
        <is>
          <t>Qromo</t>
        </is>
      </c>
      <c r="AX433" t="inlineStr">
        <is>
          <t>rVl07CgMhO6A61pd0JrleAv7G</t>
        </is>
      </c>
      <c r="AY433" t="n">
        <v>0</v>
      </c>
      <c r="AZ433" t="inlineStr">
        <is>
          <t>LIL Milan</t>
        </is>
      </c>
      <c r="BA433" t="n">
        <v>0</v>
      </c>
      <c r="BB433" t="inlineStr">
        <is>
          <t>Veronica Varetta</t>
        </is>
      </c>
      <c r="BC433" t="inlineStr">
        <is>
          <t>LIL House</t>
        </is>
      </c>
      <c r="BD433" t="n">
        <v>22</v>
      </c>
      <c r="BE433" t="n">
        <v>6313725919581</v>
      </c>
      <c r="BG433" t="inlineStr">
        <is>
          <t>Low</t>
        </is>
      </c>
      <c r="BH433" t="inlineStr">
        <is>
          <t>pos</t>
        </is>
      </c>
      <c r="BI433" t="n">
        <v>0</v>
      </c>
      <c r="BJ433" t="inlineStr">
        <is>
          <t>IT IVA 22%</t>
        </is>
      </c>
      <c r="BK433" t="n">
        <v>25.25</v>
      </c>
      <c r="BT433" t="n">
        <v>393472478150</v>
      </c>
      <c r="BU433" t="inlineStr">
        <is>
          <t>22-2528</t>
        </is>
      </c>
      <c r="BY433" t="inlineStr">
        <is>
          <t>rVl07CgMhO6A61pd0JrleAv7G</t>
        </is>
      </c>
      <c r="CB433" t="inlineStr">
        <is>
          <t>rVl07CgMhO6A61pd0JrleAv7G</t>
        </is>
      </c>
      <c r="CC433" t="inlineStr">
        <is>
          <t>Ordini LIL</t>
        </is>
      </c>
    </row>
    <row r="434">
      <c r="A434" t="inlineStr">
        <is>
          <t>#41861</t>
        </is>
      </c>
      <c r="B434" t="inlineStr">
        <is>
          <t>costanzadalmasso@tiscali.it</t>
        </is>
      </c>
      <c r="C434" t="inlineStr">
        <is>
          <t>paid</t>
        </is>
      </c>
      <c r="D434" t="inlineStr">
        <is>
          <t>2024-09-20 17:32:37 +0200</t>
        </is>
      </c>
      <c r="E434" t="inlineStr">
        <is>
          <t>2024-09-20</t>
        </is>
      </c>
      <c r="F434" t="inlineStr">
        <is>
          <t>fulfilled</t>
        </is>
      </c>
      <c r="G434" t="inlineStr">
        <is>
          <t>2024-09-20 17:32:37 +0200</t>
        </is>
      </c>
      <c r="H434" t="inlineStr">
        <is>
          <t>yes</t>
        </is>
      </c>
      <c r="I434" t="inlineStr">
        <is>
          <t>EUR</t>
        </is>
      </c>
      <c r="J434" t="n">
        <v>160</v>
      </c>
      <c r="K434" t="n">
        <v>0</v>
      </c>
      <c r="L434" t="n">
        <v>28.86</v>
      </c>
      <c r="M434" t="n">
        <v>160</v>
      </c>
      <c r="O434" t="n">
        <v>0</v>
      </c>
      <c r="Q434" t="inlineStr">
        <is>
          <t>2024-09-20 17:32:36 +0200</t>
        </is>
      </c>
      <c r="R434" t="n">
        <v>1</v>
      </c>
      <c r="S434" t="inlineStr">
        <is>
          <t>Giotto Ring - Yellow / 12</t>
        </is>
      </c>
      <c r="T434" t="n">
        <v>80</v>
      </c>
      <c r="V434" t="inlineStr">
        <is>
          <t>015790000146</t>
        </is>
      </c>
      <c r="W434" t="b">
        <v>1</v>
      </c>
      <c r="X434" t="b">
        <v>1</v>
      </c>
      <c r="Y434" t="inlineStr">
        <is>
          <t>fulfilled</t>
        </is>
      </c>
      <c r="Z434" t="inlineStr">
        <is>
          <t>Costanza Dalmasso</t>
        </is>
      </c>
      <c r="AR434" t="inlineStr">
        <is>
          <t>IT</t>
        </is>
      </c>
      <c r="AW434" t="inlineStr">
        <is>
          <t>Qromo</t>
        </is>
      </c>
      <c r="AX434" t="inlineStr">
        <is>
          <t>r6Uag4NIEUVpg2xcHcV0tRkD0</t>
        </is>
      </c>
      <c r="AY434" t="n">
        <v>0</v>
      </c>
      <c r="AZ434" t="inlineStr">
        <is>
          <t>LIL Milan</t>
        </is>
      </c>
      <c r="BA434" t="n">
        <v>0</v>
      </c>
      <c r="BB434" t="inlineStr">
        <is>
          <t>Veronica Varetta</t>
        </is>
      </c>
      <c r="BC434" t="inlineStr">
        <is>
          <t>LIL House</t>
        </is>
      </c>
      <c r="BD434" t="n">
        <v>22</v>
      </c>
      <c r="BE434" t="n">
        <v>6313733194077</v>
      </c>
      <c r="BG434" t="inlineStr">
        <is>
          <t>Low</t>
        </is>
      </c>
      <c r="BH434" t="inlineStr">
        <is>
          <t>pos</t>
        </is>
      </c>
      <c r="BI434" t="n">
        <v>0</v>
      </c>
      <c r="BJ434" t="inlineStr">
        <is>
          <t>IT IVA 22%</t>
        </is>
      </c>
      <c r="BK434" t="n">
        <v>28.86</v>
      </c>
      <c r="BU434" t="inlineStr">
        <is>
          <t>22-2529</t>
        </is>
      </c>
      <c r="BY434" t="inlineStr">
        <is>
          <t>r6Uag4NIEUVpg2xcHcV0tRkD0</t>
        </is>
      </c>
      <c r="CB434" t="inlineStr">
        <is>
          <t>r6Uag4NIEUVpg2xcHcV0tRkD0</t>
        </is>
      </c>
      <c r="CC434" t="inlineStr">
        <is>
          <t>Ordini LIL</t>
        </is>
      </c>
    </row>
    <row r="435">
      <c r="A435" t="inlineStr">
        <is>
          <t>#41861</t>
        </is>
      </c>
      <c r="B435" t="inlineStr">
        <is>
          <t>costanzadalmasso@tiscali.it</t>
        </is>
      </c>
      <c r="C435" t="inlineStr">
        <is>
          <t>paid</t>
        </is>
      </c>
      <c r="D435" t="inlineStr">
        <is>
          <t>2024-09-20 17:32:37 +0200</t>
        </is>
      </c>
      <c r="E435" t="inlineStr">
        <is>
          <t>2024-09-20</t>
        </is>
      </c>
      <c r="F435" t="inlineStr">
        <is>
          <t>fulfilled</t>
        </is>
      </c>
      <c r="G435" t="inlineStr">
        <is>
          <t>2024-09-20 17:32:37 +0200</t>
        </is>
      </c>
      <c r="H435" t="inlineStr">
        <is>
          <t>yes</t>
        </is>
      </c>
      <c r="I435" t="inlineStr">
        <is>
          <t>EUR</t>
        </is>
      </c>
      <c r="J435" t="n">
        <v>160</v>
      </c>
      <c r="K435" t="n">
        <v>0</v>
      </c>
      <c r="L435" t="n">
        <v>28.86</v>
      </c>
      <c r="O435" t="n">
        <v>0</v>
      </c>
      <c r="Q435" t="inlineStr">
        <is>
          <t>2024-09-20 17:32:36 +0200</t>
        </is>
      </c>
      <c r="R435" t="n">
        <v>1</v>
      </c>
      <c r="S435" t="inlineStr">
        <is>
          <t>Nude Ring - White / 11</t>
        </is>
      </c>
      <c r="T435" t="n">
        <v>80</v>
      </c>
      <c r="V435" t="inlineStr">
        <is>
          <t>015790000225</t>
        </is>
      </c>
      <c r="W435" t="b">
        <v>1</v>
      </c>
      <c r="X435" t="b">
        <v>1</v>
      </c>
      <c r="Y435" t="inlineStr">
        <is>
          <t>fulfilled</t>
        </is>
      </c>
      <c r="Z435" t="inlineStr">
        <is>
          <t>Costanza Dalmasso</t>
        </is>
      </c>
      <c r="AR435" t="inlineStr">
        <is>
          <t>IT</t>
        </is>
      </c>
      <c r="AW435" t="inlineStr">
        <is>
          <t>Qromo</t>
        </is>
      </c>
      <c r="AX435" t="inlineStr">
        <is>
          <t>r6Uag4NIEUVpg2xcHcV0tRkD0</t>
        </is>
      </c>
      <c r="AY435" t="n">
        <v>0</v>
      </c>
      <c r="AZ435" t="inlineStr">
        <is>
          <t>LIL Milan</t>
        </is>
      </c>
      <c r="BA435" t="n">
        <v>0</v>
      </c>
      <c r="BB435" t="inlineStr">
        <is>
          <t>Veronica Varetta</t>
        </is>
      </c>
      <c r="BC435" t="inlineStr">
        <is>
          <t>LIL House</t>
        </is>
      </c>
      <c r="BD435" t="n">
        <v>22</v>
      </c>
      <c r="BE435" t="n">
        <v>6313733194077</v>
      </c>
      <c r="BG435" t="inlineStr">
        <is>
          <t>Low</t>
        </is>
      </c>
      <c r="BH435" t="inlineStr">
        <is>
          <t>pos</t>
        </is>
      </c>
      <c r="BI435" t="n">
        <v>0</v>
      </c>
      <c r="BJ435" t="inlineStr">
        <is>
          <t>IT IVA 22%</t>
        </is>
      </c>
      <c r="BK435" t="n">
        <v>28.86</v>
      </c>
      <c r="BU435" t="inlineStr">
        <is>
          <t>22-2529</t>
        </is>
      </c>
      <c r="BY435" t="inlineStr">
        <is>
          <t>r6Uag4NIEUVpg2xcHcV0tRkD0</t>
        </is>
      </c>
      <c r="CB435" t="inlineStr">
        <is>
          <t>r6Uag4NIEUVpg2xcHcV0tRkD0</t>
        </is>
      </c>
      <c r="CC435" t="inlineStr">
        <is>
          <t>Ordini LIL</t>
        </is>
      </c>
    </row>
    <row r="436">
      <c r="A436" t="inlineStr">
        <is>
          <t>#41862</t>
        </is>
      </c>
      <c r="B436" t="inlineStr">
        <is>
          <t>pimacri@gmail.com</t>
        </is>
      </c>
      <c r="C436" t="inlineStr">
        <is>
          <t>paid</t>
        </is>
      </c>
      <c r="D436" t="inlineStr">
        <is>
          <t>2024-09-20 17:41:54 +0200</t>
        </is>
      </c>
      <c r="E436" t="inlineStr">
        <is>
          <t>2024-09-20</t>
        </is>
      </c>
      <c r="F436" t="inlineStr">
        <is>
          <t>fulfilled</t>
        </is>
      </c>
      <c r="G436" t="inlineStr">
        <is>
          <t>2024-09-20 17:41:54 +0200</t>
        </is>
      </c>
      <c r="H436" t="inlineStr">
        <is>
          <t>no</t>
        </is>
      </c>
      <c r="I436" t="inlineStr">
        <is>
          <t>EUR</t>
        </is>
      </c>
      <c r="J436" t="n">
        <v>260</v>
      </c>
      <c r="K436" t="n">
        <v>0</v>
      </c>
      <c r="L436" t="n">
        <v>46.89</v>
      </c>
      <c r="M436" t="n">
        <v>260</v>
      </c>
      <c r="O436" t="n">
        <v>0</v>
      </c>
      <c r="Q436" t="inlineStr">
        <is>
          <t>2024-09-20 17:41:53 +0200</t>
        </is>
      </c>
      <c r="R436" t="n">
        <v>1</v>
      </c>
      <c r="S436" t="inlineStr">
        <is>
          <t>Breeze - Yellow / 60cm</t>
        </is>
      </c>
      <c r="T436" t="n">
        <v>260</v>
      </c>
      <c r="V436" t="inlineStr">
        <is>
          <t>015790001390</t>
        </is>
      </c>
      <c r="W436" t="b">
        <v>1</v>
      </c>
      <c r="X436" t="b">
        <v>1</v>
      </c>
      <c r="Y436" t="inlineStr">
        <is>
          <t>fulfilled</t>
        </is>
      </c>
      <c r="Z436" t="inlineStr">
        <is>
          <t>Piermattia Cribiori</t>
        </is>
      </c>
      <c r="AR436" t="inlineStr">
        <is>
          <t>IT</t>
        </is>
      </c>
      <c r="AW436" t="inlineStr">
        <is>
          <t>Qromo</t>
        </is>
      </c>
      <c r="AX436" t="inlineStr">
        <is>
          <t>r634q0luzIvg54nedgrSDtpbK</t>
        </is>
      </c>
      <c r="AY436" t="n">
        <v>0</v>
      </c>
      <c r="AZ436" t="inlineStr">
        <is>
          <t>LIL Milan</t>
        </is>
      </c>
      <c r="BA436" t="n">
        <v>0</v>
      </c>
      <c r="BB436" t="inlineStr">
        <is>
          <t>Veronica Varetta</t>
        </is>
      </c>
      <c r="BC436" t="inlineStr">
        <is>
          <t>LIL House</t>
        </is>
      </c>
      <c r="BD436" t="n">
        <v>22</v>
      </c>
      <c r="BE436" t="n">
        <v>6313744892253</v>
      </c>
      <c r="BG436" t="inlineStr">
        <is>
          <t>Low</t>
        </is>
      </c>
      <c r="BH436" t="inlineStr">
        <is>
          <t>pos</t>
        </is>
      </c>
      <c r="BI436" t="n">
        <v>0</v>
      </c>
      <c r="BJ436" t="inlineStr">
        <is>
          <t>IT IVA 22%</t>
        </is>
      </c>
      <c r="BK436" t="n">
        <v>46.89</v>
      </c>
      <c r="BU436" t="inlineStr">
        <is>
          <t>22-2530</t>
        </is>
      </c>
      <c r="BY436" t="inlineStr">
        <is>
          <t>r634q0luzIvg54nedgrSDtpbK</t>
        </is>
      </c>
      <c r="CB436" t="inlineStr">
        <is>
          <t>r634q0luzIvg54nedgrSDtpbK</t>
        </is>
      </c>
      <c r="CC436" t="inlineStr">
        <is>
          <t>Ordini LIL</t>
        </is>
      </c>
    </row>
    <row r="437">
      <c r="A437" t="inlineStr">
        <is>
          <t>#41863</t>
        </is>
      </c>
      <c r="B437" t="inlineStr">
        <is>
          <t>asiuccia9500@gmail.com</t>
        </is>
      </c>
      <c r="C437" t="inlineStr">
        <is>
          <t>paid</t>
        </is>
      </c>
      <c r="D437" t="inlineStr">
        <is>
          <t>2024-09-20 18:03:44 +0200</t>
        </is>
      </c>
      <c r="E437" t="inlineStr">
        <is>
          <t>2024-09-20</t>
        </is>
      </c>
      <c r="F437" t="inlineStr">
        <is>
          <t>fulfilled</t>
        </is>
      </c>
      <c r="G437" t="inlineStr">
        <is>
          <t>2024-09-20 18:03:56 +0200</t>
        </is>
      </c>
      <c r="H437" t="inlineStr">
        <is>
          <t>no</t>
        </is>
      </c>
      <c r="I437" t="inlineStr">
        <is>
          <t>EUR</t>
        </is>
      </c>
      <c r="J437" t="n">
        <v>100</v>
      </c>
      <c r="K437" t="n">
        <v>0</v>
      </c>
      <c r="L437" t="n">
        <v>0</v>
      </c>
      <c r="M437" t="n">
        <v>100</v>
      </c>
      <c r="O437" t="n">
        <v>0</v>
      </c>
      <c r="Q437" t="inlineStr">
        <is>
          <t>2024-09-20 18:03:44 +0200</t>
        </is>
      </c>
      <c r="R437" t="n">
        <v>1</v>
      </c>
      <c r="S437" t="inlineStr">
        <is>
          <t>E-Gift card - 100.00</t>
        </is>
      </c>
      <c r="T437" t="n">
        <v>100</v>
      </c>
      <c r="V437" t="inlineStr">
        <is>
          <t>015790000890</t>
        </is>
      </c>
      <c r="W437" t="b">
        <v>0</v>
      </c>
      <c r="X437" t="b">
        <v>0</v>
      </c>
      <c r="Y437" t="inlineStr">
        <is>
          <t>fulfilled</t>
        </is>
      </c>
      <c r="Z437" t="inlineStr">
        <is>
          <t>Asia Pascucci</t>
        </is>
      </c>
      <c r="AA437" t="inlineStr">
        <is>
          <t>Via San Pio V, 27</t>
        </is>
      </c>
      <c r="AB437" t="inlineStr">
        <is>
          <t>Via San Pio V, 27</t>
        </is>
      </c>
      <c r="AE437" t="inlineStr">
        <is>
          <t>Alessandria</t>
        </is>
      </c>
      <c r="AF437" t="inlineStr">
        <is>
          <t>'15121</t>
        </is>
      </c>
      <c r="AG437" t="inlineStr">
        <is>
          <t>AL</t>
        </is>
      </c>
      <c r="AH437" t="inlineStr">
        <is>
          <t>IT</t>
        </is>
      </c>
      <c r="AI437" t="inlineStr">
        <is>
          <t>+393393505577</t>
        </is>
      </c>
      <c r="AR437" t="inlineStr">
        <is>
          <t>IT</t>
        </is>
      </c>
      <c r="AU437" t="inlineStr">
        <is>
          <t>lang: it
Invoice Language: it
Do you need our ring sizer?: Yes
Popup Customer Country: IT</t>
        </is>
      </c>
      <c r="AW437" t="inlineStr">
        <is>
          <t>Shopify Payments</t>
        </is>
      </c>
      <c r="AX437" t="inlineStr">
        <is>
          <t>rnfkNfASnk862pueZzDzcKhDL</t>
        </is>
      </c>
      <c r="AY437" t="n">
        <v>0</v>
      </c>
      <c r="AZ437" t="inlineStr">
        <is>
          <t>Go Gift Cards</t>
        </is>
      </c>
      <c r="BA437" t="n">
        <v>0</v>
      </c>
      <c r="BC437" t="inlineStr">
        <is>
          <t>Firgun House</t>
        </is>
      </c>
      <c r="BE437" t="n">
        <v>6313772089693</v>
      </c>
      <c r="BG437" t="inlineStr">
        <is>
          <t>Low</t>
        </is>
      </c>
      <c r="BH437" t="inlineStr">
        <is>
          <t>web</t>
        </is>
      </c>
      <c r="BI437" t="n">
        <v>0</v>
      </c>
      <c r="BW437" t="inlineStr">
        <is>
          <t>Alessandria</t>
        </is>
      </c>
      <c r="BY437" t="inlineStr">
        <is>
          <t>rnfkNfASnk862pueZzDzcKhDL</t>
        </is>
      </c>
      <c r="CB437" t="inlineStr">
        <is>
          <t>rnfkNfASnk862pueZzDzcKhDL</t>
        </is>
      </c>
      <c r="CC437" t="inlineStr">
        <is>
          <t>Ordini LIL</t>
        </is>
      </c>
    </row>
    <row r="438">
      <c r="A438" t="inlineStr">
        <is>
          <t>#41864</t>
        </is>
      </c>
      <c r="B438" t="inlineStr">
        <is>
          <t>gioncavallo@gmail.com</t>
        </is>
      </c>
      <c r="C438" t="inlineStr">
        <is>
          <t>paid</t>
        </is>
      </c>
      <c r="D438" t="inlineStr">
        <is>
          <t>2024-09-20 18:33:05 +0200</t>
        </is>
      </c>
      <c r="E438" t="inlineStr">
        <is>
          <t>2024-09-20</t>
        </is>
      </c>
      <c r="F438" t="inlineStr">
        <is>
          <t>fulfilled</t>
        </is>
      </c>
      <c r="G438" t="inlineStr">
        <is>
          <t>2024-09-22 19:10:54 +0200</t>
        </is>
      </c>
      <c r="H438" t="inlineStr">
        <is>
          <t>yes</t>
        </is>
      </c>
      <c r="I438" t="inlineStr">
        <is>
          <t>EUR</t>
        </is>
      </c>
      <c r="J438" t="n">
        <v>102</v>
      </c>
      <c r="K438" t="n">
        <v>10</v>
      </c>
      <c r="L438" t="n">
        <v>20.19</v>
      </c>
      <c r="M438" t="n">
        <v>112</v>
      </c>
      <c r="O438" t="n">
        <v>0</v>
      </c>
      <c r="P438" t="inlineStr">
        <is>
          <t>Ups Standard Shipping</t>
        </is>
      </c>
      <c r="Q438" t="inlineStr">
        <is>
          <t>2024-09-20 18:33:04 +0200</t>
        </is>
      </c>
      <c r="R438" t="n">
        <v>1</v>
      </c>
      <c r="S438" t="inlineStr">
        <is>
          <t>LIL Bag</t>
        </is>
      </c>
      <c r="T438" t="n">
        <v>2</v>
      </c>
      <c r="V438" t="inlineStr">
        <is>
          <t>015790000689</t>
        </is>
      </c>
      <c r="W438" t="b">
        <v>1</v>
      </c>
      <c r="X438" t="b">
        <v>1</v>
      </c>
      <c r="Y438" t="inlineStr">
        <is>
          <t>fulfilled</t>
        </is>
      </c>
      <c r="Z438" t="inlineStr">
        <is>
          <t>Giovanni Cavallo</t>
        </is>
      </c>
      <c r="AA438" t="inlineStr">
        <is>
          <t>Via di Santa Maria Ausiliatrice 112, Int. 20</t>
        </is>
      </c>
      <c r="AB438" t="inlineStr">
        <is>
          <t>Via di Santa Maria Ausiliatrice 112</t>
        </is>
      </c>
      <c r="AC438" t="inlineStr">
        <is>
          <t>Int. 20</t>
        </is>
      </c>
      <c r="AE438" t="inlineStr">
        <is>
          <t>Roma</t>
        </is>
      </c>
      <c r="AF438" t="inlineStr">
        <is>
          <t>'00181</t>
        </is>
      </c>
      <c r="AG438" t="inlineStr">
        <is>
          <t>RM</t>
        </is>
      </c>
      <c r="AH438" t="inlineStr">
        <is>
          <t>IT</t>
        </is>
      </c>
      <c r="AI438" t="inlineStr">
        <is>
          <t>3284693225</t>
        </is>
      </c>
      <c r="AJ438" t="inlineStr">
        <is>
          <t>Giovanni Cavallo</t>
        </is>
      </c>
      <c r="AK438" t="inlineStr">
        <is>
          <t>Via di Santa Maria Ausiliatrice 112, Int. 20</t>
        </is>
      </c>
      <c r="AL438" t="inlineStr">
        <is>
          <t>Via di Santa Maria Ausiliatrice 112</t>
        </is>
      </c>
      <c r="AM438" t="inlineStr">
        <is>
          <t>Int. 20</t>
        </is>
      </c>
      <c r="AO438" t="inlineStr">
        <is>
          <t>Roma</t>
        </is>
      </c>
      <c r="AP438" t="inlineStr">
        <is>
          <t>'00181</t>
        </is>
      </c>
      <c r="AQ438" t="inlineStr">
        <is>
          <t>RM</t>
        </is>
      </c>
      <c r="AR438" t="inlineStr">
        <is>
          <t>IT</t>
        </is>
      </c>
      <c r="AS438" t="inlineStr">
        <is>
          <t>3284693225</t>
        </is>
      </c>
      <c r="AU438" t="inlineStr">
        <is>
          <t>lang: it
Invoice Language: it
Do you need our ring sizer?: No
Popup Customer Country: IT</t>
        </is>
      </c>
      <c r="AW438" t="inlineStr">
        <is>
          <t>Satispay</t>
        </is>
      </c>
      <c r="AX438" t="inlineStr">
        <is>
          <t>ruO1LIJmVe82x9nj5FhDsBVg5</t>
        </is>
      </c>
      <c r="AY438" t="n">
        <v>0</v>
      </c>
      <c r="AZ438" t="inlineStr">
        <is>
          <t>LIL Milan</t>
        </is>
      </c>
      <c r="BA438" t="n">
        <v>0</v>
      </c>
      <c r="BC438" t="inlineStr">
        <is>
          <t>Firgun House</t>
        </is>
      </c>
      <c r="BE438" t="n">
        <v>6313805807965</v>
      </c>
      <c r="BG438" t="inlineStr">
        <is>
          <t>Low</t>
        </is>
      </c>
      <c r="BH438" t="inlineStr">
        <is>
          <t>web</t>
        </is>
      </c>
      <c r="BI438" t="n">
        <v>0</v>
      </c>
      <c r="BJ438" t="inlineStr">
        <is>
          <t>IT IVA 22%</t>
        </is>
      </c>
      <c r="BK438" t="n">
        <v>20.19</v>
      </c>
      <c r="BW438" t="inlineStr">
        <is>
          <t>Rome</t>
        </is>
      </c>
      <c r="BX438" t="inlineStr">
        <is>
          <t>Rome</t>
        </is>
      </c>
      <c r="BY438" t="inlineStr">
        <is>
          <t>ruO1LIJmVe82x9nj5FhDsBVg5</t>
        </is>
      </c>
      <c r="CB438" t="inlineStr">
        <is>
          <t>ruO1LIJmVe82x9nj5FhDsBVg5</t>
        </is>
      </c>
      <c r="CC438" t="inlineStr">
        <is>
          <t>Ordini LIL</t>
        </is>
      </c>
    </row>
    <row r="439">
      <c r="A439" t="inlineStr">
        <is>
          <t>#41864</t>
        </is>
      </c>
      <c r="B439" t="inlineStr">
        <is>
          <t>gioncavallo@gmail.com</t>
        </is>
      </c>
      <c r="C439" t="inlineStr">
        <is>
          <t>paid</t>
        </is>
      </c>
      <c r="D439" t="inlineStr">
        <is>
          <t>2024-09-20 18:33:05 +0200</t>
        </is>
      </c>
      <c r="E439" t="inlineStr">
        <is>
          <t>2024-09-20</t>
        </is>
      </c>
      <c r="F439" t="inlineStr">
        <is>
          <t>fulfilled</t>
        </is>
      </c>
      <c r="G439" t="inlineStr">
        <is>
          <t>2024-09-22 19:10:54 +0200</t>
        </is>
      </c>
      <c r="H439" t="inlineStr">
        <is>
          <t>yes</t>
        </is>
      </c>
      <c r="I439" t="inlineStr">
        <is>
          <t>EUR</t>
        </is>
      </c>
      <c r="J439" t="n">
        <v>102</v>
      </c>
      <c r="K439" t="n">
        <v>10</v>
      </c>
      <c r="L439" t="n">
        <v>20.19</v>
      </c>
      <c r="O439" t="n">
        <v>0</v>
      </c>
      <c r="P439" t="inlineStr">
        <is>
          <t>Ups Standard Shipping</t>
        </is>
      </c>
      <c r="Q439" t="inlineStr">
        <is>
          <t>2024-09-20 18:33:04 +0200</t>
        </is>
      </c>
      <c r="R439" t="n">
        <v>1</v>
      </c>
      <c r="S439" t="inlineStr">
        <is>
          <t>Pensavo fosse amore - Yellow / M</t>
        </is>
      </c>
      <c r="T439" t="n">
        <v>100</v>
      </c>
      <c r="V439" t="inlineStr">
        <is>
          <t>015790001011</t>
        </is>
      </c>
      <c r="W439" t="b">
        <v>1</v>
      </c>
      <c r="X439" t="b">
        <v>1</v>
      </c>
      <c r="Y439" t="inlineStr">
        <is>
          <t>fulfilled</t>
        </is>
      </c>
      <c r="Z439" t="inlineStr">
        <is>
          <t>Giovanni Cavallo</t>
        </is>
      </c>
      <c r="AA439" t="inlineStr">
        <is>
          <t>Via di Santa Maria Ausiliatrice 112, Int. 20</t>
        </is>
      </c>
      <c r="AB439" t="inlineStr">
        <is>
          <t>Via di Santa Maria Ausiliatrice 112</t>
        </is>
      </c>
      <c r="AC439" t="inlineStr">
        <is>
          <t>Int. 20</t>
        </is>
      </c>
      <c r="AE439" t="inlineStr">
        <is>
          <t>Roma</t>
        </is>
      </c>
      <c r="AF439" t="inlineStr">
        <is>
          <t>'00181</t>
        </is>
      </c>
      <c r="AG439" t="inlineStr">
        <is>
          <t>RM</t>
        </is>
      </c>
      <c r="AH439" t="inlineStr">
        <is>
          <t>IT</t>
        </is>
      </c>
      <c r="AI439" t="inlineStr">
        <is>
          <t>3284693225</t>
        </is>
      </c>
      <c r="AJ439" t="inlineStr">
        <is>
          <t>Giovanni Cavallo</t>
        </is>
      </c>
      <c r="AK439" t="inlineStr">
        <is>
          <t>Via di Santa Maria Ausiliatrice 112, Int. 20</t>
        </is>
      </c>
      <c r="AL439" t="inlineStr">
        <is>
          <t>Via di Santa Maria Ausiliatrice 112</t>
        </is>
      </c>
      <c r="AM439" t="inlineStr">
        <is>
          <t>Int. 20</t>
        </is>
      </c>
      <c r="AO439" t="inlineStr">
        <is>
          <t>Roma</t>
        </is>
      </c>
      <c r="AP439" t="inlineStr">
        <is>
          <t>'00181</t>
        </is>
      </c>
      <c r="AQ439" t="inlineStr">
        <is>
          <t>RM</t>
        </is>
      </c>
      <c r="AR439" t="inlineStr">
        <is>
          <t>IT</t>
        </is>
      </c>
      <c r="AS439" t="inlineStr">
        <is>
          <t>3284693225</t>
        </is>
      </c>
      <c r="AU439" t="inlineStr">
        <is>
          <t>lang: it
Invoice Language: it
Do you need our ring sizer?: No
Popup Customer Country: IT</t>
        </is>
      </c>
      <c r="AW439" t="inlineStr">
        <is>
          <t>Satispay</t>
        </is>
      </c>
      <c r="AX439" t="inlineStr">
        <is>
          <t>ruO1LIJmVe82x9nj5FhDsBVg5</t>
        </is>
      </c>
      <c r="AY439" t="n">
        <v>0</v>
      </c>
      <c r="AZ439" t="inlineStr">
        <is>
          <t>LIL Milan</t>
        </is>
      </c>
      <c r="BA439" t="n">
        <v>0</v>
      </c>
      <c r="BC439" t="inlineStr">
        <is>
          <t>Firgun House</t>
        </is>
      </c>
      <c r="BE439" t="n">
        <v>6313805807965</v>
      </c>
      <c r="BG439" t="inlineStr">
        <is>
          <t>Low</t>
        </is>
      </c>
      <c r="BH439" t="inlineStr">
        <is>
          <t>web</t>
        </is>
      </c>
      <c r="BI439" t="n">
        <v>0</v>
      </c>
      <c r="BJ439" t="inlineStr">
        <is>
          <t>IT IVA 22%</t>
        </is>
      </c>
      <c r="BK439" t="n">
        <v>20.19</v>
      </c>
      <c r="BW439" t="inlineStr">
        <is>
          <t>Rome</t>
        </is>
      </c>
      <c r="BX439" t="inlineStr">
        <is>
          <t>Rome</t>
        </is>
      </c>
      <c r="BY439" t="inlineStr">
        <is>
          <t>ruO1LIJmVe82x9nj5FhDsBVg5</t>
        </is>
      </c>
      <c r="CB439" t="inlineStr">
        <is>
          <t>ruO1LIJmVe82x9nj5FhDsBVg5</t>
        </is>
      </c>
      <c r="CC439" t="inlineStr">
        <is>
          <t>Ordini LIL</t>
        </is>
      </c>
    </row>
    <row r="440">
      <c r="A440" t="inlineStr">
        <is>
          <t>#41867</t>
        </is>
      </c>
      <c r="B440" t="inlineStr">
        <is>
          <t>costanzadalmasso@tiscali.it</t>
        </is>
      </c>
      <c r="C440" t="inlineStr">
        <is>
          <t>paid</t>
        </is>
      </c>
      <c r="D440" t="inlineStr">
        <is>
          <t>2024-09-20 19:39:18 +0200</t>
        </is>
      </c>
      <c r="E440" t="inlineStr">
        <is>
          <t>2024-09-20</t>
        </is>
      </c>
      <c r="F440" t="inlineStr">
        <is>
          <t>fulfilled</t>
        </is>
      </c>
      <c r="G440" t="inlineStr">
        <is>
          <t>2024-09-24 08:55:30 +0200</t>
        </is>
      </c>
      <c r="H440" t="inlineStr">
        <is>
          <t>yes</t>
        </is>
      </c>
      <c r="I440" t="inlineStr">
        <is>
          <t>EUR</t>
        </is>
      </c>
      <c r="J440" t="n">
        <v>128</v>
      </c>
      <c r="K440" t="n">
        <v>10</v>
      </c>
      <c r="L440" t="n">
        <v>24.88</v>
      </c>
      <c r="M440" t="n">
        <v>138</v>
      </c>
      <c r="N440" t="inlineStr">
        <is>
          <t>LILGIRL</t>
        </is>
      </c>
      <c r="O440" t="n">
        <v>14</v>
      </c>
      <c r="P440" t="inlineStr">
        <is>
          <t>UBM - Eco Bike Delivery</t>
        </is>
      </c>
      <c r="Q440" t="inlineStr">
        <is>
          <t>2024-09-20 19:39:18 +0200</t>
        </is>
      </c>
      <c r="R440" t="n">
        <v>1</v>
      </c>
      <c r="S440" t="inlineStr">
        <is>
          <t>LIL Bag</t>
        </is>
      </c>
      <c r="T440" t="n">
        <v>2</v>
      </c>
      <c r="V440" t="inlineStr">
        <is>
          <t>015790000689</t>
        </is>
      </c>
      <c r="W440" t="b">
        <v>1</v>
      </c>
      <c r="X440" t="b">
        <v>1</v>
      </c>
      <c r="Y440" t="inlineStr">
        <is>
          <t>fulfilled</t>
        </is>
      </c>
      <c r="Z440" t="inlineStr">
        <is>
          <t>Costanza Dalmasso</t>
        </is>
      </c>
      <c r="AA440" t="inlineStr">
        <is>
          <t>Via Disciplini 9, Citofono B</t>
        </is>
      </c>
      <c r="AB440" t="inlineStr">
        <is>
          <t>Via Disciplini 9</t>
        </is>
      </c>
      <c r="AC440" t="inlineStr">
        <is>
          <t>Citofono B</t>
        </is>
      </c>
      <c r="AE440" t="inlineStr">
        <is>
          <t>Milano</t>
        </is>
      </c>
      <c r="AF440" t="inlineStr">
        <is>
          <t>'20123</t>
        </is>
      </c>
      <c r="AG440" t="inlineStr">
        <is>
          <t>MI</t>
        </is>
      </c>
      <c r="AH440" t="inlineStr">
        <is>
          <t>IT</t>
        </is>
      </c>
      <c r="AI440" t="inlineStr">
        <is>
          <t>+393929190747</t>
        </is>
      </c>
      <c r="AJ440" t="inlineStr">
        <is>
          <t>Costanza Dalmasso</t>
        </is>
      </c>
      <c r="AK440" t="inlineStr">
        <is>
          <t>Via Disciplini 9, Citofono B</t>
        </is>
      </c>
      <c r="AL440" t="inlineStr">
        <is>
          <t>Via Disciplini 9</t>
        </is>
      </c>
      <c r="AM440" t="inlineStr">
        <is>
          <t>Citofono B</t>
        </is>
      </c>
      <c r="AO440" t="inlineStr">
        <is>
          <t>Milano</t>
        </is>
      </c>
      <c r="AP440" t="inlineStr">
        <is>
          <t>'20123</t>
        </is>
      </c>
      <c r="AQ440" t="inlineStr">
        <is>
          <t>MI</t>
        </is>
      </c>
      <c r="AR440" t="inlineStr">
        <is>
          <t>IT</t>
        </is>
      </c>
      <c r="AS440" t="inlineStr">
        <is>
          <t>+393929190747</t>
        </is>
      </c>
      <c r="AU440" t="inlineStr">
        <is>
          <t>lang: en
Invoice Language: en
Do you need our ring sizer?: No
Popup Customer Country: IT</t>
        </is>
      </c>
      <c r="AW440" t="inlineStr">
        <is>
          <t>PayPal Express Checkout</t>
        </is>
      </c>
      <c r="AX440" t="inlineStr">
        <is>
          <t>r0WjCPydBjO8mxUZLt3pxOoax</t>
        </is>
      </c>
      <c r="AY440" t="n">
        <v>0</v>
      </c>
      <c r="AZ440" t="inlineStr">
        <is>
          <t>LIL Milan</t>
        </is>
      </c>
      <c r="BA440" t="n">
        <v>0</v>
      </c>
      <c r="BC440" t="inlineStr">
        <is>
          <t>Firgun House</t>
        </is>
      </c>
      <c r="BE440" t="n">
        <v>6313876750685</v>
      </c>
      <c r="BG440" t="inlineStr">
        <is>
          <t>Low</t>
        </is>
      </c>
      <c r="BH440" t="inlineStr">
        <is>
          <t>web</t>
        </is>
      </c>
      <c r="BI440" t="n">
        <v>0</v>
      </c>
      <c r="BJ440" t="inlineStr">
        <is>
          <t>IT IVA 22%</t>
        </is>
      </c>
      <c r="BK440" t="n">
        <v>24.88</v>
      </c>
      <c r="BW440" t="inlineStr">
        <is>
          <t>Milan</t>
        </is>
      </c>
      <c r="BX440" t="inlineStr">
        <is>
          <t>Milan</t>
        </is>
      </c>
      <c r="BY440" t="inlineStr">
        <is>
          <t>r0WjCPydBjO8mxUZLt3pxOoax</t>
        </is>
      </c>
      <c r="CB440" t="inlineStr">
        <is>
          <t>r0WjCPydBjO8mxUZLt3pxOoax</t>
        </is>
      </c>
      <c r="CC440" t="inlineStr">
        <is>
          <t>Ordini LIL</t>
        </is>
      </c>
    </row>
    <row r="441">
      <c r="A441" t="inlineStr">
        <is>
          <t>#41867</t>
        </is>
      </c>
      <c r="B441" t="inlineStr">
        <is>
          <t>costanzadalmasso@tiscali.it</t>
        </is>
      </c>
      <c r="C441" t="inlineStr">
        <is>
          <t>paid</t>
        </is>
      </c>
      <c r="D441" t="inlineStr">
        <is>
          <t>2024-09-20 19:39:18 +0200</t>
        </is>
      </c>
      <c r="E441" t="inlineStr">
        <is>
          <t>2024-09-20</t>
        </is>
      </c>
      <c r="F441" t="inlineStr">
        <is>
          <t>fulfilled</t>
        </is>
      </c>
      <c r="G441" t="inlineStr">
        <is>
          <t>2024-09-24 08:55:30 +0200</t>
        </is>
      </c>
      <c r="H441" t="inlineStr">
        <is>
          <t>yes</t>
        </is>
      </c>
      <c r="I441" t="inlineStr">
        <is>
          <t>EUR</t>
        </is>
      </c>
      <c r="J441" t="n">
        <v>128</v>
      </c>
      <c r="K441" t="n">
        <v>10</v>
      </c>
      <c r="L441" t="n">
        <v>24.88</v>
      </c>
      <c r="N441" t="inlineStr">
        <is>
          <t>LILGIRL</t>
        </is>
      </c>
      <c r="O441" t="n">
        <v>14</v>
      </c>
      <c r="P441" t="inlineStr">
        <is>
          <t>UBM - Eco Bike Delivery</t>
        </is>
      </c>
      <c r="Q441" t="inlineStr">
        <is>
          <t>2024-09-20 19:39:18 +0200</t>
        </is>
      </c>
      <c r="R441" t="n">
        <v>1</v>
      </c>
      <c r="S441" t="inlineStr">
        <is>
          <t>Firefly Ring - Yellow / 11</t>
        </is>
      </c>
      <c r="T441" t="n">
        <v>140</v>
      </c>
      <c r="V441" t="inlineStr">
        <is>
          <t>015790000495</t>
        </is>
      </c>
      <c r="W441" t="b">
        <v>1</v>
      </c>
      <c r="X441" t="b">
        <v>1</v>
      </c>
      <c r="Y441" t="inlineStr">
        <is>
          <t>fulfilled</t>
        </is>
      </c>
      <c r="Z441" t="inlineStr">
        <is>
          <t>Costanza Dalmasso</t>
        </is>
      </c>
      <c r="AA441" t="inlineStr">
        <is>
          <t>Via Disciplini 9, Citofono B</t>
        </is>
      </c>
      <c r="AB441" t="inlineStr">
        <is>
          <t>Via Disciplini 9</t>
        </is>
      </c>
      <c r="AC441" t="inlineStr">
        <is>
          <t>Citofono B</t>
        </is>
      </c>
      <c r="AE441" t="inlineStr">
        <is>
          <t>Milano</t>
        </is>
      </c>
      <c r="AF441" t="inlineStr">
        <is>
          <t>'20123</t>
        </is>
      </c>
      <c r="AG441" t="inlineStr">
        <is>
          <t>MI</t>
        </is>
      </c>
      <c r="AH441" t="inlineStr">
        <is>
          <t>IT</t>
        </is>
      </c>
      <c r="AI441" t="inlineStr">
        <is>
          <t>+393929190747</t>
        </is>
      </c>
      <c r="AJ441" t="inlineStr">
        <is>
          <t>Costanza Dalmasso</t>
        </is>
      </c>
      <c r="AK441" t="inlineStr">
        <is>
          <t>Via Disciplini 9, Citofono B</t>
        </is>
      </c>
      <c r="AL441" t="inlineStr">
        <is>
          <t>Via Disciplini 9</t>
        </is>
      </c>
      <c r="AM441" t="inlineStr">
        <is>
          <t>Citofono B</t>
        </is>
      </c>
      <c r="AO441" t="inlineStr">
        <is>
          <t>Milano</t>
        </is>
      </c>
      <c r="AP441" t="inlineStr">
        <is>
          <t>'20123</t>
        </is>
      </c>
      <c r="AQ441" t="inlineStr">
        <is>
          <t>MI</t>
        </is>
      </c>
      <c r="AR441" t="inlineStr">
        <is>
          <t>IT</t>
        </is>
      </c>
      <c r="AS441" t="inlineStr">
        <is>
          <t>+393929190747</t>
        </is>
      </c>
      <c r="AU441" t="inlineStr">
        <is>
          <t>lang: en
Invoice Language: en
Do you need our ring sizer?: No
Popup Customer Country: IT</t>
        </is>
      </c>
      <c r="AW441" t="inlineStr">
        <is>
          <t>PayPal Express Checkout</t>
        </is>
      </c>
      <c r="AX441" t="inlineStr">
        <is>
          <t>r0WjCPydBjO8mxUZLt3pxOoax</t>
        </is>
      </c>
      <c r="AY441" t="n">
        <v>0</v>
      </c>
      <c r="AZ441" t="inlineStr">
        <is>
          <t>LIL Milan</t>
        </is>
      </c>
      <c r="BA441" t="n">
        <v>0</v>
      </c>
      <c r="BC441" t="inlineStr">
        <is>
          <t>Firgun House</t>
        </is>
      </c>
      <c r="BE441" t="n">
        <v>6313876750685</v>
      </c>
      <c r="BG441" t="inlineStr">
        <is>
          <t>Low</t>
        </is>
      </c>
      <c r="BH441" t="inlineStr">
        <is>
          <t>web</t>
        </is>
      </c>
      <c r="BI441" t="n">
        <v>0</v>
      </c>
      <c r="BJ441" t="inlineStr">
        <is>
          <t>IT IVA 22%</t>
        </is>
      </c>
      <c r="BK441" t="n">
        <v>24.88</v>
      </c>
      <c r="BW441" t="inlineStr">
        <is>
          <t>Milan</t>
        </is>
      </c>
      <c r="BX441" t="inlineStr">
        <is>
          <t>Milan</t>
        </is>
      </c>
      <c r="BY441" t="inlineStr">
        <is>
          <t>r0WjCPydBjO8mxUZLt3pxOoax</t>
        </is>
      </c>
      <c r="CB441" t="inlineStr">
        <is>
          <t>r0WjCPydBjO8mxUZLt3pxOoax</t>
        </is>
      </c>
      <c r="CC441" t="inlineStr">
        <is>
          <t>Ordini LIL</t>
        </is>
      </c>
    </row>
    <row r="442">
      <c r="A442" t="inlineStr">
        <is>
          <t>#41869</t>
        </is>
      </c>
      <c r="B442" t="inlineStr">
        <is>
          <t>alicedemartin11@gmail.com</t>
        </is>
      </c>
      <c r="C442" t="inlineStr">
        <is>
          <t>paid</t>
        </is>
      </c>
      <c r="D442" t="inlineStr">
        <is>
          <t>2024-09-20 22:53:16 +0200</t>
        </is>
      </c>
      <c r="E442" t="inlineStr">
        <is>
          <t>2024-09-20</t>
        </is>
      </c>
      <c r="F442" t="inlineStr">
        <is>
          <t>unfulfilled</t>
        </is>
      </c>
      <c r="H442" t="inlineStr">
        <is>
          <t>yes</t>
        </is>
      </c>
      <c r="I442" t="inlineStr">
        <is>
          <t>EUR</t>
        </is>
      </c>
      <c r="J442" t="n">
        <v>160</v>
      </c>
      <c r="K442" t="n">
        <v>10</v>
      </c>
      <c r="L442" t="n">
        <v>30.65</v>
      </c>
      <c r="M442" t="n">
        <v>170</v>
      </c>
      <c r="O442" t="n">
        <v>0</v>
      </c>
      <c r="P442" t="inlineStr">
        <is>
          <t>Ups Standard Shipping</t>
        </is>
      </c>
      <c r="Q442" t="inlineStr">
        <is>
          <t>2024-09-20 22:53:15 +0200</t>
        </is>
      </c>
      <c r="R442" t="n">
        <v>1</v>
      </c>
      <c r="S442" t="inlineStr">
        <is>
          <t>Primo bacio Necklace - Yellow / 38cm</t>
        </is>
      </c>
      <c r="T442" t="n">
        <v>160</v>
      </c>
      <c r="V442" t="inlineStr">
        <is>
          <t>015790001025</t>
        </is>
      </c>
      <c r="W442" t="b">
        <v>1</v>
      </c>
      <c r="X442" t="b">
        <v>1</v>
      </c>
      <c r="Y442" t="inlineStr">
        <is>
          <t>pending</t>
        </is>
      </c>
      <c r="Z442" t="inlineStr">
        <is>
          <t>Alice De Martin</t>
        </is>
      </c>
      <c r="AA442" t="inlineStr">
        <is>
          <t>Vicolo Monte Ortigara 5</t>
        </is>
      </c>
      <c r="AB442" t="inlineStr">
        <is>
          <t>Vicolo Monte Ortigara 5</t>
        </is>
      </c>
      <c r="AE442" t="inlineStr">
        <is>
          <t>Cavaso del Tomba</t>
        </is>
      </c>
      <c r="AF442" t="inlineStr">
        <is>
          <t>'31034</t>
        </is>
      </c>
      <c r="AG442" t="inlineStr">
        <is>
          <t>TV</t>
        </is>
      </c>
      <c r="AH442" t="inlineStr">
        <is>
          <t>IT</t>
        </is>
      </c>
      <c r="AI442" t="inlineStr">
        <is>
          <t>+393451735476</t>
        </is>
      </c>
      <c r="AJ442" t="inlineStr">
        <is>
          <t>Alice De Martin</t>
        </is>
      </c>
      <c r="AK442" t="inlineStr">
        <is>
          <t>Vicolo Monte Ortigara 5</t>
        </is>
      </c>
      <c r="AL442" t="inlineStr">
        <is>
          <t>Vicolo Monte Ortigara 5</t>
        </is>
      </c>
      <c r="AO442" t="inlineStr">
        <is>
          <t>Cavaso del Tomba</t>
        </is>
      </c>
      <c r="AP442" t="inlineStr">
        <is>
          <t>'31034</t>
        </is>
      </c>
      <c r="AQ442" t="inlineStr">
        <is>
          <t>TV</t>
        </is>
      </c>
      <c r="AR442" t="inlineStr">
        <is>
          <t>IT</t>
        </is>
      </c>
      <c r="AS442" t="inlineStr">
        <is>
          <t>+393451735476</t>
        </is>
      </c>
      <c r="AU442" t="inlineStr">
        <is>
          <t>lang: it
Invoice Language: it
Do you need our ring sizer?: No
Popup Customer Country: IT</t>
        </is>
      </c>
      <c r="AW442" t="inlineStr">
        <is>
          <t>PayPal Express Checkout</t>
        </is>
      </c>
      <c r="AX442" t="inlineStr">
        <is>
          <t>r4v9pL9PNiVksy1UK6m5mBkKH</t>
        </is>
      </c>
      <c r="AY442" t="n">
        <v>0</v>
      </c>
      <c r="AZ442" t="inlineStr">
        <is>
          <t>LIL Milan</t>
        </is>
      </c>
      <c r="BA442" t="n">
        <v>0</v>
      </c>
      <c r="BC442" t="inlineStr">
        <is>
          <t>Firgun House</t>
        </is>
      </c>
      <c r="BE442" t="n">
        <v>6314060349789</v>
      </c>
      <c r="BG442" t="inlineStr">
        <is>
          <t>Low</t>
        </is>
      </c>
      <c r="BH442" t="inlineStr">
        <is>
          <t>web</t>
        </is>
      </c>
      <c r="BI442" t="n">
        <v>0</v>
      </c>
      <c r="BJ442" t="inlineStr">
        <is>
          <t>IT IVA 22%</t>
        </is>
      </c>
      <c r="BK442" t="n">
        <v>30.65</v>
      </c>
      <c r="BW442" t="inlineStr">
        <is>
          <t>Treviso</t>
        </is>
      </c>
      <c r="BX442" t="inlineStr">
        <is>
          <t>Treviso</t>
        </is>
      </c>
      <c r="BY442" t="inlineStr">
        <is>
          <t>r4v9pL9PNiVksy1UK6m5mBkKH</t>
        </is>
      </c>
      <c r="CB442" t="inlineStr">
        <is>
          <t>r4v9pL9PNiVksy1UK6m5mBkKH</t>
        </is>
      </c>
      <c r="CC442" t="inlineStr">
        <is>
          <t>Ordini LIL</t>
        </is>
      </c>
    </row>
    <row r="443">
      <c r="A443" t="inlineStr">
        <is>
          <t>#41870</t>
        </is>
      </c>
      <c r="B443" t="inlineStr">
        <is>
          <t>urmyurmy57@gmail.com</t>
        </is>
      </c>
      <c r="C443" t="inlineStr">
        <is>
          <t>paid</t>
        </is>
      </c>
      <c r="D443" t="inlineStr">
        <is>
          <t>2024-09-21 00:37:39 +0200</t>
        </is>
      </c>
      <c r="E443" t="inlineStr">
        <is>
          <t>2024-09-21</t>
        </is>
      </c>
      <c r="F443" t="inlineStr">
        <is>
          <t>fulfilled</t>
        </is>
      </c>
      <c r="G443" t="inlineStr">
        <is>
          <t>2024-09-22 19:12:05 +0200</t>
        </is>
      </c>
      <c r="H443" t="inlineStr">
        <is>
          <t>no</t>
        </is>
      </c>
      <c r="I443" t="inlineStr">
        <is>
          <t>EUR</t>
        </is>
      </c>
      <c r="J443" t="n">
        <v>260</v>
      </c>
      <c r="K443" t="n">
        <v>0</v>
      </c>
      <c r="L443" t="n">
        <v>46.89</v>
      </c>
      <c r="M443" t="n">
        <v>260</v>
      </c>
      <c r="O443" t="n">
        <v>0</v>
      </c>
      <c r="P443" t="inlineStr">
        <is>
          <t>UBM - Eco Bike Delivery</t>
        </is>
      </c>
      <c r="Q443" t="inlineStr">
        <is>
          <t>2024-09-21 00:37:38 +0200</t>
        </is>
      </c>
      <c r="R443" t="n">
        <v>1</v>
      </c>
      <c r="S443" t="inlineStr">
        <is>
          <t>Dna Bracelet - White / 16cm</t>
        </is>
      </c>
      <c r="T443" t="n">
        <v>260</v>
      </c>
      <c r="V443" t="inlineStr">
        <is>
          <t>015790001043</t>
        </is>
      </c>
      <c r="W443" t="b">
        <v>1</v>
      </c>
      <c r="X443" t="b">
        <v>1</v>
      </c>
      <c r="Y443" t="inlineStr">
        <is>
          <t>fulfilled</t>
        </is>
      </c>
      <c r="Z443" t="inlineStr">
        <is>
          <t>Urmila Bosisio</t>
        </is>
      </c>
      <c r="AA443" t="inlineStr">
        <is>
          <t>Via Tripoli 167</t>
        </is>
      </c>
      <c r="AB443" t="inlineStr">
        <is>
          <t>Via Tripoli 167</t>
        </is>
      </c>
      <c r="AE443" t="inlineStr">
        <is>
          <t>Cislago</t>
        </is>
      </c>
      <c r="AF443" t="inlineStr">
        <is>
          <t>'21040</t>
        </is>
      </c>
      <c r="AG443" t="inlineStr">
        <is>
          <t>VA</t>
        </is>
      </c>
      <c r="AH443" t="inlineStr">
        <is>
          <t>IT</t>
        </is>
      </c>
      <c r="AJ443" t="inlineStr">
        <is>
          <t>Ugo Gaeta</t>
        </is>
      </c>
      <c r="AK443" t="inlineStr">
        <is>
          <t>Via Alfredo Albertini 4</t>
        </is>
      </c>
      <c r="AL443" t="inlineStr">
        <is>
          <t>Via Alfredo Albertini 4</t>
        </is>
      </c>
      <c r="AO443" t="inlineStr">
        <is>
          <t>Milano</t>
        </is>
      </c>
      <c r="AP443" t="inlineStr">
        <is>
          <t>'20154</t>
        </is>
      </c>
      <c r="AQ443" t="inlineStr">
        <is>
          <t>MI</t>
        </is>
      </c>
      <c r="AR443" t="inlineStr">
        <is>
          <t>IT</t>
        </is>
      </c>
      <c r="AS443" t="inlineStr">
        <is>
          <t>3202151638</t>
        </is>
      </c>
      <c r="AU443" t="inlineStr">
        <is>
          <t>lang: it
Invoice Language: it
Do you need our ring sizer?: Yes
Popup Customer Country: IT</t>
        </is>
      </c>
      <c r="AW443" t="inlineStr">
        <is>
          <t>Shopify Payments</t>
        </is>
      </c>
      <c r="AX443" t="inlineStr">
        <is>
          <t>rq0npCZDpIstYkMSGi1PyH538</t>
        </is>
      </c>
      <c r="AY443" t="n">
        <v>0</v>
      </c>
      <c r="AZ443" t="inlineStr">
        <is>
          <t>LIL Milan</t>
        </is>
      </c>
      <c r="BA443" t="n">
        <v>0</v>
      </c>
      <c r="BC443" t="inlineStr">
        <is>
          <t>Firgun House</t>
        </is>
      </c>
      <c r="BE443" t="n">
        <v>6314120577373</v>
      </c>
      <c r="BG443" t="inlineStr">
        <is>
          <t>Low</t>
        </is>
      </c>
      <c r="BH443" t="inlineStr">
        <is>
          <t>web</t>
        </is>
      </c>
      <c r="BI443" t="n">
        <v>0</v>
      </c>
      <c r="BJ443" t="inlineStr">
        <is>
          <t>IT IVA 22%</t>
        </is>
      </c>
      <c r="BK443" t="n">
        <v>46.89</v>
      </c>
      <c r="BW443" t="inlineStr">
        <is>
          <t>Varese</t>
        </is>
      </c>
      <c r="BX443" t="inlineStr">
        <is>
          <t>Milan</t>
        </is>
      </c>
      <c r="BY443" t="inlineStr">
        <is>
          <t>rq0npCZDpIstYkMSGi1PyH538</t>
        </is>
      </c>
      <c r="CB443" t="inlineStr">
        <is>
          <t>rq0npCZDpIstYkMSGi1PyH538</t>
        </is>
      </c>
      <c r="CC443" t="inlineStr">
        <is>
          <t>Ordini LIL</t>
        </is>
      </c>
    </row>
    <row r="444">
      <c r="A444" t="inlineStr">
        <is>
          <t>#41871</t>
        </is>
      </c>
      <c r="B444" t="inlineStr">
        <is>
          <t>sara.barabaschi@gmail.com</t>
        </is>
      </c>
      <c r="C444" t="inlineStr">
        <is>
          <t>paid</t>
        </is>
      </c>
      <c r="D444" t="inlineStr">
        <is>
          <t>2024-09-21 10:37:10 +0200</t>
        </is>
      </c>
      <c r="E444" t="inlineStr">
        <is>
          <t>2024-09-21</t>
        </is>
      </c>
      <c r="F444" t="inlineStr">
        <is>
          <t>fulfilled</t>
        </is>
      </c>
      <c r="G444" t="inlineStr">
        <is>
          <t>2024-09-27 10:03:36 +0200</t>
        </is>
      </c>
      <c r="H444" t="inlineStr">
        <is>
          <t>yes</t>
        </is>
      </c>
      <c r="I444" t="inlineStr">
        <is>
          <t>EUR</t>
        </is>
      </c>
      <c r="J444" t="n">
        <v>300</v>
      </c>
      <c r="K444" t="n">
        <v>0</v>
      </c>
      <c r="L444" t="n">
        <v>54.1</v>
      </c>
      <c r="M444" t="n">
        <v>300</v>
      </c>
      <c r="O444" t="n">
        <v>0</v>
      </c>
      <c r="P444" t="inlineStr">
        <is>
          <t>Ups Standard Shipping</t>
        </is>
      </c>
      <c r="Q444" t="inlineStr">
        <is>
          <t>2024-09-21 10:37:10 +0200</t>
        </is>
      </c>
      <c r="R444" t="n">
        <v>1</v>
      </c>
      <c r="S444" t="inlineStr">
        <is>
          <t>Girls Tears Sporty Bottle</t>
        </is>
      </c>
      <c r="T444" t="n">
        <v>0</v>
      </c>
      <c r="V444" t="inlineStr">
        <is>
          <t>015790001412</t>
        </is>
      </c>
      <c r="W444" t="b">
        <v>1</v>
      </c>
      <c r="X444" t="b">
        <v>1</v>
      </c>
      <c r="Y444" t="inlineStr">
        <is>
          <t>fulfilled</t>
        </is>
      </c>
      <c r="Z444" t="inlineStr">
        <is>
          <t>Sara Barabaschi</t>
        </is>
      </c>
      <c r="AA444" t="inlineStr">
        <is>
          <t>Via Busseto 45</t>
        </is>
      </c>
      <c r="AB444" t="inlineStr">
        <is>
          <t>Via Busseto 45</t>
        </is>
      </c>
      <c r="AE444" t="inlineStr">
        <is>
          <t>Cortemaggiore</t>
        </is>
      </c>
      <c r="AF444" t="inlineStr">
        <is>
          <t>'29016</t>
        </is>
      </c>
      <c r="AG444" t="inlineStr">
        <is>
          <t>PC</t>
        </is>
      </c>
      <c r="AH444" t="inlineStr">
        <is>
          <t>IT</t>
        </is>
      </c>
      <c r="AI444" t="inlineStr">
        <is>
          <t>0523830101</t>
        </is>
      </c>
      <c r="AJ444" t="inlineStr">
        <is>
          <t>Sara Barabaschi</t>
        </is>
      </c>
      <c r="AK444" t="inlineStr">
        <is>
          <t>Via Busseto 45</t>
        </is>
      </c>
      <c r="AL444" t="inlineStr">
        <is>
          <t>Via Busseto 45</t>
        </is>
      </c>
      <c r="AO444" t="inlineStr">
        <is>
          <t>Cortemaggiore</t>
        </is>
      </c>
      <c r="AP444" t="inlineStr">
        <is>
          <t>'29016</t>
        </is>
      </c>
      <c r="AQ444" t="inlineStr">
        <is>
          <t>PC</t>
        </is>
      </c>
      <c r="AR444" t="inlineStr">
        <is>
          <t>IT</t>
        </is>
      </c>
      <c r="AS444" t="inlineStr">
        <is>
          <t>0523830101</t>
        </is>
      </c>
      <c r="AU444" t="inlineStr">
        <is>
          <t>lang: it
Invoice Language: it
Do you need our ring sizer?: Yes
Popup Customer Country: IT</t>
        </is>
      </c>
      <c r="AW444" t="inlineStr">
        <is>
          <t>Shopify Payments</t>
        </is>
      </c>
      <c r="AX444" t="inlineStr">
        <is>
          <t>r21YeJPmPbFSyzyHLkkWagFCW</t>
        </is>
      </c>
      <c r="AY444" t="n">
        <v>0</v>
      </c>
      <c r="AZ444" t="inlineStr">
        <is>
          <t>LIL Milan</t>
        </is>
      </c>
      <c r="BA444" t="n">
        <v>0</v>
      </c>
      <c r="BC444" t="inlineStr">
        <is>
          <t>Firgun House</t>
        </is>
      </c>
      <c r="BE444" t="n">
        <v>6314362503517</v>
      </c>
      <c r="BG444" t="inlineStr">
        <is>
          <t>Low</t>
        </is>
      </c>
      <c r="BH444" t="inlineStr">
        <is>
          <t>web</t>
        </is>
      </c>
      <c r="BI444" t="n">
        <v>0</v>
      </c>
      <c r="BJ444" t="inlineStr">
        <is>
          <t>IT IVA 22%</t>
        </is>
      </c>
      <c r="BK444" t="n">
        <v>54.1</v>
      </c>
      <c r="BW444" t="inlineStr">
        <is>
          <t>Piacenza</t>
        </is>
      </c>
      <c r="BX444" t="inlineStr">
        <is>
          <t>Piacenza</t>
        </is>
      </c>
      <c r="BY444" t="inlineStr">
        <is>
          <t>r21YeJPmPbFSyzyHLkkWagFCW</t>
        </is>
      </c>
      <c r="CB444" t="inlineStr">
        <is>
          <t>r21YeJPmPbFSyzyHLkkWagFCW</t>
        </is>
      </c>
      <c r="CC444" t="inlineStr">
        <is>
          <t>Ordini LIL</t>
        </is>
      </c>
    </row>
    <row r="445">
      <c r="A445" t="inlineStr">
        <is>
          <t>#41871</t>
        </is>
      </c>
      <c r="B445" t="inlineStr">
        <is>
          <t>sara.barabaschi@gmail.com</t>
        </is>
      </c>
      <c r="C445" t="inlineStr">
        <is>
          <t>paid</t>
        </is>
      </c>
      <c r="D445" t="inlineStr">
        <is>
          <t>2024-09-21 10:37:10 +0200</t>
        </is>
      </c>
      <c r="E445" t="inlineStr">
        <is>
          <t>2024-09-21</t>
        </is>
      </c>
      <c r="F445" t="inlineStr">
        <is>
          <t>fulfilled</t>
        </is>
      </c>
      <c r="G445" t="inlineStr">
        <is>
          <t>2024-09-27 10:03:36 +0200</t>
        </is>
      </c>
      <c r="H445" t="inlineStr">
        <is>
          <t>yes</t>
        </is>
      </c>
      <c r="I445" t="inlineStr">
        <is>
          <t>EUR</t>
        </is>
      </c>
      <c r="J445" t="n">
        <v>300</v>
      </c>
      <c r="K445" t="n">
        <v>0</v>
      </c>
      <c r="L445" t="n">
        <v>54.1</v>
      </c>
      <c r="O445" t="n">
        <v>0</v>
      </c>
      <c r="P445" t="inlineStr">
        <is>
          <t>Ups Standard Shipping</t>
        </is>
      </c>
      <c r="Q445" t="inlineStr">
        <is>
          <t>2024-09-21 10:37:10 +0200</t>
        </is>
      </c>
      <c r="R445" t="n">
        <v>1</v>
      </c>
      <c r="S445" t="inlineStr">
        <is>
          <t>Boys Tears Necklace - Yellow / 37cm</t>
        </is>
      </c>
      <c r="T445" t="n">
        <v>300</v>
      </c>
      <c r="V445" t="inlineStr">
        <is>
          <t>015790000009</t>
        </is>
      </c>
      <c r="W445" t="b">
        <v>1</v>
      </c>
      <c r="X445" t="b">
        <v>1</v>
      </c>
      <c r="Y445" t="inlineStr">
        <is>
          <t>fulfilled</t>
        </is>
      </c>
      <c r="Z445" t="inlineStr">
        <is>
          <t>Sara Barabaschi</t>
        </is>
      </c>
      <c r="AA445" t="inlineStr">
        <is>
          <t>Via Busseto 45</t>
        </is>
      </c>
      <c r="AB445" t="inlineStr">
        <is>
          <t>Via Busseto 45</t>
        </is>
      </c>
      <c r="AE445" t="inlineStr">
        <is>
          <t>Cortemaggiore</t>
        </is>
      </c>
      <c r="AF445" t="inlineStr">
        <is>
          <t>'29016</t>
        </is>
      </c>
      <c r="AG445" t="inlineStr">
        <is>
          <t>PC</t>
        </is>
      </c>
      <c r="AH445" t="inlineStr">
        <is>
          <t>IT</t>
        </is>
      </c>
      <c r="AI445" t="inlineStr">
        <is>
          <t>0523830101</t>
        </is>
      </c>
      <c r="AJ445" t="inlineStr">
        <is>
          <t>Sara Barabaschi</t>
        </is>
      </c>
      <c r="AK445" t="inlineStr">
        <is>
          <t>Via Busseto 45</t>
        </is>
      </c>
      <c r="AL445" t="inlineStr">
        <is>
          <t>Via Busseto 45</t>
        </is>
      </c>
      <c r="AO445" t="inlineStr">
        <is>
          <t>Cortemaggiore</t>
        </is>
      </c>
      <c r="AP445" t="inlineStr">
        <is>
          <t>'29016</t>
        </is>
      </c>
      <c r="AQ445" t="inlineStr">
        <is>
          <t>PC</t>
        </is>
      </c>
      <c r="AR445" t="inlineStr">
        <is>
          <t>IT</t>
        </is>
      </c>
      <c r="AS445" t="inlineStr">
        <is>
          <t>0523830101</t>
        </is>
      </c>
      <c r="AU445" t="inlineStr">
        <is>
          <t>lang: it
Invoice Language: it
Do you need our ring sizer?: Yes
Popup Customer Country: IT</t>
        </is>
      </c>
      <c r="AW445" t="inlineStr">
        <is>
          <t>Shopify Payments</t>
        </is>
      </c>
      <c r="AX445" t="inlineStr">
        <is>
          <t>r21YeJPmPbFSyzyHLkkWagFCW</t>
        </is>
      </c>
      <c r="AY445" t="n">
        <v>0</v>
      </c>
      <c r="AZ445" t="inlineStr">
        <is>
          <t>LIL Milan</t>
        </is>
      </c>
      <c r="BA445" t="n">
        <v>0</v>
      </c>
      <c r="BC445" t="inlineStr">
        <is>
          <t>Firgun House</t>
        </is>
      </c>
      <c r="BE445" t="n">
        <v>6314362503517</v>
      </c>
      <c r="BG445" t="inlineStr">
        <is>
          <t>Low</t>
        </is>
      </c>
      <c r="BH445" t="inlineStr">
        <is>
          <t>web</t>
        </is>
      </c>
      <c r="BI445" t="n">
        <v>0</v>
      </c>
      <c r="BJ445" t="inlineStr">
        <is>
          <t>IT IVA 22%</t>
        </is>
      </c>
      <c r="BK445" t="n">
        <v>54.1</v>
      </c>
      <c r="BW445" t="inlineStr">
        <is>
          <t>Piacenza</t>
        </is>
      </c>
      <c r="BX445" t="inlineStr">
        <is>
          <t>Piacenza</t>
        </is>
      </c>
      <c r="BY445" t="inlineStr">
        <is>
          <t>r21YeJPmPbFSyzyHLkkWagFCW</t>
        </is>
      </c>
      <c r="CB445" t="inlineStr">
        <is>
          <t>r21YeJPmPbFSyzyHLkkWagFCW</t>
        </is>
      </c>
      <c r="CC445" t="inlineStr">
        <is>
          <t>Ordini LIL</t>
        </is>
      </c>
    </row>
    <row r="446">
      <c r="A446" t="inlineStr">
        <is>
          <t>#41872</t>
        </is>
      </c>
      <c r="B446" t="inlineStr">
        <is>
          <t>fedepinto@live.it</t>
        </is>
      </c>
      <c r="C446" t="inlineStr">
        <is>
          <t>paid</t>
        </is>
      </c>
      <c r="D446" t="inlineStr">
        <is>
          <t>2024-09-21 11:09:10 +0200</t>
        </is>
      </c>
      <c r="E446" t="inlineStr">
        <is>
          <t>2024-09-21</t>
        </is>
      </c>
      <c r="F446" t="inlineStr">
        <is>
          <t>fulfilled</t>
        </is>
      </c>
      <c r="G446" t="inlineStr">
        <is>
          <t>2024-09-21 11:09:10 +0200</t>
        </is>
      </c>
      <c r="H446" t="inlineStr">
        <is>
          <t>yes</t>
        </is>
      </c>
      <c r="I446" t="inlineStr">
        <is>
          <t>EUR</t>
        </is>
      </c>
      <c r="J446" t="n">
        <v>80</v>
      </c>
      <c r="K446" t="n">
        <v>0</v>
      </c>
      <c r="L446" t="n">
        <v>14.43</v>
      </c>
      <c r="M446" t="n">
        <v>80</v>
      </c>
      <c r="O446" t="n">
        <v>0</v>
      </c>
      <c r="Q446" t="inlineStr">
        <is>
          <t>2024-09-21 11:09:10 +0200</t>
        </is>
      </c>
      <c r="R446" t="n">
        <v>1</v>
      </c>
      <c r="S446" t="inlineStr">
        <is>
          <t>Nude Ring - Yellow / 11</t>
        </is>
      </c>
      <c r="T446" t="n">
        <v>80</v>
      </c>
      <c r="V446" t="inlineStr">
        <is>
          <t>015790000207</t>
        </is>
      </c>
      <c r="W446" t="b">
        <v>1</v>
      </c>
      <c r="X446" t="b">
        <v>1</v>
      </c>
      <c r="Y446" t="inlineStr">
        <is>
          <t>fulfilled</t>
        </is>
      </c>
      <c r="Z446" t="inlineStr">
        <is>
          <t>Federica Pinto</t>
        </is>
      </c>
      <c r="AR446" t="inlineStr">
        <is>
          <t>IT</t>
        </is>
      </c>
      <c r="AW446" t="inlineStr">
        <is>
          <t>Qromo</t>
        </is>
      </c>
      <c r="AX446" t="inlineStr">
        <is>
          <t>rOExt4koTtjpH1JcJ5gK96AN2</t>
        </is>
      </c>
      <c r="AY446" t="n">
        <v>0</v>
      </c>
      <c r="AZ446" t="inlineStr">
        <is>
          <t>LIL Milan</t>
        </is>
      </c>
      <c r="BA446" t="n">
        <v>0</v>
      </c>
      <c r="BB446" t="inlineStr">
        <is>
          <t>Veronica Varetta</t>
        </is>
      </c>
      <c r="BC446" t="inlineStr">
        <is>
          <t>LIL House</t>
        </is>
      </c>
      <c r="BD446" t="n">
        <v>22</v>
      </c>
      <c r="BE446" t="n">
        <v>6314404544861</v>
      </c>
      <c r="BG446" t="inlineStr">
        <is>
          <t>Low</t>
        </is>
      </c>
      <c r="BH446" t="inlineStr">
        <is>
          <t>pos</t>
        </is>
      </c>
      <c r="BI446" t="n">
        <v>0</v>
      </c>
      <c r="BJ446" t="inlineStr">
        <is>
          <t>IT IVA 22%</t>
        </is>
      </c>
      <c r="BK446" t="n">
        <v>14.43</v>
      </c>
      <c r="BU446" t="inlineStr">
        <is>
          <t>22-2531</t>
        </is>
      </c>
      <c r="BY446" t="inlineStr">
        <is>
          <t>rOExt4koTtjpH1JcJ5gK96AN2</t>
        </is>
      </c>
      <c r="CB446" t="inlineStr">
        <is>
          <t>rOExt4koTtjpH1JcJ5gK96AN2</t>
        </is>
      </c>
      <c r="CC446" t="inlineStr">
        <is>
          <t>Ordini LIL</t>
        </is>
      </c>
    </row>
    <row r="447">
      <c r="A447" t="inlineStr">
        <is>
          <t>#41873</t>
        </is>
      </c>
      <c r="B447" t="inlineStr">
        <is>
          <t>claudiadetoma@hotmaill.com</t>
        </is>
      </c>
      <c r="C447" t="inlineStr">
        <is>
          <t>paid</t>
        </is>
      </c>
      <c r="D447" t="inlineStr">
        <is>
          <t>2024-09-21 11:11:04 +0200</t>
        </is>
      </c>
      <c r="E447" t="inlineStr">
        <is>
          <t>2024-09-21</t>
        </is>
      </c>
      <c r="F447" t="inlineStr">
        <is>
          <t>fulfilled</t>
        </is>
      </c>
      <c r="G447" t="inlineStr">
        <is>
          <t>2024-09-23 10:19:55 +0200</t>
        </is>
      </c>
      <c r="H447" t="inlineStr">
        <is>
          <t>yes</t>
        </is>
      </c>
      <c r="I447" t="inlineStr">
        <is>
          <t>EUR</t>
        </is>
      </c>
      <c r="J447" t="n">
        <v>30</v>
      </c>
      <c r="K447" t="n">
        <v>0</v>
      </c>
      <c r="L447" t="n">
        <v>5.41</v>
      </c>
      <c r="M447" t="n">
        <v>30</v>
      </c>
      <c r="O447" t="n">
        <v>0</v>
      </c>
      <c r="Q447" t="inlineStr">
        <is>
          <t>2024-09-21 11:11:03 +0200</t>
        </is>
      </c>
      <c r="R447" t="n">
        <v>1</v>
      </c>
      <c r="S447" t="inlineStr">
        <is>
          <t>Piercing Party</t>
        </is>
      </c>
      <c r="T447" t="n">
        <v>30</v>
      </c>
      <c r="W447" t="b">
        <v>0</v>
      </c>
      <c r="X447" t="b">
        <v>1</v>
      </c>
      <c r="Y447" t="inlineStr">
        <is>
          <t>fulfilled</t>
        </is>
      </c>
      <c r="Z447" t="inlineStr">
        <is>
          <t>Claudia De Roma</t>
        </is>
      </c>
      <c r="AA447" t="inlineStr">
        <is>
          <t>Via Savona</t>
        </is>
      </c>
      <c r="AB447" t="inlineStr">
        <is>
          <t>Via Savona</t>
        </is>
      </c>
      <c r="AE447" t="inlineStr">
        <is>
          <t>Milano</t>
        </is>
      </c>
      <c r="AF447" t="inlineStr">
        <is>
          <t>'20144</t>
        </is>
      </c>
      <c r="AG447" t="inlineStr">
        <is>
          <t>MI</t>
        </is>
      </c>
      <c r="AH447" t="inlineStr">
        <is>
          <t>IT</t>
        </is>
      </c>
      <c r="AR447" t="inlineStr">
        <is>
          <t>IT</t>
        </is>
      </c>
      <c r="AU447" t="inlineStr">
        <is>
          <t>lang: it
Invoice Language: it</t>
        </is>
      </c>
      <c r="AW447" t="inlineStr">
        <is>
          <t>PayPal Express Checkout</t>
        </is>
      </c>
      <c r="AX447" t="inlineStr">
        <is>
          <t>reOmhre3zLrFI9qaM6KxfbCUO</t>
        </is>
      </c>
      <c r="AY447" t="n">
        <v>0</v>
      </c>
      <c r="AZ447" t="inlineStr">
        <is>
          <t>LIL Milan</t>
        </is>
      </c>
      <c r="BA447" t="n">
        <v>0</v>
      </c>
      <c r="BC447" t="inlineStr">
        <is>
          <t>Firgun House</t>
        </is>
      </c>
      <c r="BE447" t="n">
        <v>6314409132381</v>
      </c>
      <c r="BG447" t="inlineStr">
        <is>
          <t>Low</t>
        </is>
      </c>
      <c r="BH447" t="inlineStr">
        <is>
          <t>web</t>
        </is>
      </c>
      <c r="BI447" t="n">
        <v>0</v>
      </c>
      <c r="BJ447" t="inlineStr">
        <is>
          <t>IT IVA 22%</t>
        </is>
      </c>
      <c r="BK447" t="n">
        <v>5.41</v>
      </c>
      <c r="BW447" t="inlineStr">
        <is>
          <t>Milan</t>
        </is>
      </c>
      <c r="BY447" t="inlineStr">
        <is>
          <t>reOmhre3zLrFI9qaM6KxfbCUO</t>
        </is>
      </c>
      <c r="CB447" t="inlineStr">
        <is>
          <t>reOmhre3zLrFI9qaM6KxfbCUO</t>
        </is>
      </c>
      <c r="CC447" t="inlineStr">
        <is>
          <t>Ordini LIL</t>
        </is>
      </c>
    </row>
    <row r="448">
      <c r="A448" t="inlineStr">
        <is>
          <t>#41874</t>
        </is>
      </c>
      <c r="B448" t="inlineStr">
        <is>
          <t>dariagison@gmail.com</t>
        </is>
      </c>
      <c r="C448" t="inlineStr">
        <is>
          <t>refunded</t>
        </is>
      </c>
      <c r="D448" t="inlineStr">
        <is>
          <t>2024-09-21 11:17:09 +0200</t>
        </is>
      </c>
      <c r="E448" t="inlineStr">
        <is>
          <t>2024-09-21</t>
        </is>
      </c>
      <c r="F448" t="inlineStr">
        <is>
          <t>fulfilled</t>
        </is>
      </c>
      <c r="G448" t="inlineStr">
        <is>
          <t>2024-09-23 10:19:38 +0200</t>
        </is>
      </c>
      <c r="H448" t="inlineStr">
        <is>
          <t>yes</t>
        </is>
      </c>
      <c r="I448" t="inlineStr">
        <is>
          <t>EUR</t>
        </is>
      </c>
      <c r="J448" t="n">
        <v>30</v>
      </c>
      <c r="K448" t="n">
        <v>0</v>
      </c>
      <c r="L448" t="n">
        <v>5.41</v>
      </c>
      <c r="M448" t="n">
        <v>0</v>
      </c>
      <c r="O448" t="n">
        <v>0</v>
      </c>
      <c r="Q448" t="inlineStr">
        <is>
          <t>2024-09-21 11:17:09 +0200</t>
        </is>
      </c>
      <c r="R448" t="n">
        <v>0</v>
      </c>
      <c r="S448" t="inlineStr">
        <is>
          <t>Piercing Party</t>
        </is>
      </c>
      <c r="T448" t="n">
        <v>30</v>
      </c>
      <c r="W448" t="b">
        <v>0</v>
      </c>
      <c r="X448" t="b">
        <v>1</v>
      </c>
      <c r="Y448" t="inlineStr">
        <is>
          <t>fulfilled</t>
        </is>
      </c>
      <c r="Z448" t="inlineStr">
        <is>
          <t>Claudia De Roma</t>
        </is>
      </c>
      <c r="AA448" t="inlineStr">
        <is>
          <t>Vai savona 19</t>
        </is>
      </c>
      <c r="AB448" t="inlineStr">
        <is>
          <t>Vai savona 19</t>
        </is>
      </c>
      <c r="AE448" t="inlineStr">
        <is>
          <t>Milano</t>
        </is>
      </c>
      <c r="AF448" t="inlineStr">
        <is>
          <t>'20144</t>
        </is>
      </c>
      <c r="AG448" t="inlineStr">
        <is>
          <t>MI</t>
        </is>
      </c>
      <c r="AH448" t="inlineStr">
        <is>
          <t>IT</t>
        </is>
      </c>
      <c r="AR448" t="inlineStr">
        <is>
          <t>IT</t>
        </is>
      </c>
      <c r="AU448" t="inlineStr">
        <is>
          <t>lang: it
Invoice Language: it</t>
        </is>
      </c>
      <c r="AW448" t="inlineStr">
        <is>
          <t>PayPal Express Checkout</t>
        </is>
      </c>
      <c r="AX448" t="inlineStr">
        <is>
          <t>rDpq98Izm2TT586qcz4nbrGmT</t>
        </is>
      </c>
      <c r="AY448" t="n">
        <v>30</v>
      </c>
      <c r="AZ448" t="inlineStr">
        <is>
          <t>LIL Milan</t>
        </is>
      </c>
      <c r="BA448" t="n">
        <v>0</v>
      </c>
      <c r="BC448" t="inlineStr">
        <is>
          <t>Firgun House</t>
        </is>
      </c>
      <c r="BE448" t="n">
        <v>6314419749213</v>
      </c>
      <c r="BG448" t="inlineStr">
        <is>
          <t>Low</t>
        </is>
      </c>
      <c r="BH448" t="inlineStr">
        <is>
          <t>web</t>
        </is>
      </c>
      <c r="BI448" t="n">
        <v>0</v>
      </c>
      <c r="BJ448" t="inlineStr">
        <is>
          <t>IT IVA 22%</t>
        </is>
      </c>
      <c r="BK448" t="n">
        <v>5.41</v>
      </c>
      <c r="BW448" t="inlineStr">
        <is>
          <t>Milan</t>
        </is>
      </c>
      <c r="BY448" t="inlineStr">
        <is>
          <t>rDpq98Izm2TT586qcz4nbrGmT</t>
        </is>
      </c>
      <c r="CB448" t="inlineStr">
        <is>
          <t>rDpq98Izm2TT586qcz4nbrGmT + #41874.2</t>
        </is>
      </c>
      <c r="CC448" t="inlineStr">
        <is>
          <t>Ordini LIL</t>
        </is>
      </c>
    </row>
    <row r="449">
      <c r="A449" t="inlineStr">
        <is>
          <t>#41875</t>
        </is>
      </c>
      <c r="B449" t="inlineStr">
        <is>
          <t>claudiaderoma@hotmail.com</t>
        </is>
      </c>
      <c r="C449" t="inlineStr">
        <is>
          <t>paid</t>
        </is>
      </c>
      <c r="D449" t="inlineStr">
        <is>
          <t>2024-09-21 11:37:07 +0200</t>
        </is>
      </c>
      <c r="E449" t="inlineStr">
        <is>
          <t>2024-09-21</t>
        </is>
      </c>
      <c r="F449" t="inlineStr">
        <is>
          <t>fulfilled</t>
        </is>
      </c>
      <c r="G449" t="inlineStr">
        <is>
          <t>2024-09-23 10:19:25 +0200</t>
        </is>
      </c>
      <c r="H449" t="inlineStr">
        <is>
          <t>yes</t>
        </is>
      </c>
      <c r="I449" t="inlineStr">
        <is>
          <t>EUR</t>
        </is>
      </c>
      <c r="J449" t="n">
        <v>30</v>
      </c>
      <c r="K449" t="n">
        <v>0</v>
      </c>
      <c r="L449" t="n">
        <v>5.41</v>
      </c>
      <c r="M449" t="n">
        <v>30</v>
      </c>
      <c r="O449" t="n">
        <v>0</v>
      </c>
      <c r="Q449" t="inlineStr">
        <is>
          <t>2024-09-21 11:37:06 +0200</t>
        </is>
      </c>
      <c r="R449" t="n">
        <v>1</v>
      </c>
      <c r="S449" t="inlineStr">
        <is>
          <t>Piercing Party</t>
        </is>
      </c>
      <c r="T449" t="n">
        <v>30</v>
      </c>
      <c r="W449" t="b">
        <v>0</v>
      </c>
      <c r="X449" t="b">
        <v>1</v>
      </c>
      <c r="Y449" t="inlineStr">
        <is>
          <t>fulfilled</t>
        </is>
      </c>
      <c r="Z449" t="inlineStr">
        <is>
          <t>Claudia De Roma</t>
        </is>
      </c>
      <c r="AA449" t="inlineStr">
        <is>
          <t>Via Statuto, 11, C/o efm</t>
        </is>
      </c>
      <c r="AB449" t="inlineStr">
        <is>
          <t>Via Statuto, 11</t>
        </is>
      </c>
      <c r="AC449" t="inlineStr">
        <is>
          <t>C/o efm</t>
        </is>
      </c>
      <c r="AE449" t="inlineStr">
        <is>
          <t>Milano</t>
        </is>
      </c>
      <c r="AF449" t="inlineStr">
        <is>
          <t>'20121</t>
        </is>
      </c>
      <c r="AG449" t="inlineStr">
        <is>
          <t>MI</t>
        </is>
      </c>
      <c r="AH449" t="inlineStr">
        <is>
          <t>IT</t>
        </is>
      </c>
      <c r="AI449" t="inlineStr">
        <is>
          <t>+393356279495</t>
        </is>
      </c>
      <c r="AR449" t="inlineStr">
        <is>
          <t>IT</t>
        </is>
      </c>
      <c r="AU449" t="inlineStr">
        <is>
          <t>lang: it
Invoice Language: it</t>
        </is>
      </c>
      <c r="AW449" t="inlineStr">
        <is>
          <t>PayPal Express Checkout</t>
        </is>
      </c>
      <c r="AX449" t="inlineStr">
        <is>
          <t>rAfBQW0H5xTbEhB9tTM3cJ2Xq</t>
        </is>
      </c>
      <c r="AY449" t="n">
        <v>0</v>
      </c>
      <c r="AZ449" t="inlineStr">
        <is>
          <t>LIL Milan</t>
        </is>
      </c>
      <c r="BA449" t="n">
        <v>0</v>
      </c>
      <c r="BC449" t="inlineStr">
        <is>
          <t>Firgun House</t>
        </is>
      </c>
      <c r="BE449" t="n">
        <v>6314447602013</v>
      </c>
      <c r="BG449" t="inlineStr">
        <is>
          <t>Low</t>
        </is>
      </c>
      <c r="BH449" t="inlineStr">
        <is>
          <t>web</t>
        </is>
      </c>
      <c r="BI449" t="n">
        <v>0</v>
      </c>
      <c r="BJ449" t="inlineStr">
        <is>
          <t>IT IVA 22%</t>
        </is>
      </c>
      <c r="BK449" t="n">
        <v>5.41</v>
      </c>
      <c r="BW449" t="inlineStr">
        <is>
          <t>Milan</t>
        </is>
      </c>
      <c r="BY449" t="inlineStr">
        <is>
          <t>rAfBQW0H5xTbEhB9tTM3cJ2Xq</t>
        </is>
      </c>
      <c r="CB449" t="inlineStr">
        <is>
          <t>rAfBQW0H5xTbEhB9tTM3cJ2Xq</t>
        </is>
      </c>
      <c r="CC449" t="inlineStr">
        <is>
          <t>Ordini LIL</t>
        </is>
      </c>
    </row>
    <row r="450">
      <c r="A450" t="inlineStr">
        <is>
          <t>#41877</t>
        </is>
      </c>
      <c r="B450" t="inlineStr">
        <is>
          <t>sefora.avenia@outlook.it</t>
        </is>
      </c>
      <c r="C450" t="inlineStr">
        <is>
          <t>paid</t>
        </is>
      </c>
      <c r="D450" t="inlineStr">
        <is>
          <t>2024-09-21 11:47:11 +0200</t>
        </is>
      </c>
      <c r="E450" t="inlineStr">
        <is>
          <t>2024-09-21</t>
        </is>
      </c>
      <c r="F450" t="inlineStr">
        <is>
          <t>fulfilled</t>
        </is>
      </c>
      <c r="G450" t="inlineStr">
        <is>
          <t>2024-09-21 11:47:11 +0200</t>
        </is>
      </c>
      <c r="H450" t="inlineStr">
        <is>
          <t>no</t>
        </is>
      </c>
      <c r="I450" t="inlineStr">
        <is>
          <t>EUR</t>
        </is>
      </c>
      <c r="J450" t="n">
        <v>200</v>
      </c>
      <c r="K450" t="n">
        <v>0</v>
      </c>
      <c r="L450" t="n">
        <v>36.06</v>
      </c>
      <c r="M450" t="n">
        <v>200</v>
      </c>
      <c r="O450" t="n">
        <v>0</v>
      </c>
      <c r="Q450" t="inlineStr">
        <is>
          <t>2024-09-21 11:47:11 +0200</t>
        </is>
      </c>
      <c r="R450" t="n">
        <v>1</v>
      </c>
      <c r="S450" t="inlineStr">
        <is>
          <t>Pensavo fosse amore - Yellow / D</t>
        </is>
      </c>
      <c r="T450" t="n">
        <v>100</v>
      </c>
      <c r="V450" t="inlineStr">
        <is>
          <t>015790001002</t>
        </is>
      </c>
      <c r="W450" t="b">
        <v>1</v>
      </c>
      <c r="X450" t="b">
        <v>1</v>
      </c>
      <c r="Y450" t="inlineStr">
        <is>
          <t>fulfilled</t>
        </is>
      </c>
      <c r="Z450" t="inlineStr">
        <is>
          <t>Sefora Avenia</t>
        </is>
      </c>
      <c r="AR450" t="inlineStr">
        <is>
          <t>IT</t>
        </is>
      </c>
      <c r="AW450" t="inlineStr">
        <is>
          <t>Qromo</t>
        </is>
      </c>
      <c r="AX450" t="inlineStr">
        <is>
          <t>re5LK9HvnArsgCNxowgNHrajt</t>
        </is>
      </c>
      <c r="AY450" t="n">
        <v>0</v>
      </c>
      <c r="AZ450" t="inlineStr">
        <is>
          <t>LIL Milan</t>
        </is>
      </c>
      <c r="BA450" t="n">
        <v>0</v>
      </c>
      <c r="BB450" t="inlineStr">
        <is>
          <t>Veronica Varetta</t>
        </is>
      </c>
      <c r="BC450" t="inlineStr">
        <is>
          <t>LIL House</t>
        </is>
      </c>
      <c r="BD450" t="n">
        <v>22</v>
      </c>
      <c r="BE450" t="n">
        <v>6314462609757</v>
      </c>
      <c r="BG450" t="inlineStr">
        <is>
          <t>Low</t>
        </is>
      </c>
      <c r="BH450" t="inlineStr">
        <is>
          <t>pos</t>
        </is>
      </c>
      <c r="BI450" t="n">
        <v>0</v>
      </c>
      <c r="BJ450" t="inlineStr">
        <is>
          <t>IT IVA 22%</t>
        </is>
      </c>
      <c r="BK450" t="n">
        <v>36.06</v>
      </c>
      <c r="BU450" t="inlineStr">
        <is>
          <t>22-2532</t>
        </is>
      </c>
      <c r="BY450" t="inlineStr">
        <is>
          <t>re5LK9HvnArsgCNxowgNHrajt</t>
        </is>
      </c>
      <c r="CB450" t="inlineStr">
        <is>
          <t>re5LK9HvnArsgCNxowgNHrajt</t>
        </is>
      </c>
      <c r="CC450" t="inlineStr">
        <is>
          <t>Ordini LIL</t>
        </is>
      </c>
    </row>
    <row r="451">
      <c r="A451" t="inlineStr">
        <is>
          <t>#41877</t>
        </is>
      </c>
      <c r="B451" t="inlineStr">
        <is>
          <t>sefora.avenia@outlook.it</t>
        </is>
      </c>
      <c r="C451" t="inlineStr">
        <is>
          <t>paid</t>
        </is>
      </c>
      <c r="D451" t="inlineStr">
        <is>
          <t>2024-09-21 11:47:11 +0200</t>
        </is>
      </c>
      <c r="E451" t="inlineStr">
        <is>
          <t>2024-09-21</t>
        </is>
      </c>
      <c r="F451" t="inlineStr">
        <is>
          <t>fulfilled</t>
        </is>
      </c>
      <c r="G451" t="inlineStr">
        <is>
          <t>2024-09-21 11:47:11 +0200</t>
        </is>
      </c>
      <c r="H451" t="inlineStr">
        <is>
          <t>no</t>
        </is>
      </c>
      <c r="I451" t="inlineStr">
        <is>
          <t>EUR</t>
        </is>
      </c>
      <c r="J451" t="n">
        <v>200</v>
      </c>
      <c r="K451" t="n">
        <v>0</v>
      </c>
      <c r="L451" t="n">
        <v>36.06</v>
      </c>
      <c r="O451" t="n">
        <v>0</v>
      </c>
      <c r="Q451" t="inlineStr">
        <is>
          <t>2024-09-21 11:47:11 +0200</t>
        </is>
      </c>
      <c r="R451" t="n">
        <v>1</v>
      </c>
      <c r="S451" t="inlineStr">
        <is>
          <t>Pensavo fosse amore - Yellow / M</t>
        </is>
      </c>
      <c r="T451" t="n">
        <v>100</v>
      </c>
      <c r="V451" t="inlineStr">
        <is>
          <t>015790001011</t>
        </is>
      </c>
      <c r="W451" t="b">
        <v>1</v>
      </c>
      <c r="X451" t="b">
        <v>1</v>
      </c>
      <c r="Y451" t="inlineStr">
        <is>
          <t>fulfilled</t>
        </is>
      </c>
      <c r="Z451" t="inlineStr">
        <is>
          <t>Sefora Avenia</t>
        </is>
      </c>
      <c r="AR451" t="inlineStr">
        <is>
          <t>IT</t>
        </is>
      </c>
      <c r="AW451" t="inlineStr">
        <is>
          <t>Qromo</t>
        </is>
      </c>
      <c r="AX451" t="inlineStr">
        <is>
          <t>re5LK9HvnArsgCNxowgNHrajt</t>
        </is>
      </c>
      <c r="AY451" t="n">
        <v>0</v>
      </c>
      <c r="AZ451" t="inlineStr">
        <is>
          <t>LIL Milan</t>
        </is>
      </c>
      <c r="BA451" t="n">
        <v>0</v>
      </c>
      <c r="BB451" t="inlineStr">
        <is>
          <t>Veronica Varetta</t>
        </is>
      </c>
      <c r="BC451" t="inlineStr">
        <is>
          <t>LIL House</t>
        </is>
      </c>
      <c r="BD451" t="n">
        <v>22</v>
      </c>
      <c r="BE451" t="n">
        <v>6314462609757</v>
      </c>
      <c r="BG451" t="inlineStr">
        <is>
          <t>Low</t>
        </is>
      </c>
      <c r="BH451" t="inlineStr">
        <is>
          <t>pos</t>
        </is>
      </c>
      <c r="BI451" t="n">
        <v>0</v>
      </c>
      <c r="BJ451" t="inlineStr">
        <is>
          <t>IT IVA 22%</t>
        </is>
      </c>
      <c r="BK451" t="n">
        <v>36.06</v>
      </c>
      <c r="BU451" t="inlineStr">
        <is>
          <t>22-2532</t>
        </is>
      </c>
      <c r="BY451" t="inlineStr">
        <is>
          <t>re5LK9HvnArsgCNxowgNHrajt</t>
        </is>
      </c>
      <c r="CB451" t="inlineStr">
        <is>
          <t>re5LK9HvnArsgCNxowgNHrajt</t>
        </is>
      </c>
      <c r="CC451" t="inlineStr">
        <is>
          <t>Ordini LIL</t>
        </is>
      </c>
    </row>
    <row r="452">
      <c r="A452" t="inlineStr">
        <is>
          <t>#41878</t>
        </is>
      </c>
      <c r="B452" t="inlineStr">
        <is>
          <t>ire.dam@hotmail.it</t>
        </is>
      </c>
      <c r="C452" t="inlineStr">
        <is>
          <t>paid</t>
        </is>
      </c>
      <c r="D452" t="inlineStr">
        <is>
          <t>2024-09-21 11:58:10 +0200</t>
        </is>
      </c>
      <c r="E452" t="inlineStr">
        <is>
          <t>2024-09-21</t>
        </is>
      </c>
      <c r="F452" t="inlineStr">
        <is>
          <t>unfulfilled</t>
        </is>
      </c>
      <c r="H452" t="inlineStr">
        <is>
          <t>yes</t>
        </is>
      </c>
      <c r="I452" t="inlineStr">
        <is>
          <t>EUR</t>
        </is>
      </c>
      <c r="J452" t="n">
        <v>108</v>
      </c>
      <c r="K452" t="n">
        <v>10</v>
      </c>
      <c r="L452" t="n">
        <v>21.28</v>
      </c>
      <c r="M452" t="n">
        <v>118</v>
      </c>
      <c r="N452" t="inlineStr">
        <is>
          <t>CAMILLA10</t>
        </is>
      </c>
      <c r="O452" t="n">
        <v>12</v>
      </c>
      <c r="P452" t="inlineStr">
        <is>
          <t>Ups Standard Shipping</t>
        </is>
      </c>
      <c r="Q452" t="inlineStr">
        <is>
          <t>2024-09-21 11:58:09 +0200</t>
        </is>
      </c>
      <c r="R452" t="n">
        <v>1</v>
      </c>
      <c r="S452" t="inlineStr">
        <is>
          <t>Pensavo fosse amore - Yellow / 2</t>
        </is>
      </c>
      <c r="T452" t="n">
        <v>120</v>
      </c>
      <c r="V452" t="inlineStr">
        <is>
          <t>015790001163</t>
        </is>
      </c>
      <c r="W452" t="b">
        <v>1</v>
      </c>
      <c r="X452" t="b">
        <v>1</v>
      </c>
      <c r="Y452" t="inlineStr">
        <is>
          <t>pending</t>
        </is>
      </c>
      <c r="Z452" t="inlineStr">
        <is>
          <t>Irene Damonte</t>
        </is>
      </c>
      <c r="AA452" t="inlineStr">
        <is>
          <t>Via Manni 45/8</t>
        </is>
      </c>
      <c r="AB452" t="inlineStr">
        <is>
          <t>Via Manni 45/8</t>
        </is>
      </c>
      <c r="AE452" t="inlineStr">
        <is>
          <t>Arenzano</t>
        </is>
      </c>
      <c r="AF452" t="inlineStr">
        <is>
          <t>'16011</t>
        </is>
      </c>
      <c r="AG452" t="inlineStr">
        <is>
          <t>GE</t>
        </is>
      </c>
      <c r="AH452" t="inlineStr">
        <is>
          <t>IT</t>
        </is>
      </c>
      <c r="AI452" t="inlineStr">
        <is>
          <t>3408988306</t>
        </is>
      </c>
      <c r="AJ452" t="inlineStr">
        <is>
          <t>Irene Damonte</t>
        </is>
      </c>
      <c r="AK452" t="inlineStr">
        <is>
          <t>Via Manni 45/8</t>
        </is>
      </c>
      <c r="AL452" t="inlineStr">
        <is>
          <t>Via Manni 45/8</t>
        </is>
      </c>
      <c r="AO452" t="inlineStr">
        <is>
          <t>Arenzano</t>
        </is>
      </c>
      <c r="AP452" t="inlineStr">
        <is>
          <t>'16011</t>
        </is>
      </c>
      <c r="AQ452" t="inlineStr">
        <is>
          <t>GE</t>
        </is>
      </c>
      <c r="AR452" t="inlineStr">
        <is>
          <t>IT</t>
        </is>
      </c>
      <c r="AS452" t="inlineStr">
        <is>
          <t>3408988306</t>
        </is>
      </c>
      <c r="AU452" t="inlineStr">
        <is>
          <t>lang: it
Invoice Language: it
Do you need our ring sizer?: No
Popup Customer Country: IT</t>
        </is>
      </c>
      <c r="AW452" t="inlineStr">
        <is>
          <t>PayPal Express Checkout</t>
        </is>
      </c>
      <c r="AX452" t="inlineStr">
        <is>
          <t>r3OpLY4sPM8xQ9U0wL1oorh3u</t>
        </is>
      </c>
      <c r="AY452" t="n">
        <v>0</v>
      </c>
      <c r="AZ452" t="inlineStr">
        <is>
          <t>LIL Milan</t>
        </is>
      </c>
      <c r="BA452" t="n">
        <v>0</v>
      </c>
      <c r="BC452" t="inlineStr">
        <is>
          <t>Firgun House</t>
        </is>
      </c>
      <c r="BE452" t="n">
        <v>6314477846877</v>
      </c>
      <c r="BG452" t="inlineStr">
        <is>
          <t>Low</t>
        </is>
      </c>
      <c r="BH452" t="inlineStr">
        <is>
          <t>web</t>
        </is>
      </c>
      <c r="BI452" t="n">
        <v>0</v>
      </c>
      <c r="BJ452" t="inlineStr">
        <is>
          <t>IT IVA 22%</t>
        </is>
      </c>
      <c r="BK452" t="n">
        <v>21.28</v>
      </c>
      <c r="BW452" t="inlineStr">
        <is>
          <t>Genoa</t>
        </is>
      </c>
      <c r="BX452" t="inlineStr">
        <is>
          <t>Genoa</t>
        </is>
      </c>
      <c r="BY452" t="inlineStr">
        <is>
          <t>r3OpLY4sPM8xQ9U0wL1oorh3u</t>
        </is>
      </c>
      <c r="CB452" t="inlineStr">
        <is>
          <t>r3OpLY4sPM8xQ9U0wL1oorh3u</t>
        </is>
      </c>
      <c r="CC452" t="inlineStr">
        <is>
          <t>Ordini LIL</t>
        </is>
      </c>
    </row>
    <row r="453">
      <c r="A453" t="inlineStr">
        <is>
          <t>#41880</t>
        </is>
      </c>
      <c r="B453" t="inlineStr">
        <is>
          <t>roberta.rendina94@gmail.com</t>
        </is>
      </c>
      <c r="C453" t="inlineStr">
        <is>
          <t>paid</t>
        </is>
      </c>
      <c r="D453" t="inlineStr">
        <is>
          <t>2024-09-21 12:09:45 +0200</t>
        </is>
      </c>
      <c r="E453" t="inlineStr">
        <is>
          <t>2024-09-21</t>
        </is>
      </c>
      <c r="F453" t="inlineStr">
        <is>
          <t>fulfilled</t>
        </is>
      </c>
      <c r="G453" t="inlineStr">
        <is>
          <t>2024-09-21 12:09:46 +0200</t>
        </is>
      </c>
      <c r="H453" t="inlineStr">
        <is>
          <t>no</t>
        </is>
      </c>
      <c r="I453" t="inlineStr">
        <is>
          <t>EUR</t>
        </is>
      </c>
      <c r="J453" t="n">
        <v>220</v>
      </c>
      <c r="K453" t="n">
        <v>0</v>
      </c>
      <c r="L453" t="n">
        <v>39.67</v>
      </c>
      <c r="M453" t="n">
        <v>220</v>
      </c>
      <c r="O453" t="n">
        <v>0</v>
      </c>
      <c r="Q453" t="inlineStr">
        <is>
          <t>2024-09-21 12:09:45 +0200</t>
        </is>
      </c>
      <c r="R453" t="n">
        <v>1</v>
      </c>
      <c r="S453" t="inlineStr">
        <is>
          <t>Jupiter Ring - Yellow / White / onesize (11-17)</t>
        </is>
      </c>
      <c r="T453" t="n">
        <v>220</v>
      </c>
      <c r="V453" t="inlineStr">
        <is>
          <t>015790000235</t>
        </is>
      </c>
      <c r="W453" t="b">
        <v>1</v>
      </c>
      <c r="X453" t="b">
        <v>1</v>
      </c>
      <c r="Y453" t="inlineStr">
        <is>
          <t>fulfilled</t>
        </is>
      </c>
      <c r="Z453" t="inlineStr">
        <is>
          <t>Roberta Rendina</t>
        </is>
      </c>
      <c r="AR453" t="inlineStr">
        <is>
          <t>IT</t>
        </is>
      </c>
      <c r="AW453" t="inlineStr">
        <is>
          <t>Qromo</t>
        </is>
      </c>
      <c r="AX453" t="inlineStr">
        <is>
          <t>rzJBuYxLu8Rwoq3ICFxzRqXwE</t>
        </is>
      </c>
      <c r="AY453" t="n">
        <v>0</v>
      </c>
      <c r="AZ453" t="inlineStr">
        <is>
          <t>LIL Milan</t>
        </is>
      </c>
      <c r="BA453" t="n">
        <v>0</v>
      </c>
      <c r="BB453" t="inlineStr">
        <is>
          <t>Veronica Varetta</t>
        </is>
      </c>
      <c r="BC453" t="inlineStr">
        <is>
          <t>LIL House</t>
        </is>
      </c>
      <c r="BD453" t="n">
        <v>22</v>
      </c>
      <c r="BE453" t="n">
        <v>6314494165341</v>
      </c>
      <c r="BG453" t="inlineStr">
        <is>
          <t>Low</t>
        </is>
      </c>
      <c r="BH453" t="inlineStr">
        <is>
          <t>pos</t>
        </is>
      </c>
      <c r="BI453" t="n">
        <v>0</v>
      </c>
      <c r="BJ453" t="inlineStr">
        <is>
          <t>IT IVA 22%</t>
        </is>
      </c>
      <c r="BK453" t="n">
        <v>39.67</v>
      </c>
      <c r="BU453" t="inlineStr">
        <is>
          <t>22-2534</t>
        </is>
      </c>
      <c r="BY453" t="inlineStr">
        <is>
          <t>rzJBuYxLu8Rwoq3ICFxzRqXwE</t>
        </is>
      </c>
      <c r="CB453" t="inlineStr">
        <is>
          <t>rzJBuYxLu8Rwoq3ICFxzRqXwE</t>
        </is>
      </c>
      <c r="CC453" t="inlineStr">
        <is>
          <t>Ordini LIL</t>
        </is>
      </c>
    </row>
    <row r="454">
      <c r="A454" t="inlineStr">
        <is>
          <t>#41885</t>
        </is>
      </c>
      <c r="B454" t="inlineStr">
        <is>
          <t>marchi17@live.it</t>
        </is>
      </c>
      <c r="C454" t="inlineStr">
        <is>
          <t>paid</t>
        </is>
      </c>
      <c r="D454" t="inlineStr">
        <is>
          <t>2024-09-21 16:36:55 +0200</t>
        </is>
      </c>
      <c r="E454" t="inlineStr">
        <is>
          <t>2024-09-21</t>
        </is>
      </c>
      <c r="F454" t="inlineStr">
        <is>
          <t>fulfilled</t>
        </is>
      </c>
      <c r="G454" t="inlineStr">
        <is>
          <t>2024-09-21 16:36:55 +0200</t>
        </is>
      </c>
      <c r="H454" t="inlineStr">
        <is>
          <t>no</t>
        </is>
      </c>
      <c r="I454" t="inlineStr">
        <is>
          <t>EUR</t>
        </is>
      </c>
      <c r="J454" t="n">
        <v>630</v>
      </c>
      <c r="K454" t="n">
        <v>0</v>
      </c>
      <c r="L454" t="n">
        <v>113.61</v>
      </c>
      <c r="M454" t="n">
        <v>630</v>
      </c>
      <c r="O454" t="n">
        <v>0</v>
      </c>
      <c r="Q454" t="inlineStr">
        <is>
          <t>2024-09-21 16:36:54 +0200</t>
        </is>
      </c>
      <c r="R454" t="n">
        <v>1</v>
      </c>
      <c r="S454" t="inlineStr">
        <is>
          <t>Tag Me - Yellow / None</t>
        </is>
      </c>
      <c r="T454" t="n">
        <v>260</v>
      </c>
      <c r="V454" t="inlineStr">
        <is>
          <t>015790000521</t>
        </is>
      </c>
      <c r="W454" t="b">
        <v>1</v>
      </c>
      <c r="X454" t="b">
        <v>1</v>
      </c>
      <c r="Y454" t="inlineStr">
        <is>
          <t>fulfilled</t>
        </is>
      </c>
      <c r="Z454" t="inlineStr">
        <is>
          <t>Giovanni Marchi</t>
        </is>
      </c>
      <c r="AR454" t="inlineStr">
        <is>
          <t>IT</t>
        </is>
      </c>
      <c r="AT454" t="inlineStr">
        <is>
          <t xml:space="preserve">Incidere GL 02/01/24 in corsivo </t>
        </is>
      </c>
      <c r="AW454" t="inlineStr">
        <is>
          <t>Qromo</t>
        </is>
      </c>
      <c r="AX454" t="inlineStr">
        <is>
          <t>rCLKodqQpwGU4dCaB4bkmFL2Y</t>
        </is>
      </c>
      <c r="AY454" t="n">
        <v>0</v>
      </c>
      <c r="AZ454" t="inlineStr">
        <is>
          <t>LIL Milan</t>
        </is>
      </c>
      <c r="BA454" t="n">
        <v>0</v>
      </c>
      <c r="BB454" t="inlineStr">
        <is>
          <t>Carlotta Trentin</t>
        </is>
      </c>
      <c r="BC454" t="inlineStr">
        <is>
          <t>LIL House</t>
        </is>
      </c>
      <c r="BD454" t="n">
        <v>22</v>
      </c>
      <c r="BE454" t="n">
        <v>6314881515869</v>
      </c>
      <c r="BG454" t="inlineStr">
        <is>
          <t>Low</t>
        </is>
      </c>
      <c r="BH454" t="inlineStr">
        <is>
          <t>pos</t>
        </is>
      </c>
      <c r="BI454" t="n">
        <v>0</v>
      </c>
      <c r="BJ454" t="inlineStr">
        <is>
          <t>IT IVA 22%</t>
        </is>
      </c>
      <c r="BK454" t="n">
        <v>113.61</v>
      </c>
      <c r="BU454" t="inlineStr">
        <is>
          <t>22-2536</t>
        </is>
      </c>
      <c r="BY454" t="inlineStr">
        <is>
          <t>rCLKodqQpwGU4dCaB4bkmFL2Y</t>
        </is>
      </c>
      <c r="CB454" t="inlineStr">
        <is>
          <t>rCLKodqQpwGU4dCaB4bkmFL2Y</t>
        </is>
      </c>
      <c r="CC454" t="inlineStr">
        <is>
          <t>Ordini LIL</t>
        </is>
      </c>
    </row>
    <row r="455">
      <c r="A455" t="inlineStr">
        <is>
          <t>#41885</t>
        </is>
      </c>
      <c r="B455" t="inlineStr">
        <is>
          <t>marchi17@live.it</t>
        </is>
      </c>
      <c r="C455" t="inlineStr">
        <is>
          <t>paid</t>
        </is>
      </c>
      <c r="D455" t="inlineStr">
        <is>
          <t>2024-09-21 16:36:55 +0200</t>
        </is>
      </c>
      <c r="E455" t="inlineStr">
        <is>
          <t>2024-09-21</t>
        </is>
      </c>
      <c r="F455" t="inlineStr">
        <is>
          <t>fulfilled</t>
        </is>
      </c>
      <c r="G455" t="inlineStr">
        <is>
          <t>2024-09-21 16:36:55 +0200</t>
        </is>
      </c>
      <c r="H455" t="inlineStr">
        <is>
          <t>no</t>
        </is>
      </c>
      <c r="I455" t="inlineStr">
        <is>
          <t>EUR</t>
        </is>
      </c>
      <c r="J455" t="n">
        <v>630</v>
      </c>
      <c r="K455" t="n">
        <v>0</v>
      </c>
      <c r="L455" t="n">
        <v>113.61</v>
      </c>
      <c r="O455" t="n">
        <v>0</v>
      </c>
      <c r="Q455" t="inlineStr">
        <is>
          <t>2024-09-21 16:36:54 +0200</t>
        </is>
      </c>
      <c r="R455" t="n">
        <v>1</v>
      </c>
      <c r="S455" t="inlineStr">
        <is>
          <t>Engraving</t>
        </is>
      </c>
      <c r="T455" t="n">
        <v>10</v>
      </c>
      <c r="V455" t="inlineStr">
        <is>
          <t>015790001502</t>
        </is>
      </c>
      <c r="W455" t="b">
        <v>0</v>
      </c>
      <c r="X455" t="b">
        <v>1</v>
      </c>
      <c r="Y455" t="inlineStr">
        <is>
          <t>fulfilled</t>
        </is>
      </c>
      <c r="Z455" t="inlineStr">
        <is>
          <t>Giovanni Marchi</t>
        </is>
      </c>
      <c r="AR455" t="inlineStr">
        <is>
          <t>IT</t>
        </is>
      </c>
      <c r="AT455" t="inlineStr">
        <is>
          <t xml:space="preserve">Incidere GL 02/01/24 in corsivo </t>
        </is>
      </c>
      <c r="AW455" t="inlineStr">
        <is>
          <t>Qromo</t>
        </is>
      </c>
      <c r="AX455" t="inlineStr">
        <is>
          <t>rCLKodqQpwGU4dCaB4bkmFL2Y</t>
        </is>
      </c>
      <c r="AY455" t="n">
        <v>0</v>
      </c>
      <c r="AZ455" t="inlineStr">
        <is>
          <t>LIL Milan</t>
        </is>
      </c>
      <c r="BA455" t="n">
        <v>0</v>
      </c>
      <c r="BB455" t="inlineStr">
        <is>
          <t>Carlotta Trentin</t>
        </is>
      </c>
      <c r="BC455" t="inlineStr">
        <is>
          <t>LIL House</t>
        </is>
      </c>
      <c r="BD455" t="n">
        <v>22</v>
      </c>
      <c r="BE455" t="n">
        <v>6314881515869</v>
      </c>
      <c r="BG455" t="inlineStr">
        <is>
          <t>Low</t>
        </is>
      </c>
      <c r="BH455" t="inlineStr">
        <is>
          <t>pos</t>
        </is>
      </c>
      <c r="BI455" t="n">
        <v>0</v>
      </c>
      <c r="BJ455" t="inlineStr">
        <is>
          <t>IT IVA 22%</t>
        </is>
      </c>
      <c r="BK455" t="n">
        <v>113.61</v>
      </c>
      <c r="BU455" t="inlineStr">
        <is>
          <t>22-2536</t>
        </is>
      </c>
      <c r="BY455" t="inlineStr">
        <is>
          <t>rCLKodqQpwGU4dCaB4bkmFL2Y</t>
        </is>
      </c>
      <c r="CB455" t="inlineStr">
        <is>
          <t>rCLKodqQpwGU4dCaB4bkmFL2Y</t>
        </is>
      </c>
      <c r="CC455" t="inlineStr">
        <is>
          <t>Ordini LIL</t>
        </is>
      </c>
    </row>
    <row r="456">
      <c r="A456" t="inlineStr">
        <is>
          <t>#41885</t>
        </is>
      </c>
      <c r="B456" t="inlineStr">
        <is>
          <t>marchi17@live.it</t>
        </is>
      </c>
      <c r="C456" t="inlineStr">
        <is>
          <t>paid</t>
        </is>
      </c>
      <c r="D456" t="inlineStr">
        <is>
          <t>2024-09-21 16:36:55 +0200</t>
        </is>
      </c>
      <c r="E456" t="inlineStr">
        <is>
          <t>2024-09-21</t>
        </is>
      </c>
      <c r="F456" t="inlineStr">
        <is>
          <t>fulfilled</t>
        </is>
      </c>
      <c r="G456" t="inlineStr">
        <is>
          <t>2024-09-21 16:36:55 +0200</t>
        </is>
      </c>
      <c r="H456" t="inlineStr">
        <is>
          <t>no</t>
        </is>
      </c>
      <c r="I456" t="inlineStr">
        <is>
          <t>EUR</t>
        </is>
      </c>
      <c r="J456" t="n">
        <v>630</v>
      </c>
      <c r="K456" t="n">
        <v>0</v>
      </c>
      <c r="L456" t="n">
        <v>113.61</v>
      </c>
      <c r="O456" t="n">
        <v>0</v>
      </c>
      <c r="Q456" t="inlineStr">
        <is>
          <t>2024-09-21 16:36:54 +0200</t>
        </is>
      </c>
      <c r="R456" t="n">
        <v>1</v>
      </c>
      <c r="S456" t="inlineStr">
        <is>
          <t>Girls Tears Necklace - Yellow / 39cm</t>
        </is>
      </c>
      <c r="T456" t="n">
        <v>360</v>
      </c>
      <c r="V456" t="inlineStr">
        <is>
          <t>015790000834</t>
        </is>
      </c>
      <c r="W456" t="b">
        <v>1</v>
      </c>
      <c r="X456" t="b">
        <v>1</v>
      </c>
      <c r="Y456" t="inlineStr">
        <is>
          <t>fulfilled</t>
        </is>
      </c>
      <c r="Z456" t="inlineStr">
        <is>
          <t>Giovanni Marchi</t>
        </is>
      </c>
      <c r="AR456" t="inlineStr">
        <is>
          <t>IT</t>
        </is>
      </c>
      <c r="AT456" t="inlineStr">
        <is>
          <t xml:space="preserve">Incidere GL 02/01/24 in corsivo </t>
        </is>
      </c>
      <c r="AW456" t="inlineStr">
        <is>
          <t>Qromo</t>
        </is>
      </c>
      <c r="AX456" t="inlineStr">
        <is>
          <t>rCLKodqQpwGU4dCaB4bkmFL2Y</t>
        </is>
      </c>
      <c r="AY456" t="n">
        <v>0</v>
      </c>
      <c r="AZ456" t="inlineStr">
        <is>
          <t>LIL Milan</t>
        </is>
      </c>
      <c r="BA456" t="n">
        <v>0</v>
      </c>
      <c r="BB456" t="inlineStr">
        <is>
          <t>Carlotta Trentin</t>
        </is>
      </c>
      <c r="BC456" t="inlineStr">
        <is>
          <t>LIL House</t>
        </is>
      </c>
      <c r="BD456" t="n">
        <v>22</v>
      </c>
      <c r="BE456" t="n">
        <v>6314881515869</v>
      </c>
      <c r="BG456" t="inlineStr">
        <is>
          <t>Low</t>
        </is>
      </c>
      <c r="BH456" t="inlineStr">
        <is>
          <t>pos</t>
        </is>
      </c>
      <c r="BI456" t="n">
        <v>0</v>
      </c>
      <c r="BJ456" t="inlineStr">
        <is>
          <t>IT IVA 22%</t>
        </is>
      </c>
      <c r="BK456" t="n">
        <v>113.61</v>
      </c>
      <c r="BU456" t="inlineStr">
        <is>
          <t>22-2536</t>
        </is>
      </c>
      <c r="BY456" t="inlineStr">
        <is>
          <t>rCLKodqQpwGU4dCaB4bkmFL2Y</t>
        </is>
      </c>
      <c r="CB456" t="inlineStr">
        <is>
          <t>rCLKodqQpwGU4dCaB4bkmFL2Y</t>
        </is>
      </c>
      <c r="CC456" t="inlineStr">
        <is>
          <t>Ordini LIL</t>
        </is>
      </c>
    </row>
    <row r="457">
      <c r="A457" t="inlineStr">
        <is>
          <t>#41888</t>
        </is>
      </c>
      <c r="B457" t="inlineStr">
        <is>
          <t>annamarchetti97@gmail.com</t>
        </is>
      </c>
      <c r="C457" t="inlineStr">
        <is>
          <t>paid</t>
        </is>
      </c>
      <c r="D457" t="inlineStr">
        <is>
          <t>2024-09-21 17:23:48 +0200</t>
        </is>
      </c>
      <c r="E457" t="inlineStr">
        <is>
          <t>2024-09-21</t>
        </is>
      </c>
      <c r="F457" t="inlineStr">
        <is>
          <t>fulfilled</t>
        </is>
      </c>
      <c r="G457" t="inlineStr">
        <is>
          <t>2024-10-02 08:45:45 +0200</t>
        </is>
      </c>
      <c r="H457" t="inlineStr">
        <is>
          <t>yes</t>
        </is>
      </c>
      <c r="I457" t="inlineStr">
        <is>
          <t>EUR</t>
        </is>
      </c>
      <c r="J457" t="n">
        <v>172</v>
      </c>
      <c r="K457" t="n">
        <v>20</v>
      </c>
      <c r="L457" t="n">
        <v>34.62</v>
      </c>
      <c r="M457" t="n">
        <v>192</v>
      </c>
      <c r="O457" t="n">
        <v>0</v>
      </c>
      <c r="P457" t="inlineStr">
        <is>
          <t>UPS Express Shipping</t>
        </is>
      </c>
      <c r="Q457" t="inlineStr">
        <is>
          <t>2024-09-21 17:23:48 +0200</t>
        </is>
      </c>
      <c r="R457" t="n">
        <v>1</v>
      </c>
      <c r="S457" t="inlineStr">
        <is>
          <t>LIL Bag</t>
        </is>
      </c>
      <c r="T457" t="n">
        <v>2</v>
      </c>
      <c r="V457" t="inlineStr">
        <is>
          <t>015790000689</t>
        </is>
      </c>
      <c r="W457" t="b">
        <v>1</v>
      </c>
      <c r="X457" t="b">
        <v>1</v>
      </c>
      <c r="Y457" t="inlineStr">
        <is>
          <t>fulfilled</t>
        </is>
      </c>
      <c r="Z457" t="inlineStr">
        <is>
          <t>Michele Loisi</t>
        </is>
      </c>
      <c r="AA457" t="inlineStr">
        <is>
          <t>C/da Isca 141</t>
        </is>
      </c>
      <c r="AB457" t="inlineStr">
        <is>
          <t>C/da Isca 141</t>
        </is>
      </c>
      <c r="AE457" t="inlineStr">
        <is>
          <t>Sant’Angelo le Fratte</t>
        </is>
      </c>
      <c r="AF457" t="inlineStr">
        <is>
          <t>'85050</t>
        </is>
      </c>
      <c r="AG457" t="inlineStr">
        <is>
          <t>PZ</t>
        </is>
      </c>
      <c r="AH457" t="inlineStr">
        <is>
          <t>IT</t>
        </is>
      </c>
      <c r="AI457" t="inlineStr">
        <is>
          <t>3665875614</t>
        </is>
      </c>
      <c r="AJ457" t="inlineStr">
        <is>
          <t>Michele Loisi</t>
        </is>
      </c>
      <c r="AK457" t="inlineStr">
        <is>
          <t>C/da Isca 141</t>
        </is>
      </c>
      <c r="AL457" t="inlineStr">
        <is>
          <t>C/da Isca 141</t>
        </is>
      </c>
      <c r="AO457" t="inlineStr">
        <is>
          <t>Sant’Angelo le Fratte</t>
        </is>
      </c>
      <c r="AP457" t="inlineStr">
        <is>
          <t>'85050</t>
        </is>
      </c>
      <c r="AQ457" t="inlineStr">
        <is>
          <t>PZ</t>
        </is>
      </c>
      <c r="AR457" t="inlineStr">
        <is>
          <t>IT</t>
        </is>
      </c>
      <c r="AS457" t="inlineStr">
        <is>
          <t>3665875614</t>
        </is>
      </c>
      <c r="AU457" t="inlineStr">
        <is>
          <t>lang: it
Invoice Language: it
Do you need our ring sizer?: No
Popup Customer Country: IT</t>
        </is>
      </c>
      <c r="AW457" t="inlineStr">
        <is>
          <t>Shopify Payments</t>
        </is>
      </c>
      <c r="AX457" t="inlineStr">
        <is>
          <t>rQ5ZKZJ4stQyb9GhbeJlCsX96</t>
        </is>
      </c>
      <c r="AY457" t="n">
        <v>0</v>
      </c>
      <c r="AZ457" t="inlineStr">
        <is>
          <t>LIL Milan</t>
        </is>
      </c>
      <c r="BA457" t="n">
        <v>0</v>
      </c>
      <c r="BC457" t="inlineStr">
        <is>
          <t>Firgun House</t>
        </is>
      </c>
      <c r="BE457" t="n">
        <v>6314952556893</v>
      </c>
      <c r="BG457" t="inlineStr">
        <is>
          <t>Low</t>
        </is>
      </c>
      <c r="BH457" t="inlineStr">
        <is>
          <t>web</t>
        </is>
      </c>
      <c r="BI457" t="n">
        <v>0</v>
      </c>
      <c r="BJ457" t="inlineStr">
        <is>
          <t>IT IVA 22%</t>
        </is>
      </c>
      <c r="BK457" t="n">
        <v>34.62</v>
      </c>
      <c r="BW457" t="inlineStr">
        <is>
          <t>Potenza</t>
        </is>
      </c>
      <c r="BX457" t="inlineStr">
        <is>
          <t>Potenza</t>
        </is>
      </c>
      <c r="BY457" t="inlineStr">
        <is>
          <t>rQ5ZKZJ4stQyb9GhbeJlCsX96</t>
        </is>
      </c>
      <c r="CB457" t="inlineStr">
        <is>
          <t>rQ5ZKZJ4stQyb9GhbeJlCsX96</t>
        </is>
      </c>
      <c r="CC457" t="inlineStr">
        <is>
          <t>Ordini LIL</t>
        </is>
      </c>
    </row>
    <row r="458">
      <c r="A458" t="inlineStr">
        <is>
          <t>#41888</t>
        </is>
      </c>
      <c r="B458" t="inlineStr">
        <is>
          <t>annamarchetti97@gmail.com</t>
        </is>
      </c>
      <c r="C458" t="inlineStr">
        <is>
          <t>paid</t>
        </is>
      </c>
      <c r="D458" t="inlineStr">
        <is>
          <t>2024-09-21 17:23:48 +0200</t>
        </is>
      </c>
      <c r="E458" t="inlineStr">
        <is>
          <t>2024-09-21</t>
        </is>
      </c>
      <c r="F458" t="inlineStr">
        <is>
          <t>fulfilled</t>
        </is>
      </c>
      <c r="G458" t="inlineStr">
        <is>
          <t>2024-10-02 08:45:45 +0200</t>
        </is>
      </c>
      <c r="H458" t="inlineStr">
        <is>
          <t>yes</t>
        </is>
      </c>
      <c r="I458" t="inlineStr">
        <is>
          <t>EUR</t>
        </is>
      </c>
      <c r="J458" t="n">
        <v>172</v>
      </c>
      <c r="K458" t="n">
        <v>20</v>
      </c>
      <c r="L458" t="n">
        <v>34.62</v>
      </c>
      <c r="O458" t="n">
        <v>0</v>
      </c>
      <c r="P458" t="inlineStr">
        <is>
          <t>UPS Express Shipping</t>
        </is>
      </c>
      <c r="Q458" t="inlineStr">
        <is>
          <t>2024-09-21 17:23:48 +0200</t>
        </is>
      </c>
      <c r="R458" t="n">
        <v>1</v>
      </c>
      <c r="S458" t="inlineStr">
        <is>
          <t>Baby - Yellow</t>
        </is>
      </c>
      <c r="T458" t="n">
        <v>160</v>
      </c>
      <c r="V458" t="inlineStr">
        <is>
          <t>015790001199</t>
        </is>
      </c>
      <c r="W458" t="b">
        <v>1</v>
      </c>
      <c r="X458" t="b">
        <v>1</v>
      </c>
      <c r="Y458" t="inlineStr">
        <is>
          <t>fulfilled</t>
        </is>
      </c>
      <c r="Z458" t="inlineStr">
        <is>
          <t>Michele Loisi</t>
        </is>
      </c>
      <c r="AA458" t="inlineStr">
        <is>
          <t>C/da Isca 141</t>
        </is>
      </c>
      <c r="AB458" t="inlineStr">
        <is>
          <t>C/da Isca 141</t>
        </is>
      </c>
      <c r="AE458" t="inlineStr">
        <is>
          <t>Sant’Angelo le Fratte</t>
        </is>
      </c>
      <c r="AF458" t="inlineStr">
        <is>
          <t>'85050</t>
        </is>
      </c>
      <c r="AG458" t="inlineStr">
        <is>
          <t>PZ</t>
        </is>
      </c>
      <c r="AH458" t="inlineStr">
        <is>
          <t>IT</t>
        </is>
      </c>
      <c r="AI458" t="inlineStr">
        <is>
          <t>3665875614</t>
        </is>
      </c>
      <c r="AJ458" t="inlineStr">
        <is>
          <t>Michele Loisi</t>
        </is>
      </c>
      <c r="AK458" t="inlineStr">
        <is>
          <t>C/da Isca 141</t>
        </is>
      </c>
      <c r="AL458" t="inlineStr">
        <is>
          <t>C/da Isca 141</t>
        </is>
      </c>
      <c r="AO458" t="inlineStr">
        <is>
          <t>Sant’Angelo le Fratte</t>
        </is>
      </c>
      <c r="AP458" t="inlineStr">
        <is>
          <t>'85050</t>
        </is>
      </c>
      <c r="AQ458" t="inlineStr">
        <is>
          <t>PZ</t>
        </is>
      </c>
      <c r="AR458" t="inlineStr">
        <is>
          <t>IT</t>
        </is>
      </c>
      <c r="AS458" t="inlineStr">
        <is>
          <t>3665875614</t>
        </is>
      </c>
      <c r="AU458" t="inlineStr">
        <is>
          <t>lang: it
Invoice Language: it
Do you need our ring sizer?: No
Popup Customer Country: IT</t>
        </is>
      </c>
      <c r="AW458" t="inlineStr">
        <is>
          <t>Shopify Payments</t>
        </is>
      </c>
      <c r="AX458" t="inlineStr">
        <is>
          <t>rQ5ZKZJ4stQyb9GhbeJlCsX96</t>
        </is>
      </c>
      <c r="AY458" t="n">
        <v>0</v>
      </c>
      <c r="AZ458" t="inlineStr">
        <is>
          <t>LIL Milan</t>
        </is>
      </c>
      <c r="BA458" t="n">
        <v>0</v>
      </c>
      <c r="BC458" t="inlineStr">
        <is>
          <t>Firgun House</t>
        </is>
      </c>
      <c r="BE458" t="n">
        <v>6314952556893</v>
      </c>
      <c r="BG458" t="inlineStr">
        <is>
          <t>Low</t>
        </is>
      </c>
      <c r="BH458" t="inlineStr">
        <is>
          <t>web</t>
        </is>
      </c>
      <c r="BI458" t="n">
        <v>0</v>
      </c>
      <c r="BJ458" t="inlineStr">
        <is>
          <t>IT IVA 22%</t>
        </is>
      </c>
      <c r="BK458" t="n">
        <v>34.62</v>
      </c>
      <c r="BW458" t="inlineStr">
        <is>
          <t>Potenza</t>
        </is>
      </c>
      <c r="BX458" t="inlineStr">
        <is>
          <t>Potenza</t>
        </is>
      </c>
      <c r="BY458" t="inlineStr">
        <is>
          <t>rQ5ZKZJ4stQyb9GhbeJlCsX96</t>
        </is>
      </c>
      <c r="CB458" t="inlineStr">
        <is>
          <t>rQ5ZKZJ4stQyb9GhbeJlCsX96</t>
        </is>
      </c>
      <c r="CC458" t="inlineStr">
        <is>
          <t>Ordini LIL</t>
        </is>
      </c>
    </row>
    <row r="459">
      <c r="A459" t="inlineStr">
        <is>
          <t>#41888</t>
        </is>
      </c>
      <c r="B459" t="inlineStr">
        <is>
          <t>annamarchetti97@gmail.com</t>
        </is>
      </c>
      <c r="C459" t="inlineStr">
        <is>
          <t>paid</t>
        </is>
      </c>
      <c r="D459" t="inlineStr">
        <is>
          <t>2024-09-21 17:23:48 +0200</t>
        </is>
      </c>
      <c r="E459" t="inlineStr">
        <is>
          <t>2024-09-21</t>
        </is>
      </c>
      <c r="F459" t="inlineStr">
        <is>
          <t>fulfilled</t>
        </is>
      </c>
      <c r="G459" t="inlineStr">
        <is>
          <t>2024-10-02 08:45:45 +0200</t>
        </is>
      </c>
      <c r="H459" t="inlineStr">
        <is>
          <t>yes</t>
        </is>
      </c>
      <c r="I459" t="inlineStr">
        <is>
          <t>EUR</t>
        </is>
      </c>
      <c r="J459" t="n">
        <v>172</v>
      </c>
      <c r="K459" t="n">
        <v>20</v>
      </c>
      <c r="L459" t="n">
        <v>34.62</v>
      </c>
      <c r="O459" t="n">
        <v>0</v>
      </c>
      <c r="P459" t="inlineStr">
        <is>
          <t>UPS Express Shipping</t>
        </is>
      </c>
      <c r="Q459" t="inlineStr">
        <is>
          <t>2024-09-21 17:23:48 +0200</t>
        </is>
      </c>
      <c r="R459" t="n">
        <v>1</v>
      </c>
      <c r="S459" t="inlineStr">
        <is>
          <t>Engraving</t>
        </is>
      </c>
      <c r="T459" t="n">
        <v>10</v>
      </c>
      <c r="V459" t="inlineStr">
        <is>
          <t>015790001502</t>
        </is>
      </c>
      <c r="W459" t="b">
        <v>0</v>
      </c>
      <c r="X459" t="b">
        <v>1</v>
      </c>
      <c r="Y459" t="inlineStr">
        <is>
          <t>fulfilled</t>
        </is>
      </c>
      <c r="Z459" t="inlineStr">
        <is>
          <t>Michele Loisi</t>
        </is>
      </c>
      <c r="AA459" t="inlineStr">
        <is>
          <t>C/da Isca 141</t>
        </is>
      </c>
      <c r="AB459" t="inlineStr">
        <is>
          <t>C/da Isca 141</t>
        </is>
      </c>
      <c r="AE459" t="inlineStr">
        <is>
          <t>Sant’Angelo le Fratte</t>
        </is>
      </c>
      <c r="AF459" t="inlineStr">
        <is>
          <t>'85050</t>
        </is>
      </c>
      <c r="AG459" t="inlineStr">
        <is>
          <t>PZ</t>
        </is>
      </c>
      <c r="AH459" t="inlineStr">
        <is>
          <t>IT</t>
        </is>
      </c>
      <c r="AI459" t="inlineStr">
        <is>
          <t>3665875614</t>
        </is>
      </c>
      <c r="AJ459" t="inlineStr">
        <is>
          <t>Michele Loisi</t>
        </is>
      </c>
      <c r="AK459" t="inlineStr">
        <is>
          <t>C/da Isca 141</t>
        </is>
      </c>
      <c r="AL459" t="inlineStr">
        <is>
          <t>C/da Isca 141</t>
        </is>
      </c>
      <c r="AO459" t="inlineStr">
        <is>
          <t>Sant’Angelo le Fratte</t>
        </is>
      </c>
      <c r="AP459" t="inlineStr">
        <is>
          <t>'85050</t>
        </is>
      </c>
      <c r="AQ459" t="inlineStr">
        <is>
          <t>PZ</t>
        </is>
      </c>
      <c r="AR459" t="inlineStr">
        <is>
          <t>IT</t>
        </is>
      </c>
      <c r="AS459" t="inlineStr">
        <is>
          <t>3665875614</t>
        </is>
      </c>
      <c r="AU459" t="inlineStr">
        <is>
          <t>lang: it
Invoice Language: it
Do you need our ring sizer?: No
Popup Customer Country: IT</t>
        </is>
      </c>
      <c r="AW459" t="inlineStr">
        <is>
          <t>Shopify Payments</t>
        </is>
      </c>
      <c r="AX459" t="inlineStr">
        <is>
          <t>rQ5ZKZJ4stQyb9GhbeJlCsX96</t>
        </is>
      </c>
      <c r="AY459" t="n">
        <v>0</v>
      </c>
      <c r="AZ459" t="inlineStr">
        <is>
          <t>LIL Milan</t>
        </is>
      </c>
      <c r="BA459" t="n">
        <v>0</v>
      </c>
      <c r="BC459" t="inlineStr">
        <is>
          <t>Firgun House</t>
        </is>
      </c>
      <c r="BE459" t="n">
        <v>6314952556893</v>
      </c>
      <c r="BG459" t="inlineStr">
        <is>
          <t>Low</t>
        </is>
      </c>
      <c r="BH459" t="inlineStr">
        <is>
          <t>web</t>
        </is>
      </c>
      <c r="BI459" t="n">
        <v>0</v>
      </c>
      <c r="BJ459" t="inlineStr">
        <is>
          <t>IT IVA 22%</t>
        </is>
      </c>
      <c r="BK459" t="n">
        <v>34.62</v>
      </c>
      <c r="BW459" t="inlineStr">
        <is>
          <t>Potenza</t>
        </is>
      </c>
      <c r="BX459" t="inlineStr">
        <is>
          <t>Potenza</t>
        </is>
      </c>
      <c r="BY459" t="inlineStr">
        <is>
          <t>rQ5ZKZJ4stQyb9GhbeJlCsX96</t>
        </is>
      </c>
      <c r="CB459" t="inlineStr">
        <is>
          <t>rQ5ZKZJ4stQyb9GhbeJlCsX96</t>
        </is>
      </c>
      <c r="CC459" t="inlineStr">
        <is>
          <t>Ordini LIL</t>
        </is>
      </c>
    </row>
    <row r="460">
      <c r="A460" t="inlineStr">
        <is>
          <t>#41889</t>
        </is>
      </c>
      <c r="B460" t="inlineStr">
        <is>
          <t>crylongoni@yahoo.it</t>
        </is>
      </c>
      <c r="C460" t="inlineStr">
        <is>
          <t>paid</t>
        </is>
      </c>
      <c r="D460" t="inlineStr">
        <is>
          <t>2024-09-21 17:27:39 +0200</t>
        </is>
      </c>
      <c r="E460" t="inlineStr">
        <is>
          <t>2024-09-21</t>
        </is>
      </c>
      <c r="F460" t="inlineStr">
        <is>
          <t>fulfilled</t>
        </is>
      </c>
      <c r="G460" t="inlineStr">
        <is>
          <t>2024-09-21 17:27:40 +0200</t>
        </is>
      </c>
      <c r="H460" t="inlineStr">
        <is>
          <t>no</t>
        </is>
      </c>
      <c r="I460" t="inlineStr">
        <is>
          <t>EUR</t>
        </is>
      </c>
      <c r="J460" t="n">
        <v>640</v>
      </c>
      <c r="K460" t="n">
        <v>0</v>
      </c>
      <c r="L460" t="n">
        <v>115.41</v>
      </c>
      <c r="M460" t="n">
        <v>640</v>
      </c>
      <c r="O460" t="n">
        <v>0</v>
      </c>
      <c r="Q460" t="inlineStr">
        <is>
          <t>2024-09-21 17:27:39 +0200</t>
        </is>
      </c>
      <c r="R460" t="n">
        <v>1</v>
      </c>
      <c r="S460" t="inlineStr">
        <is>
          <t>Honey Ring - Yellow / 13</t>
        </is>
      </c>
      <c r="T460" t="n">
        <v>300</v>
      </c>
      <c r="V460" t="inlineStr">
        <is>
          <t>015790000603</t>
        </is>
      </c>
      <c r="W460" t="b">
        <v>1</v>
      </c>
      <c r="X460" t="b">
        <v>1</v>
      </c>
      <c r="Y460" t="inlineStr">
        <is>
          <t>fulfilled</t>
        </is>
      </c>
      <c r="Z460" t="inlineStr">
        <is>
          <t>Cristina Longoni</t>
        </is>
      </c>
      <c r="AR460" t="inlineStr">
        <is>
          <t>IT</t>
        </is>
      </c>
      <c r="AW460" t="inlineStr">
        <is>
          <t>Qromo</t>
        </is>
      </c>
      <c r="AX460" t="inlineStr">
        <is>
          <t>rGCJctVVOhWwjfOPkJNWn14dB</t>
        </is>
      </c>
      <c r="AY460" t="n">
        <v>0</v>
      </c>
      <c r="AZ460" t="inlineStr">
        <is>
          <t>LIL Milan</t>
        </is>
      </c>
      <c r="BA460" t="n">
        <v>0</v>
      </c>
      <c r="BB460" t="inlineStr">
        <is>
          <t>Veronica Varetta</t>
        </is>
      </c>
      <c r="BC460" t="inlineStr">
        <is>
          <t>LIL House</t>
        </is>
      </c>
      <c r="BD460" t="n">
        <v>22</v>
      </c>
      <c r="BE460" t="n">
        <v>6314957898077</v>
      </c>
      <c r="BG460" t="inlineStr">
        <is>
          <t>Low</t>
        </is>
      </c>
      <c r="BH460" t="inlineStr">
        <is>
          <t>pos</t>
        </is>
      </c>
      <c r="BI460" t="n">
        <v>0</v>
      </c>
      <c r="BJ460" t="inlineStr">
        <is>
          <t>IT IVA 22%</t>
        </is>
      </c>
      <c r="BK460" t="n">
        <v>115.41</v>
      </c>
      <c r="BU460" t="inlineStr">
        <is>
          <t>22-2537</t>
        </is>
      </c>
      <c r="BY460" t="inlineStr">
        <is>
          <t>rGCJctVVOhWwjfOPkJNWn14dB</t>
        </is>
      </c>
      <c r="CB460" t="inlineStr">
        <is>
          <t>rGCJctVVOhWwjfOPkJNWn14dB</t>
        </is>
      </c>
      <c r="CC460" t="inlineStr">
        <is>
          <t>Ordini LIL</t>
        </is>
      </c>
    </row>
    <row r="461">
      <c r="A461" t="inlineStr">
        <is>
          <t>#41889</t>
        </is>
      </c>
      <c r="B461" t="inlineStr">
        <is>
          <t>crylongoni@yahoo.it</t>
        </is>
      </c>
      <c r="C461" t="inlineStr">
        <is>
          <t>paid</t>
        </is>
      </c>
      <c r="D461" t="inlineStr">
        <is>
          <t>2024-09-21 17:27:39 +0200</t>
        </is>
      </c>
      <c r="E461" t="inlineStr">
        <is>
          <t>2024-09-21</t>
        </is>
      </c>
      <c r="F461" t="inlineStr">
        <is>
          <t>fulfilled</t>
        </is>
      </c>
      <c r="G461" t="inlineStr">
        <is>
          <t>2024-09-21 17:27:40 +0200</t>
        </is>
      </c>
      <c r="H461" t="inlineStr">
        <is>
          <t>no</t>
        </is>
      </c>
      <c r="I461" t="inlineStr">
        <is>
          <t>EUR</t>
        </is>
      </c>
      <c r="J461" t="n">
        <v>640</v>
      </c>
      <c r="K461" t="n">
        <v>0</v>
      </c>
      <c r="L461" t="n">
        <v>115.41</v>
      </c>
      <c r="O461" t="n">
        <v>0</v>
      </c>
      <c r="Q461" t="inlineStr">
        <is>
          <t>2024-09-21 17:27:39 +0200</t>
        </is>
      </c>
      <c r="R461" t="n">
        <v>1</v>
      </c>
      <c r="S461" t="inlineStr">
        <is>
          <t>Glimmer Ring White Diamond - Yellow / 13 / White Sustainable Diamond</t>
        </is>
      </c>
      <c r="T461" t="n">
        <v>340</v>
      </c>
      <c r="V461" t="inlineStr">
        <is>
          <t>015790001366</t>
        </is>
      </c>
      <c r="W461" t="b">
        <v>1</v>
      </c>
      <c r="X461" t="b">
        <v>1</v>
      </c>
      <c r="Y461" t="inlineStr">
        <is>
          <t>fulfilled</t>
        </is>
      </c>
      <c r="Z461" t="inlineStr">
        <is>
          <t>Cristina Longoni</t>
        </is>
      </c>
      <c r="AR461" t="inlineStr">
        <is>
          <t>IT</t>
        </is>
      </c>
      <c r="AW461" t="inlineStr">
        <is>
          <t>Qromo</t>
        </is>
      </c>
      <c r="AX461" t="inlineStr">
        <is>
          <t>rGCJctVVOhWwjfOPkJNWn14dB</t>
        </is>
      </c>
      <c r="AY461" t="n">
        <v>0</v>
      </c>
      <c r="AZ461" t="inlineStr">
        <is>
          <t>LIL Milan</t>
        </is>
      </c>
      <c r="BA461" t="n">
        <v>0</v>
      </c>
      <c r="BB461" t="inlineStr">
        <is>
          <t>Veronica Varetta</t>
        </is>
      </c>
      <c r="BC461" t="inlineStr">
        <is>
          <t>LIL House</t>
        </is>
      </c>
      <c r="BD461" t="n">
        <v>22</v>
      </c>
      <c r="BE461" t="n">
        <v>6314957898077</v>
      </c>
      <c r="BG461" t="inlineStr">
        <is>
          <t>Low</t>
        </is>
      </c>
      <c r="BH461" t="inlineStr">
        <is>
          <t>pos</t>
        </is>
      </c>
      <c r="BI461" t="n">
        <v>0</v>
      </c>
      <c r="BJ461" t="inlineStr">
        <is>
          <t>IT IVA 22%</t>
        </is>
      </c>
      <c r="BK461" t="n">
        <v>115.41</v>
      </c>
      <c r="BU461" t="inlineStr">
        <is>
          <t>22-2537</t>
        </is>
      </c>
      <c r="BY461" t="inlineStr">
        <is>
          <t>rGCJctVVOhWwjfOPkJNWn14dB</t>
        </is>
      </c>
      <c r="CB461" t="inlineStr">
        <is>
          <t>rGCJctVVOhWwjfOPkJNWn14dB</t>
        </is>
      </c>
      <c r="CC461" t="inlineStr">
        <is>
          <t>Ordini LIL</t>
        </is>
      </c>
    </row>
    <row r="462">
      <c r="A462" t="inlineStr">
        <is>
          <t>#41891</t>
        </is>
      </c>
      <c r="B462" t="inlineStr">
        <is>
          <t>dematteosimone@live.it</t>
        </is>
      </c>
      <c r="C462" t="inlineStr">
        <is>
          <t>paid</t>
        </is>
      </c>
      <c r="D462" t="inlineStr">
        <is>
          <t>2024-09-21 17:57:12 +0200</t>
        </is>
      </c>
      <c r="E462" t="inlineStr">
        <is>
          <t>2024-09-21</t>
        </is>
      </c>
      <c r="F462" t="inlineStr">
        <is>
          <t>partial</t>
        </is>
      </c>
      <c r="H462" t="inlineStr">
        <is>
          <t>yes</t>
        </is>
      </c>
      <c r="I462" t="inlineStr">
        <is>
          <t>EUR</t>
        </is>
      </c>
      <c r="J462" t="n">
        <v>170</v>
      </c>
      <c r="K462" t="n">
        <v>0</v>
      </c>
      <c r="L462" t="n">
        <v>30.65</v>
      </c>
      <c r="M462" t="n">
        <v>170</v>
      </c>
      <c r="O462" t="n">
        <v>0</v>
      </c>
      <c r="P462" t="inlineStr">
        <is>
          <t>Firgun House</t>
        </is>
      </c>
      <c r="Q462" t="inlineStr">
        <is>
          <t>2024-09-21 17:57:12 +0200</t>
        </is>
      </c>
      <c r="R462" t="n">
        <v>1</v>
      </c>
      <c r="S462" t="inlineStr">
        <is>
          <t>Baby - Yellow</t>
        </is>
      </c>
      <c r="T462" t="n">
        <v>160</v>
      </c>
      <c r="V462" t="inlineStr">
        <is>
          <t>015790001199</t>
        </is>
      </c>
      <c r="W462" t="b">
        <v>1</v>
      </c>
      <c r="X462" t="b">
        <v>1</v>
      </c>
      <c r="Y462" t="inlineStr">
        <is>
          <t>pending</t>
        </is>
      </c>
      <c r="Z462" t="inlineStr">
        <is>
          <t>Simone De Matteo</t>
        </is>
      </c>
      <c r="AA462" t="inlineStr">
        <is>
          <t>Viale Fulvio Testi 100</t>
        </is>
      </c>
      <c r="AB462" t="inlineStr">
        <is>
          <t>Viale Fulvio Testi 100</t>
        </is>
      </c>
      <c r="AE462" t="inlineStr">
        <is>
          <t>Milano</t>
        </is>
      </c>
      <c r="AF462" t="inlineStr">
        <is>
          <t>'20126</t>
        </is>
      </c>
      <c r="AG462" t="inlineStr">
        <is>
          <t>MI</t>
        </is>
      </c>
      <c r="AH462" t="inlineStr">
        <is>
          <t>IT</t>
        </is>
      </c>
      <c r="AI462" t="inlineStr">
        <is>
          <t>+393475681263</t>
        </is>
      </c>
      <c r="AR462" t="inlineStr">
        <is>
          <t>IT</t>
        </is>
      </c>
      <c r="AT462" t="inlineStr">
        <is>
          <t>Incidere Alice Corsivo</t>
        </is>
      </c>
      <c r="AW462" t="inlineStr">
        <is>
          <t>Shopify Payments</t>
        </is>
      </c>
      <c r="AX462" t="inlineStr">
        <is>
          <t>rB5H5gAxhKvCxszor00F3quMJ</t>
        </is>
      </c>
      <c r="AY462" t="n">
        <v>0</v>
      </c>
      <c r="AZ462" t="inlineStr">
        <is>
          <t>LIL Milan</t>
        </is>
      </c>
      <c r="BA462" t="n">
        <v>0</v>
      </c>
      <c r="BB462" t="inlineStr">
        <is>
          <t>Carlotta Trentin</t>
        </is>
      </c>
      <c r="BC462" t="inlineStr">
        <is>
          <t>Firgun House</t>
        </is>
      </c>
      <c r="BE462" t="n">
        <v>6315000103261</v>
      </c>
      <c r="BG462" t="inlineStr">
        <is>
          <t>Low</t>
        </is>
      </c>
      <c r="BH462" t="inlineStr">
        <is>
          <t>shopify_draft_order</t>
        </is>
      </c>
      <c r="BI462" t="n">
        <v>0</v>
      </c>
      <c r="BJ462" t="inlineStr">
        <is>
          <t>IT IVA 22%</t>
        </is>
      </c>
      <c r="BK462" t="n">
        <v>30.65</v>
      </c>
      <c r="BT462" t="n">
        <v>393288075786</v>
      </c>
      <c r="BW462" t="inlineStr">
        <is>
          <t>Milan</t>
        </is>
      </c>
      <c r="BY462" t="inlineStr">
        <is>
          <t>rB5H5gAxhKvCxszor00F3quMJ</t>
        </is>
      </c>
      <c r="CB462" t="inlineStr">
        <is>
          <t>rB5H5gAxhKvCxszor00F3quMJ</t>
        </is>
      </c>
      <c r="CC462" t="inlineStr">
        <is>
          <t>Ordini LIL</t>
        </is>
      </c>
    </row>
    <row r="463">
      <c r="A463" t="inlineStr">
        <is>
          <t>#41891</t>
        </is>
      </c>
      <c r="B463" t="inlineStr">
        <is>
          <t>dematteosimone@live.it</t>
        </is>
      </c>
      <c r="C463" t="inlineStr">
        <is>
          <t>paid</t>
        </is>
      </c>
      <c r="D463" t="inlineStr">
        <is>
          <t>2024-09-21 17:57:12 +0200</t>
        </is>
      </c>
      <c r="E463" t="inlineStr">
        <is>
          <t>2024-09-21</t>
        </is>
      </c>
      <c r="F463" t="inlineStr">
        <is>
          <t>partial</t>
        </is>
      </c>
      <c r="H463" t="inlineStr">
        <is>
          <t>yes</t>
        </is>
      </c>
      <c r="I463" t="inlineStr">
        <is>
          <t>EUR</t>
        </is>
      </c>
      <c r="J463" t="n">
        <v>170</v>
      </c>
      <c r="K463" t="n">
        <v>0</v>
      </c>
      <c r="L463" t="n">
        <v>30.65</v>
      </c>
      <c r="O463" t="n">
        <v>0</v>
      </c>
      <c r="P463" t="inlineStr">
        <is>
          <t>Firgun House</t>
        </is>
      </c>
      <c r="Q463" t="inlineStr">
        <is>
          <t>2024-09-21 17:57:12 +0200</t>
        </is>
      </c>
      <c r="R463" t="n">
        <v>1</v>
      </c>
      <c r="S463" t="inlineStr">
        <is>
          <t>Engraving</t>
        </is>
      </c>
      <c r="T463" t="n">
        <v>10</v>
      </c>
      <c r="V463" t="inlineStr">
        <is>
          <t>015790001502</t>
        </is>
      </c>
      <c r="W463" t="b">
        <v>0</v>
      </c>
      <c r="X463" t="b">
        <v>1</v>
      </c>
      <c r="Y463" t="inlineStr">
        <is>
          <t>fulfilled</t>
        </is>
      </c>
      <c r="Z463" t="inlineStr">
        <is>
          <t>Simone De Matteo</t>
        </is>
      </c>
      <c r="AA463" t="inlineStr">
        <is>
          <t>Viale Fulvio Testi 100</t>
        </is>
      </c>
      <c r="AB463" t="inlineStr">
        <is>
          <t>Viale Fulvio Testi 100</t>
        </is>
      </c>
      <c r="AE463" t="inlineStr">
        <is>
          <t>Milano</t>
        </is>
      </c>
      <c r="AF463" t="inlineStr">
        <is>
          <t>'20126</t>
        </is>
      </c>
      <c r="AG463" t="inlineStr">
        <is>
          <t>MI</t>
        </is>
      </c>
      <c r="AH463" t="inlineStr">
        <is>
          <t>IT</t>
        </is>
      </c>
      <c r="AI463" t="inlineStr">
        <is>
          <t>+393475681263</t>
        </is>
      </c>
      <c r="AR463" t="inlineStr">
        <is>
          <t>IT</t>
        </is>
      </c>
      <c r="AT463" t="inlineStr">
        <is>
          <t>Incidere Alice Corsivo</t>
        </is>
      </c>
      <c r="AW463" t="inlineStr">
        <is>
          <t>Shopify Payments</t>
        </is>
      </c>
      <c r="AX463" t="inlineStr">
        <is>
          <t>rB5H5gAxhKvCxszor00F3quMJ</t>
        </is>
      </c>
      <c r="AY463" t="n">
        <v>0</v>
      </c>
      <c r="AZ463" t="inlineStr">
        <is>
          <t>LIL Milan</t>
        </is>
      </c>
      <c r="BA463" t="n">
        <v>0</v>
      </c>
      <c r="BB463" t="inlineStr">
        <is>
          <t>Carlotta Trentin</t>
        </is>
      </c>
      <c r="BC463" t="inlineStr">
        <is>
          <t>Firgun House</t>
        </is>
      </c>
      <c r="BE463" t="n">
        <v>6315000103261</v>
      </c>
      <c r="BG463" t="inlineStr">
        <is>
          <t>Low</t>
        </is>
      </c>
      <c r="BH463" t="inlineStr">
        <is>
          <t>shopify_draft_order</t>
        </is>
      </c>
      <c r="BI463" t="n">
        <v>0</v>
      </c>
      <c r="BJ463" t="inlineStr">
        <is>
          <t>IT IVA 22%</t>
        </is>
      </c>
      <c r="BK463" t="n">
        <v>30.65</v>
      </c>
      <c r="BT463" t="n">
        <v>393288075786</v>
      </c>
      <c r="BW463" t="inlineStr">
        <is>
          <t>Milan</t>
        </is>
      </c>
      <c r="BY463" t="inlineStr">
        <is>
          <t>rB5H5gAxhKvCxszor00F3quMJ</t>
        </is>
      </c>
      <c r="CB463" t="inlineStr">
        <is>
          <t>rB5H5gAxhKvCxszor00F3quMJ</t>
        </is>
      </c>
      <c r="CC463" t="inlineStr">
        <is>
          <t>Ordini LIL</t>
        </is>
      </c>
    </row>
    <row r="464">
      <c r="A464" t="inlineStr">
        <is>
          <t>#41892</t>
        </is>
      </c>
      <c r="B464" t="inlineStr">
        <is>
          <t>giuseppe.clemente381@gmail.com</t>
        </is>
      </c>
      <c r="C464" t="inlineStr">
        <is>
          <t>paid</t>
        </is>
      </c>
      <c r="D464" t="inlineStr">
        <is>
          <t>2024-09-21 18:01:45 +0200</t>
        </is>
      </c>
      <c r="E464" t="inlineStr">
        <is>
          <t>2024-09-21</t>
        </is>
      </c>
      <c r="F464" t="inlineStr">
        <is>
          <t>fulfilled</t>
        </is>
      </c>
      <c r="G464" t="inlineStr">
        <is>
          <t>2024-09-22 19:19:53 +0200</t>
        </is>
      </c>
      <c r="H464" t="inlineStr">
        <is>
          <t>yes</t>
        </is>
      </c>
      <c r="I464" t="inlineStr">
        <is>
          <t>EUR</t>
        </is>
      </c>
      <c r="J464" t="n">
        <v>100</v>
      </c>
      <c r="K464" t="n">
        <v>10</v>
      </c>
      <c r="L464" t="n">
        <v>19.83</v>
      </c>
      <c r="M464" t="n">
        <v>110</v>
      </c>
      <c r="O464" t="n">
        <v>0</v>
      </c>
      <c r="P464" t="inlineStr">
        <is>
          <t>UBM - Eco Bike Delivery</t>
        </is>
      </c>
      <c r="Q464" t="inlineStr">
        <is>
          <t>2024-09-21 18:01:45 +0200</t>
        </is>
      </c>
      <c r="R464" t="n">
        <v>1</v>
      </c>
      <c r="S464" t="inlineStr">
        <is>
          <t>Pensavo fosse amore - Yellow / M</t>
        </is>
      </c>
      <c r="T464" t="n">
        <v>100</v>
      </c>
      <c r="V464" t="inlineStr">
        <is>
          <t>015790001011</t>
        </is>
      </c>
      <c r="W464" t="b">
        <v>1</v>
      </c>
      <c r="X464" t="b">
        <v>1</v>
      </c>
      <c r="Y464" t="inlineStr">
        <is>
          <t>fulfilled</t>
        </is>
      </c>
      <c r="Z464" t="inlineStr">
        <is>
          <t>Giuseppe Clemente</t>
        </is>
      </c>
      <c r="AA464" t="inlineStr">
        <is>
          <t>Via Giambellino 117</t>
        </is>
      </c>
      <c r="AB464" t="inlineStr">
        <is>
          <t>Via Giambellino 117</t>
        </is>
      </c>
      <c r="AE464" t="inlineStr">
        <is>
          <t>Milano</t>
        </is>
      </c>
      <c r="AF464" t="inlineStr">
        <is>
          <t>'20146</t>
        </is>
      </c>
      <c r="AG464" t="inlineStr">
        <is>
          <t>MI</t>
        </is>
      </c>
      <c r="AH464" t="inlineStr">
        <is>
          <t>IT</t>
        </is>
      </c>
      <c r="AI464" t="inlineStr">
        <is>
          <t>+393403086165</t>
        </is>
      </c>
      <c r="AJ464" t="inlineStr">
        <is>
          <t>Giuseppe Clemente</t>
        </is>
      </c>
      <c r="AK464" t="inlineStr">
        <is>
          <t>Via Giambellino 117</t>
        </is>
      </c>
      <c r="AL464" t="inlineStr">
        <is>
          <t>Via Giambellino 117</t>
        </is>
      </c>
      <c r="AO464" t="inlineStr">
        <is>
          <t>Milano</t>
        </is>
      </c>
      <c r="AP464" t="inlineStr">
        <is>
          <t>'20146</t>
        </is>
      </c>
      <c r="AQ464" t="inlineStr">
        <is>
          <t>MI</t>
        </is>
      </c>
      <c r="AR464" t="inlineStr">
        <is>
          <t>IT</t>
        </is>
      </c>
      <c r="AS464" t="inlineStr">
        <is>
          <t>+393403086165</t>
        </is>
      </c>
      <c r="AW464" t="inlineStr">
        <is>
          <t>Shopify Payments</t>
        </is>
      </c>
      <c r="AX464" t="inlineStr">
        <is>
          <t>rdO7ZkeNepx9Pjn6LnxqB9RWX</t>
        </is>
      </c>
      <c r="AY464" t="n">
        <v>0</v>
      </c>
      <c r="AZ464" t="inlineStr">
        <is>
          <t>LIL Milan</t>
        </is>
      </c>
      <c r="BA464" t="n">
        <v>0</v>
      </c>
      <c r="BB464" t="inlineStr">
        <is>
          <t>Carlotta Trentin</t>
        </is>
      </c>
      <c r="BC464" t="inlineStr">
        <is>
          <t>Firgun House</t>
        </is>
      </c>
      <c r="BE464" t="n">
        <v>6315005837661</v>
      </c>
      <c r="BG464" t="inlineStr">
        <is>
          <t>Low</t>
        </is>
      </c>
      <c r="BH464" t="inlineStr">
        <is>
          <t>shopify_draft_order</t>
        </is>
      </c>
      <c r="BI464" t="n">
        <v>0</v>
      </c>
      <c r="BJ464" t="inlineStr">
        <is>
          <t>IT IVA 22%</t>
        </is>
      </c>
      <c r="BK464" t="n">
        <v>19.83</v>
      </c>
      <c r="BT464" t="n">
        <v>393403086165</v>
      </c>
      <c r="BW464" t="inlineStr">
        <is>
          <t>Milan</t>
        </is>
      </c>
      <c r="BX464" t="inlineStr">
        <is>
          <t>Milan</t>
        </is>
      </c>
      <c r="BY464" t="inlineStr">
        <is>
          <t>rdO7ZkeNepx9Pjn6LnxqB9RWX</t>
        </is>
      </c>
      <c r="CB464" t="inlineStr">
        <is>
          <t>rdO7ZkeNepx9Pjn6LnxqB9RWX</t>
        </is>
      </c>
      <c r="CC464" t="inlineStr">
        <is>
          <t>Ordini LIL</t>
        </is>
      </c>
    </row>
    <row r="465">
      <c r="A465" t="inlineStr">
        <is>
          <t>#41893</t>
        </is>
      </c>
      <c r="B465" t="inlineStr">
        <is>
          <t>scalfi.giulia@gmail.com</t>
        </is>
      </c>
      <c r="C465" t="inlineStr">
        <is>
          <t>paid</t>
        </is>
      </c>
      <c r="D465" t="inlineStr">
        <is>
          <t>2024-09-21 18:04:58 +0200</t>
        </is>
      </c>
      <c r="E465" t="inlineStr">
        <is>
          <t>2024-09-21</t>
        </is>
      </c>
      <c r="F465" t="inlineStr">
        <is>
          <t>fulfilled</t>
        </is>
      </c>
      <c r="G465" t="inlineStr">
        <is>
          <t>2024-09-21 18:04:58 +0200</t>
        </is>
      </c>
      <c r="H465" t="inlineStr">
        <is>
          <t>no</t>
        </is>
      </c>
      <c r="I465" t="inlineStr">
        <is>
          <t>EUR</t>
        </is>
      </c>
      <c r="J465" t="n">
        <v>260</v>
      </c>
      <c r="K465" t="n">
        <v>0</v>
      </c>
      <c r="L465" t="n">
        <v>46.89</v>
      </c>
      <c r="M465" t="n">
        <v>260</v>
      </c>
      <c r="O465" t="n">
        <v>0</v>
      </c>
      <c r="Q465" t="inlineStr">
        <is>
          <t>2024-09-21 18:04:58 +0200</t>
        </is>
      </c>
      <c r="R465" t="n">
        <v>1</v>
      </c>
      <c r="S465" t="inlineStr">
        <is>
          <t>Dna Bracelet - Yellow / 16cm</t>
        </is>
      </c>
      <c r="T465" t="n">
        <v>260</v>
      </c>
      <c r="V465" t="inlineStr">
        <is>
          <t>015790000395</t>
        </is>
      </c>
      <c r="W465" t="b">
        <v>1</v>
      </c>
      <c r="X465" t="b">
        <v>1</v>
      </c>
      <c r="Y465" t="inlineStr">
        <is>
          <t>fulfilled</t>
        </is>
      </c>
      <c r="Z465" t="inlineStr">
        <is>
          <t>Giulia Scalfi</t>
        </is>
      </c>
      <c r="AR465" t="inlineStr">
        <is>
          <t>IT</t>
        </is>
      </c>
      <c r="AW465" t="inlineStr">
        <is>
          <t>Qromo</t>
        </is>
      </c>
      <c r="AX465" t="inlineStr">
        <is>
          <t>rVjoYsiAzMEiLJljapch8t8vw</t>
        </is>
      </c>
      <c r="AY465" t="n">
        <v>0</v>
      </c>
      <c r="AZ465" t="inlineStr">
        <is>
          <t>LIL Milan</t>
        </is>
      </c>
      <c r="BA465" t="n">
        <v>0</v>
      </c>
      <c r="BB465" t="inlineStr">
        <is>
          <t>Veronica Varetta</t>
        </is>
      </c>
      <c r="BC465" t="inlineStr">
        <is>
          <t>LIL House</t>
        </is>
      </c>
      <c r="BD465" t="n">
        <v>22</v>
      </c>
      <c r="BE465" t="n">
        <v>6315009900893</v>
      </c>
      <c r="BG465" t="inlineStr">
        <is>
          <t>Low</t>
        </is>
      </c>
      <c r="BH465" t="inlineStr">
        <is>
          <t>pos</t>
        </is>
      </c>
      <c r="BI465" t="n">
        <v>0</v>
      </c>
      <c r="BJ465" t="inlineStr">
        <is>
          <t>IT IVA 22%</t>
        </is>
      </c>
      <c r="BK465" t="n">
        <v>46.89</v>
      </c>
      <c r="BU465" t="inlineStr">
        <is>
          <t>22-2539</t>
        </is>
      </c>
      <c r="BY465" t="inlineStr">
        <is>
          <t>rVjoYsiAzMEiLJljapch8t8vw</t>
        </is>
      </c>
      <c r="CB465" t="inlineStr">
        <is>
          <t>rVjoYsiAzMEiLJljapch8t8vw</t>
        </is>
      </c>
      <c r="CC465" t="inlineStr">
        <is>
          <t>Ordini LIL</t>
        </is>
      </c>
    </row>
    <row r="466">
      <c r="A466" t="inlineStr">
        <is>
          <t>#41894</t>
        </is>
      </c>
      <c r="B466" t="inlineStr">
        <is>
          <t>federica.tripodi@gmail.com</t>
        </is>
      </c>
      <c r="C466" t="inlineStr">
        <is>
          <t>paid</t>
        </is>
      </c>
      <c r="D466" t="inlineStr">
        <is>
          <t>2024-09-21 18:13:24 +0200</t>
        </is>
      </c>
      <c r="E466" t="inlineStr">
        <is>
          <t>2024-09-21</t>
        </is>
      </c>
      <c r="F466" t="inlineStr">
        <is>
          <t>fulfilled</t>
        </is>
      </c>
      <c r="G466" t="inlineStr">
        <is>
          <t>2024-09-21 18:13:25 +0200</t>
        </is>
      </c>
      <c r="H466" t="inlineStr">
        <is>
          <t>yes</t>
        </is>
      </c>
      <c r="I466" t="inlineStr">
        <is>
          <t>EUR</t>
        </is>
      </c>
      <c r="J466" t="n">
        <v>100</v>
      </c>
      <c r="K466" t="n">
        <v>0</v>
      </c>
      <c r="L466" t="n">
        <v>18.03</v>
      </c>
      <c r="M466" t="n">
        <v>100</v>
      </c>
      <c r="O466" t="n">
        <v>0</v>
      </c>
      <c r="Q466" t="inlineStr">
        <is>
          <t>2024-09-21 18:13:24 +0200</t>
        </is>
      </c>
      <c r="R466" t="n">
        <v>1</v>
      </c>
      <c r="S466" t="inlineStr">
        <is>
          <t>Pensavo fosse amore - Yellow / G</t>
        </is>
      </c>
      <c r="T466" t="n">
        <v>100</v>
      </c>
      <c r="V466" t="inlineStr">
        <is>
          <t>015790001005</t>
        </is>
      </c>
      <c r="W466" t="b">
        <v>1</v>
      </c>
      <c r="X466" t="b">
        <v>1</v>
      </c>
      <c r="Y466" t="inlineStr">
        <is>
          <t>fulfilled</t>
        </is>
      </c>
      <c r="Z466" t="inlineStr">
        <is>
          <t>federica federica tripodi</t>
        </is>
      </c>
      <c r="AR466" t="inlineStr">
        <is>
          <t>IT</t>
        </is>
      </c>
      <c r="AW466" t="inlineStr">
        <is>
          <t>Qromo</t>
        </is>
      </c>
      <c r="AX466" t="inlineStr">
        <is>
          <t>ruPPVLb1zAXMUj82ykPNRETDS</t>
        </is>
      </c>
      <c r="AY466" t="n">
        <v>0</v>
      </c>
      <c r="AZ466" t="inlineStr">
        <is>
          <t>LIL Milan</t>
        </is>
      </c>
      <c r="BA466" t="n">
        <v>0</v>
      </c>
      <c r="BB466" t="inlineStr">
        <is>
          <t>Veronica Varetta</t>
        </is>
      </c>
      <c r="BC466" t="inlineStr">
        <is>
          <t>LIL House</t>
        </is>
      </c>
      <c r="BD466" t="n">
        <v>22</v>
      </c>
      <c r="BE466" t="n">
        <v>6315020157277</v>
      </c>
      <c r="BG466" t="inlineStr">
        <is>
          <t>Low</t>
        </is>
      </c>
      <c r="BH466" t="inlineStr">
        <is>
          <t>pos</t>
        </is>
      </c>
      <c r="BI466" t="n">
        <v>0</v>
      </c>
      <c r="BJ466" t="inlineStr">
        <is>
          <t>IT IVA 22%</t>
        </is>
      </c>
      <c r="BK466" t="n">
        <v>18.03</v>
      </c>
      <c r="BT466" t="n">
        <v>393387244752</v>
      </c>
      <c r="BU466" t="inlineStr">
        <is>
          <t>22-2540</t>
        </is>
      </c>
      <c r="BY466" t="inlineStr">
        <is>
          <t>ruPPVLb1zAXMUj82ykPNRETDS</t>
        </is>
      </c>
      <c r="CB466" t="inlineStr">
        <is>
          <t>ruPPVLb1zAXMUj82ykPNRETDS</t>
        </is>
      </c>
      <c r="CC466" t="inlineStr">
        <is>
          <t>Ordini LIL</t>
        </is>
      </c>
    </row>
    <row r="467">
      <c r="A467" t="inlineStr">
        <is>
          <t>#41896</t>
        </is>
      </c>
      <c r="B467" t="inlineStr">
        <is>
          <t>noemangini@gmail.com</t>
        </is>
      </c>
      <c r="C467" t="inlineStr">
        <is>
          <t>paid</t>
        </is>
      </c>
      <c r="D467" t="inlineStr">
        <is>
          <t>2024-09-21 18:39:17 +0200</t>
        </is>
      </c>
      <c r="E467" t="inlineStr">
        <is>
          <t>2024-09-21</t>
        </is>
      </c>
      <c r="F467" t="inlineStr">
        <is>
          <t>fulfilled</t>
        </is>
      </c>
      <c r="G467" t="inlineStr">
        <is>
          <t>2024-09-21 18:39:18 +0200</t>
        </is>
      </c>
      <c r="H467" t="inlineStr">
        <is>
          <t>yes</t>
        </is>
      </c>
      <c r="I467" t="inlineStr">
        <is>
          <t>EUR</t>
        </is>
      </c>
      <c r="J467" t="n">
        <v>10</v>
      </c>
      <c r="K467" t="n">
        <v>0</v>
      </c>
      <c r="L467" t="n">
        <v>1.8</v>
      </c>
      <c r="M467" t="n">
        <v>10</v>
      </c>
      <c r="O467" t="n">
        <v>0</v>
      </c>
      <c r="Q467" t="inlineStr">
        <is>
          <t>2024-09-21 18:39:17 +0200</t>
        </is>
      </c>
      <c r="R467" t="n">
        <v>1</v>
      </c>
      <c r="S467" t="inlineStr">
        <is>
          <t>Engraving</t>
        </is>
      </c>
      <c r="T467" t="n">
        <v>10</v>
      </c>
      <c r="V467" t="inlineStr">
        <is>
          <t>015790001502</t>
        </is>
      </c>
      <c r="W467" t="b">
        <v>0</v>
      </c>
      <c r="X467" t="b">
        <v>1</v>
      </c>
      <c r="Y467" t="inlineStr">
        <is>
          <t>fulfilled</t>
        </is>
      </c>
      <c r="Z467" t="inlineStr">
        <is>
          <t>Noemi Mangini</t>
        </is>
      </c>
      <c r="AR467" t="inlineStr">
        <is>
          <t>IT</t>
        </is>
      </c>
      <c r="AW467" t="inlineStr">
        <is>
          <t>Satispay</t>
        </is>
      </c>
      <c r="AX467" t="inlineStr">
        <is>
          <t>rNbEaqwTPo47QYjSgouw9axYa</t>
        </is>
      </c>
      <c r="AY467" t="n">
        <v>0</v>
      </c>
      <c r="AZ467" t="inlineStr">
        <is>
          <t>LIL Milan</t>
        </is>
      </c>
      <c r="BA467" t="n">
        <v>0</v>
      </c>
      <c r="BB467" t="inlineStr">
        <is>
          <t>Veronica Varetta</t>
        </is>
      </c>
      <c r="BC467" t="inlineStr">
        <is>
          <t>LIL House</t>
        </is>
      </c>
      <c r="BD467" t="n">
        <v>22</v>
      </c>
      <c r="BE467" t="n">
        <v>6315053318493</v>
      </c>
      <c r="BG467" t="inlineStr">
        <is>
          <t>Low</t>
        </is>
      </c>
      <c r="BH467" t="inlineStr">
        <is>
          <t>pos</t>
        </is>
      </c>
      <c r="BI467" t="n">
        <v>0</v>
      </c>
      <c r="BJ467" t="inlineStr">
        <is>
          <t>IT IVA 22%</t>
        </is>
      </c>
      <c r="BK467" t="n">
        <v>1.8</v>
      </c>
      <c r="BT467" t="n">
        <v>393312632012</v>
      </c>
      <c r="BU467" t="inlineStr">
        <is>
          <t>22-2541</t>
        </is>
      </c>
      <c r="BY467" t="inlineStr">
        <is>
          <t>rNbEaqwTPo47QYjSgouw9axYa</t>
        </is>
      </c>
      <c r="CB467" t="inlineStr">
        <is>
          <t>rNbEaqwTPo47QYjSgouw9axYa</t>
        </is>
      </c>
      <c r="CC467" t="inlineStr">
        <is>
          <t>Ordini LIL</t>
        </is>
      </c>
    </row>
    <row r="468">
      <c r="A468" t="inlineStr">
        <is>
          <t>#41898</t>
        </is>
      </c>
      <c r="B468" t="inlineStr">
        <is>
          <t>nausicaa_chi@yahoo.it</t>
        </is>
      </c>
      <c r="C468" t="inlineStr">
        <is>
          <t>paid</t>
        </is>
      </c>
      <c r="D468" t="inlineStr">
        <is>
          <t>2024-09-21 18:57:32 +0200</t>
        </is>
      </c>
      <c r="E468" t="inlineStr">
        <is>
          <t>2024-09-21</t>
        </is>
      </c>
      <c r="F468" t="inlineStr">
        <is>
          <t>fulfilled</t>
        </is>
      </c>
      <c r="G468" t="inlineStr">
        <is>
          <t>2024-09-27 10:50:59 +0200</t>
        </is>
      </c>
      <c r="H468" t="inlineStr">
        <is>
          <t>yes</t>
        </is>
      </c>
      <c r="I468" t="inlineStr">
        <is>
          <t>EUR</t>
        </is>
      </c>
      <c r="J468" t="n">
        <v>300</v>
      </c>
      <c r="K468" t="n">
        <v>0</v>
      </c>
      <c r="L468" t="n">
        <v>54.1</v>
      </c>
      <c r="M468" t="n">
        <v>300</v>
      </c>
      <c r="O468" t="n">
        <v>0</v>
      </c>
      <c r="P468" t="inlineStr">
        <is>
          <t>UBM - Eco Bike Delivery</t>
        </is>
      </c>
      <c r="Q468" t="inlineStr">
        <is>
          <t>2024-09-21 18:57:32 +0200</t>
        </is>
      </c>
      <c r="R468" t="n">
        <v>1</v>
      </c>
      <c r="S468" t="inlineStr">
        <is>
          <t>Boys Tears Necklace - Yellow / 37cm</t>
        </is>
      </c>
      <c r="T468" t="n">
        <v>300</v>
      </c>
      <c r="V468" t="inlineStr">
        <is>
          <t>015790000009</t>
        </is>
      </c>
      <c r="W468" t="b">
        <v>1</v>
      </c>
      <c r="X468" t="b">
        <v>1</v>
      </c>
      <c r="Y468" t="inlineStr">
        <is>
          <t>fulfilled</t>
        </is>
      </c>
      <c r="Z468" t="inlineStr">
        <is>
          <t>Chiara Nausica Marcandalli</t>
        </is>
      </c>
      <c r="AA468" t="inlineStr">
        <is>
          <t>Via Gianfranco Zuretti 75</t>
        </is>
      </c>
      <c r="AB468" t="inlineStr">
        <is>
          <t>Via Gianfranco Zuretti 75</t>
        </is>
      </c>
      <c r="AE468" t="inlineStr">
        <is>
          <t>Milano</t>
        </is>
      </c>
      <c r="AF468" t="inlineStr">
        <is>
          <t>'20125</t>
        </is>
      </c>
      <c r="AG468" t="inlineStr">
        <is>
          <t>MI</t>
        </is>
      </c>
      <c r="AH468" t="inlineStr">
        <is>
          <t>IT</t>
        </is>
      </c>
      <c r="AI468" t="inlineStr">
        <is>
          <t>3332498676</t>
        </is>
      </c>
      <c r="AJ468" t="inlineStr">
        <is>
          <t>Chiara Nausica Marcandalli</t>
        </is>
      </c>
      <c r="AK468" t="inlineStr">
        <is>
          <t>Via Gianfranco Zuretti 75</t>
        </is>
      </c>
      <c r="AL468" t="inlineStr">
        <is>
          <t>Via Gianfranco Zuretti 75</t>
        </is>
      </c>
      <c r="AO468" t="inlineStr">
        <is>
          <t>Milano</t>
        </is>
      </c>
      <c r="AP468" t="inlineStr">
        <is>
          <t>'20125</t>
        </is>
      </c>
      <c r="AQ468" t="inlineStr">
        <is>
          <t>MI</t>
        </is>
      </c>
      <c r="AR468" t="inlineStr">
        <is>
          <t>IT</t>
        </is>
      </c>
      <c r="AS468" t="inlineStr">
        <is>
          <t>3332498676</t>
        </is>
      </c>
      <c r="AW468" t="inlineStr">
        <is>
          <t>Shopify Payments</t>
        </is>
      </c>
      <c r="AX468" t="inlineStr">
        <is>
          <t>rn2fB7xhYDAaTacW0J6Z5bw58</t>
        </is>
      </c>
      <c r="AY468" t="n">
        <v>0</v>
      </c>
      <c r="AZ468" t="inlineStr">
        <is>
          <t>LIL Milan</t>
        </is>
      </c>
      <c r="BA468" t="n">
        <v>0</v>
      </c>
      <c r="BB468" t="inlineStr">
        <is>
          <t>Carlotta Trentin</t>
        </is>
      </c>
      <c r="BC468" t="inlineStr">
        <is>
          <t>Firgun House</t>
        </is>
      </c>
      <c r="BE468" t="n">
        <v>6315073306973</v>
      </c>
      <c r="BG468" t="inlineStr">
        <is>
          <t>Low</t>
        </is>
      </c>
      <c r="BH468" t="inlineStr">
        <is>
          <t>shopify_draft_order</t>
        </is>
      </c>
      <c r="BI468" t="n">
        <v>0</v>
      </c>
      <c r="BJ468" t="inlineStr">
        <is>
          <t>IT IVA 22%</t>
        </is>
      </c>
      <c r="BK468" t="n">
        <v>54.1</v>
      </c>
      <c r="BT468" t="n">
        <v>393332498676</v>
      </c>
      <c r="BW468" t="inlineStr">
        <is>
          <t>Milan</t>
        </is>
      </c>
      <c r="BX468" t="inlineStr">
        <is>
          <t>Milan</t>
        </is>
      </c>
      <c r="BY468" t="inlineStr">
        <is>
          <t>rn2fB7xhYDAaTacW0J6Z5bw58</t>
        </is>
      </c>
      <c r="CB468" t="inlineStr">
        <is>
          <t>rn2fB7xhYDAaTacW0J6Z5bw58</t>
        </is>
      </c>
      <c r="CC468" t="inlineStr">
        <is>
          <t>Ordini LIL</t>
        </is>
      </c>
    </row>
    <row r="469">
      <c r="A469" t="inlineStr">
        <is>
          <t>#41900</t>
        </is>
      </c>
      <c r="B469" t="inlineStr">
        <is>
          <t>federicacicchitto@libero.it</t>
        </is>
      </c>
      <c r="C469" t="inlineStr">
        <is>
          <t>paid</t>
        </is>
      </c>
      <c r="D469" t="inlineStr">
        <is>
          <t>2024-09-21 20:02:07 +0200</t>
        </is>
      </c>
      <c r="E469" t="inlineStr">
        <is>
          <t>2024-09-21</t>
        </is>
      </c>
      <c r="F469" t="inlineStr">
        <is>
          <t>fulfilled</t>
        </is>
      </c>
      <c r="G469" t="inlineStr">
        <is>
          <t>2024-09-22 19:24:23 +0200</t>
        </is>
      </c>
      <c r="H469" t="inlineStr">
        <is>
          <t>yes</t>
        </is>
      </c>
      <c r="I469" t="inlineStr">
        <is>
          <t>EUR</t>
        </is>
      </c>
      <c r="J469" t="n">
        <v>90</v>
      </c>
      <c r="K469" t="n">
        <v>10</v>
      </c>
      <c r="L469" t="n">
        <v>18.03</v>
      </c>
      <c r="M469" t="n">
        <v>100</v>
      </c>
      <c r="N469" t="inlineStr">
        <is>
          <t>LILGIRL</t>
        </is>
      </c>
      <c r="O469" t="n">
        <v>10</v>
      </c>
      <c r="P469" t="inlineStr">
        <is>
          <t>Ups Standard Shipping</t>
        </is>
      </c>
      <c r="Q469" t="inlineStr">
        <is>
          <t>2024-09-21 20:02:07 +0200</t>
        </is>
      </c>
      <c r="R469" t="n">
        <v>1</v>
      </c>
      <c r="S469" t="inlineStr">
        <is>
          <t>Pensavo fosse amore - Yellow / F</t>
        </is>
      </c>
      <c r="T469" t="n">
        <v>100</v>
      </c>
      <c r="V469" t="inlineStr">
        <is>
          <t>015790001004</t>
        </is>
      </c>
      <c r="W469" t="b">
        <v>1</v>
      </c>
      <c r="X469" t="b">
        <v>1</v>
      </c>
      <c r="Y469" t="inlineStr">
        <is>
          <t>fulfilled</t>
        </is>
      </c>
      <c r="Z469" t="inlineStr">
        <is>
          <t>Federica Cicchitto</t>
        </is>
      </c>
      <c r="AA469" t="inlineStr">
        <is>
          <t>Strada Statale Sannitica 87 km 10</t>
        </is>
      </c>
      <c r="AB469" t="inlineStr">
        <is>
          <t>Strada Statale Sannitica 87 km 10</t>
        </is>
      </c>
      <c r="AE469" t="inlineStr">
        <is>
          <t>Afragola</t>
        </is>
      </c>
      <c r="AF469" t="inlineStr">
        <is>
          <t>'80021</t>
        </is>
      </c>
      <c r="AH469" t="inlineStr">
        <is>
          <t>IT</t>
        </is>
      </c>
      <c r="AI469" t="inlineStr">
        <is>
          <t>+393665918803</t>
        </is>
      </c>
      <c r="AJ469" t="inlineStr">
        <is>
          <t>Federica Cicchitto</t>
        </is>
      </c>
      <c r="AK469" t="inlineStr">
        <is>
          <t>Strada Statale Sannitica 87 km 10</t>
        </is>
      </c>
      <c r="AL469" t="inlineStr">
        <is>
          <t>Strada Statale Sannitica 87 km 10</t>
        </is>
      </c>
      <c r="AO469" t="inlineStr">
        <is>
          <t>Afragola</t>
        </is>
      </c>
      <c r="AP469" t="inlineStr">
        <is>
          <t>'80021</t>
        </is>
      </c>
      <c r="AR469" t="inlineStr">
        <is>
          <t>IT</t>
        </is>
      </c>
      <c r="AS469" t="inlineStr">
        <is>
          <t>+393665918803</t>
        </is>
      </c>
      <c r="AU469" t="inlineStr">
        <is>
          <t>lang: en
Invoice Language: en
Do you need our ring sizer?: Yes
Popup Customer Country: IT</t>
        </is>
      </c>
      <c r="AW469" t="inlineStr">
        <is>
          <t>Shopify Payments</t>
        </is>
      </c>
      <c r="AX469" t="inlineStr">
        <is>
          <t>rcUWu0mvr4LIhPk52fyl3fQL1</t>
        </is>
      </c>
      <c r="AY469" t="n">
        <v>0</v>
      </c>
      <c r="AZ469" t="inlineStr">
        <is>
          <t>LIL Milan</t>
        </is>
      </c>
      <c r="BA469" t="n">
        <v>0</v>
      </c>
      <c r="BC469" t="inlineStr">
        <is>
          <t>Firgun House</t>
        </is>
      </c>
      <c r="BE469" t="n">
        <v>6315131109725</v>
      </c>
      <c r="BG469" t="inlineStr">
        <is>
          <t>Low</t>
        </is>
      </c>
      <c r="BH469" t="inlineStr">
        <is>
          <t>web</t>
        </is>
      </c>
      <c r="BI469" t="n">
        <v>0</v>
      </c>
      <c r="BJ469" t="inlineStr">
        <is>
          <t>IT IVA 22%</t>
        </is>
      </c>
      <c r="BK469" t="n">
        <v>18.03</v>
      </c>
      <c r="BW469" t="inlineStr">
        <is>
          <t>Naples</t>
        </is>
      </c>
      <c r="BX469" t="inlineStr">
        <is>
          <t>Naples</t>
        </is>
      </c>
      <c r="BY469" t="inlineStr">
        <is>
          <t>rcUWu0mvr4LIhPk52fyl3fQL1</t>
        </is>
      </c>
      <c r="CB469" t="inlineStr">
        <is>
          <t>rcUWu0mvr4LIhPk52fyl3fQL1</t>
        </is>
      </c>
      <c r="CC469" t="inlineStr">
        <is>
          <t>Ordini LIL</t>
        </is>
      </c>
    </row>
    <row r="470">
      <c r="A470" t="inlineStr">
        <is>
          <t>#41901</t>
        </is>
      </c>
      <c r="B470" t="inlineStr">
        <is>
          <t>gio987@hotmail.it</t>
        </is>
      </c>
      <c r="C470" t="inlineStr">
        <is>
          <t>paid</t>
        </is>
      </c>
      <c r="D470" t="inlineStr">
        <is>
          <t>2024-09-21 21:01:11 +0200</t>
        </is>
      </c>
      <c r="E470" t="inlineStr">
        <is>
          <t>2024-09-21</t>
        </is>
      </c>
      <c r="F470" t="inlineStr">
        <is>
          <t>fulfilled</t>
        </is>
      </c>
      <c r="G470" t="inlineStr">
        <is>
          <t>2024-09-22 19:27:25 +0200</t>
        </is>
      </c>
      <c r="H470" t="inlineStr">
        <is>
          <t>yes</t>
        </is>
      </c>
      <c r="I470" t="inlineStr">
        <is>
          <t>EUR</t>
        </is>
      </c>
      <c r="J470" t="n">
        <v>200</v>
      </c>
      <c r="K470" t="n">
        <v>0</v>
      </c>
      <c r="L470" t="n">
        <v>36.06</v>
      </c>
      <c r="M470" t="n">
        <v>200</v>
      </c>
      <c r="O470" t="n">
        <v>0</v>
      </c>
      <c r="P470" t="inlineStr">
        <is>
          <t>Ups Standard Shipping</t>
        </is>
      </c>
      <c r="Q470" t="inlineStr">
        <is>
          <t>2024-09-21 21:01:11 +0200</t>
        </is>
      </c>
      <c r="R470" t="n">
        <v>1</v>
      </c>
      <c r="S470" t="inlineStr">
        <is>
          <t>Pensavo fosse amore - Yellow / C</t>
        </is>
      </c>
      <c r="T470" t="n">
        <v>100</v>
      </c>
      <c r="V470" t="inlineStr">
        <is>
          <t>015790001001</t>
        </is>
      </c>
      <c r="W470" t="b">
        <v>1</v>
      </c>
      <c r="X470" t="b">
        <v>1</v>
      </c>
      <c r="Y470" t="inlineStr">
        <is>
          <t>fulfilled</t>
        </is>
      </c>
      <c r="Z470" t="inlineStr">
        <is>
          <t>Giorgio Ferrante</t>
        </is>
      </c>
      <c r="AA470" t="inlineStr">
        <is>
          <t>Via Camillo Benso Cavour 31</t>
        </is>
      </c>
      <c r="AB470" t="inlineStr">
        <is>
          <t>Via Camillo Benso Cavour 31</t>
        </is>
      </c>
      <c r="AE470" t="inlineStr">
        <is>
          <t>Arcore</t>
        </is>
      </c>
      <c r="AF470" t="inlineStr">
        <is>
          <t>'20862</t>
        </is>
      </c>
      <c r="AG470" t="inlineStr">
        <is>
          <t>MB</t>
        </is>
      </c>
      <c r="AH470" t="inlineStr">
        <is>
          <t>IT</t>
        </is>
      </c>
      <c r="AI470" t="inlineStr">
        <is>
          <t>3890757237</t>
        </is>
      </c>
      <c r="AJ470" t="inlineStr">
        <is>
          <t>Giorgio Ferrante</t>
        </is>
      </c>
      <c r="AK470" t="inlineStr">
        <is>
          <t>Via Camillo Benso Cavour 31</t>
        </is>
      </c>
      <c r="AL470" t="inlineStr">
        <is>
          <t>Via Camillo Benso Cavour 31</t>
        </is>
      </c>
      <c r="AO470" t="inlineStr">
        <is>
          <t>Arcore</t>
        </is>
      </c>
      <c r="AP470" t="inlineStr">
        <is>
          <t>'20862</t>
        </is>
      </c>
      <c r="AQ470" t="inlineStr">
        <is>
          <t>MB</t>
        </is>
      </c>
      <c r="AR470" t="inlineStr">
        <is>
          <t>IT</t>
        </is>
      </c>
      <c r="AS470" t="inlineStr">
        <is>
          <t>3890757237</t>
        </is>
      </c>
      <c r="AU470" t="inlineStr">
        <is>
          <t>lang: it
Invoice Language: it
Do you need our ring sizer?: No
Popup Customer Country: IT</t>
        </is>
      </c>
      <c r="AW470" t="inlineStr">
        <is>
          <t>PayPal Express Checkout</t>
        </is>
      </c>
      <c r="AX470" t="inlineStr">
        <is>
          <t>r3NI7p0YwzDuT9OMgPU0luywx</t>
        </is>
      </c>
      <c r="AY470" t="n">
        <v>0</v>
      </c>
      <c r="AZ470" t="inlineStr">
        <is>
          <t>LIL Milan</t>
        </is>
      </c>
      <c r="BA470" t="n">
        <v>0</v>
      </c>
      <c r="BC470" t="inlineStr">
        <is>
          <t>Firgun House</t>
        </is>
      </c>
      <c r="BE470" t="n">
        <v>6315183210845</v>
      </c>
      <c r="BG470" t="inlineStr">
        <is>
          <t>Low</t>
        </is>
      </c>
      <c r="BH470" t="inlineStr">
        <is>
          <t>web</t>
        </is>
      </c>
      <c r="BI470" t="n">
        <v>0</v>
      </c>
      <c r="BJ470" t="inlineStr">
        <is>
          <t>IT IVA 22%</t>
        </is>
      </c>
      <c r="BK470" t="n">
        <v>36.06</v>
      </c>
      <c r="BW470" t="inlineStr">
        <is>
          <t>Monza and Brianza</t>
        </is>
      </c>
      <c r="BX470" t="inlineStr">
        <is>
          <t>Monza and Brianza</t>
        </is>
      </c>
      <c r="BY470" t="inlineStr">
        <is>
          <t>r3NI7p0YwzDuT9OMgPU0luywx</t>
        </is>
      </c>
      <c r="CB470" t="inlineStr">
        <is>
          <t>r3NI7p0YwzDuT9OMgPU0luywx</t>
        </is>
      </c>
      <c r="CC470" t="inlineStr">
        <is>
          <t>Ordini LIL</t>
        </is>
      </c>
    </row>
    <row r="471">
      <c r="A471" t="inlineStr">
        <is>
          <t>#41901</t>
        </is>
      </c>
      <c r="B471" t="inlineStr">
        <is>
          <t>gio987@hotmail.it</t>
        </is>
      </c>
      <c r="C471" t="inlineStr">
        <is>
          <t>paid</t>
        </is>
      </c>
      <c r="D471" t="inlineStr">
        <is>
          <t>2024-09-21 21:01:11 +0200</t>
        </is>
      </c>
      <c r="E471" t="inlineStr">
        <is>
          <t>2024-09-21</t>
        </is>
      </c>
      <c r="F471" t="inlineStr">
        <is>
          <t>fulfilled</t>
        </is>
      </c>
      <c r="G471" t="inlineStr">
        <is>
          <t>2024-09-22 19:27:25 +0200</t>
        </is>
      </c>
      <c r="H471" t="inlineStr">
        <is>
          <t>yes</t>
        </is>
      </c>
      <c r="I471" t="inlineStr">
        <is>
          <t>EUR</t>
        </is>
      </c>
      <c r="J471" t="n">
        <v>200</v>
      </c>
      <c r="K471" t="n">
        <v>0</v>
      </c>
      <c r="L471" t="n">
        <v>36.06</v>
      </c>
      <c r="O471" t="n">
        <v>0</v>
      </c>
      <c r="P471" t="inlineStr">
        <is>
          <t>Ups Standard Shipping</t>
        </is>
      </c>
      <c r="Q471" t="inlineStr">
        <is>
          <t>2024-09-21 21:01:11 +0200</t>
        </is>
      </c>
      <c r="R471" t="n">
        <v>1</v>
      </c>
      <c r="S471" t="inlineStr">
        <is>
          <t>Pensavo fosse amore - Yellow / G</t>
        </is>
      </c>
      <c r="T471" t="n">
        <v>100</v>
      </c>
      <c r="V471" t="inlineStr">
        <is>
          <t>015790001005</t>
        </is>
      </c>
      <c r="W471" t="b">
        <v>1</v>
      </c>
      <c r="X471" t="b">
        <v>1</v>
      </c>
      <c r="Y471" t="inlineStr">
        <is>
          <t>fulfilled</t>
        </is>
      </c>
      <c r="Z471" t="inlineStr">
        <is>
          <t>Giorgio Ferrante</t>
        </is>
      </c>
      <c r="AA471" t="inlineStr">
        <is>
          <t>Via Camillo Benso Cavour 31</t>
        </is>
      </c>
      <c r="AB471" t="inlineStr">
        <is>
          <t>Via Camillo Benso Cavour 31</t>
        </is>
      </c>
      <c r="AE471" t="inlineStr">
        <is>
          <t>Arcore</t>
        </is>
      </c>
      <c r="AF471" t="inlineStr">
        <is>
          <t>'20862</t>
        </is>
      </c>
      <c r="AG471" t="inlineStr">
        <is>
          <t>MB</t>
        </is>
      </c>
      <c r="AH471" t="inlineStr">
        <is>
          <t>IT</t>
        </is>
      </c>
      <c r="AI471" t="inlineStr">
        <is>
          <t>3890757237</t>
        </is>
      </c>
      <c r="AJ471" t="inlineStr">
        <is>
          <t>Giorgio Ferrante</t>
        </is>
      </c>
      <c r="AK471" t="inlineStr">
        <is>
          <t>Via Camillo Benso Cavour 31</t>
        </is>
      </c>
      <c r="AL471" t="inlineStr">
        <is>
          <t>Via Camillo Benso Cavour 31</t>
        </is>
      </c>
      <c r="AO471" t="inlineStr">
        <is>
          <t>Arcore</t>
        </is>
      </c>
      <c r="AP471" t="inlineStr">
        <is>
          <t>'20862</t>
        </is>
      </c>
      <c r="AQ471" t="inlineStr">
        <is>
          <t>MB</t>
        </is>
      </c>
      <c r="AR471" t="inlineStr">
        <is>
          <t>IT</t>
        </is>
      </c>
      <c r="AS471" t="inlineStr">
        <is>
          <t>3890757237</t>
        </is>
      </c>
      <c r="AU471" t="inlineStr">
        <is>
          <t>lang: it
Invoice Language: it
Do you need our ring sizer?: No
Popup Customer Country: IT</t>
        </is>
      </c>
      <c r="AW471" t="inlineStr">
        <is>
          <t>PayPal Express Checkout</t>
        </is>
      </c>
      <c r="AX471" t="inlineStr">
        <is>
          <t>r3NI7p0YwzDuT9OMgPU0luywx</t>
        </is>
      </c>
      <c r="AY471" t="n">
        <v>0</v>
      </c>
      <c r="AZ471" t="inlineStr">
        <is>
          <t>LIL Milan</t>
        </is>
      </c>
      <c r="BA471" t="n">
        <v>0</v>
      </c>
      <c r="BC471" t="inlineStr">
        <is>
          <t>Firgun House</t>
        </is>
      </c>
      <c r="BE471" t="n">
        <v>6315183210845</v>
      </c>
      <c r="BG471" t="inlineStr">
        <is>
          <t>Low</t>
        </is>
      </c>
      <c r="BH471" t="inlineStr">
        <is>
          <t>web</t>
        </is>
      </c>
      <c r="BI471" t="n">
        <v>0</v>
      </c>
      <c r="BJ471" t="inlineStr">
        <is>
          <t>IT IVA 22%</t>
        </is>
      </c>
      <c r="BK471" t="n">
        <v>36.06</v>
      </c>
      <c r="BW471" t="inlineStr">
        <is>
          <t>Monza and Brianza</t>
        </is>
      </c>
      <c r="BX471" t="inlineStr">
        <is>
          <t>Monza and Brianza</t>
        </is>
      </c>
      <c r="BY471" t="inlineStr">
        <is>
          <t>r3NI7p0YwzDuT9OMgPU0luywx</t>
        </is>
      </c>
      <c r="CB471" t="inlineStr">
        <is>
          <t>r3NI7p0YwzDuT9OMgPU0luywx</t>
        </is>
      </c>
      <c r="CC471" t="inlineStr">
        <is>
          <t>Ordini LIL</t>
        </is>
      </c>
    </row>
    <row r="472">
      <c r="A472" t="inlineStr">
        <is>
          <t>#41902</t>
        </is>
      </c>
      <c r="B472" t="inlineStr">
        <is>
          <t>beapanzera@gmail.com</t>
        </is>
      </c>
      <c r="C472" t="inlineStr">
        <is>
          <t>paid</t>
        </is>
      </c>
      <c r="D472" t="inlineStr">
        <is>
          <t>2024-09-21 21:48:18 +0200</t>
        </is>
      </c>
      <c r="E472" t="inlineStr">
        <is>
          <t>2024-09-21</t>
        </is>
      </c>
      <c r="F472" t="inlineStr">
        <is>
          <t>fulfilled</t>
        </is>
      </c>
      <c r="G472" t="inlineStr">
        <is>
          <t>2024-09-22 19:28:23 +0200</t>
        </is>
      </c>
      <c r="H472" t="inlineStr">
        <is>
          <t>yes</t>
        </is>
      </c>
      <c r="I472" t="inlineStr">
        <is>
          <t>EUR</t>
        </is>
      </c>
      <c r="J472" t="n">
        <v>105</v>
      </c>
      <c r="K472" t="n">
        <v>10</v>
      </c>
      <c r="L472" t="n">
        <v>20.73</v>
      </c>
      <c r="M472" t="n">
        <v>115</v>
      </c>
      <c r="O472" t="n">
        <v>0</v>
      </c>
      <c r="P472" t="inlineStr">
        <is>
          <t>UBM - Eco Bike Delivery</t>
        </is>
      </c>
      <c r="Q472" t="inlineStr">
        <is>
          <t>2024-09-21 21:48:17 +0200</t>
        </is>
      </c>
      <c r="R472" t="n">
        <v>1</v>
      </c>
      <c r="S472" t="inlineStr">
        <is>
          <t>Luxury Pack</t>
        </is>
      </c>
      <c r="T472" t="n">
        <v>5</v>
      </c>
      <c r="V472" t="inlineStr">
        <is>
          <t>015790000687</t>
        </is>
      </c>
      <c r="W472" t="b">
        <v>1</v>
      </c>
      <c r="X472" t="b">
        <v>1</v>
      </c>
      <c r="Y472" t="inlineStr">
        <is>
          <t>fulfilled</t>
        </is>
      </c>
      <c r="Z472" t="inlineStr">
        <is>
          <t>Beatrice Panzera</t>
        </is>
      </c>
      <c r="AA472" t="inlineStr">
        <is>
          <t>Via Tortona 9, building B</t>
        </is>
      </c>
      <c r="AB472" t="inlineStr">
        <is>
          <t>Via Tortona 9</t>
        </is>
      </c>
      <c r="AC472" t="inlineStr">
        <is>
          <t>building B</t>
        </is>
      </c>
      <c r="AE472" t="inlineStr">
        <is>
          <t>Milano</t>
        </is>
      </c>
      <c r="AF472" t="inlineStr">
        <is>
          <t>'20144</t>
        </is>
      </c>
      <c r="AG472" t="inlineStr">
        <is>
          <t>MI</t>
        </is>
      </c>
      <c r="AH472" t="inlineStr">
        <is>
          <t>IT</t>
        </is>
      </c>
      <c r="AI472" t="inlineStr">
        <is>
          <t>3318830768</t>
        </is>
      </c>
      <c r="AJ472" t="inlineStr">
        <is>
          <t>Beatrice Panzera</t>
        </is>
      </c>
      <c r="AK472" t="inlineStr">
        <is>
          <t>Via Tortona 9, building B</t>
        </is>
      </c>
      <c r="AL472" t="inlineStr">
        <is>
          <t>Via Tortona 9</t>
        </is>
      </c>
      <c r="AM472" t="inlineStr">
        <is>
          <t>building B</t>
        </is>
      </c>
      <c r="AO472" t="inlineStr">
        <is>
          <t>Milano</t>
        </is>
      </c>
      <c r="AP472" t="inlineStr">
        <is>
          <t>'20144</t>
        </is>
      </c>
      <c r="AQ472" t="inlineStr">
        <is>
          <t>MI</t>
        </is>
      </c>
      <c r="AR472" t="inlineStr">
        <is>
          <t>IT</t>
        </is>
      </c>
      <c r="AS472" t="inlineStr">
        <is>
          <t>3318830768</t>
        </is>
      </c>
      <c r="AU472" t="inlineStr">
        <is>
          <t>lang: it
Invoice Language: it
Do you need our ring sizer?: No
Popup Customer Country: IT</t>
        </is>
      </c>
      <c r="AW472" t="inlineStr">
        <is>
          <t>Scalapay</t>
        </is>
      </c>
      <c r="AX472" t="inlineStr">
        <is>
          <t>rqFy2lOO79iARBiZXyDvzqSin</t>
        </is>
      </c>
      <c r="AY472" t="n">
        <v>0</v>
      </c>
      <c r="AZ472" t="inlineStr">
        <is>
          <t>LIL Milan</t>
        </is>
      </c>
      <c r="BA472" t="n">
        <v>0</v>
      </c>
      <c r="BC472" t="inlineStr">
        <is>
          <t>Firgun House</t>
        </is>
      </c>
      <c r="BE472" t="n">
        <v>6315224203613</v>
      </c>
      <c r="BG472" t="inlineStr">
        <is>
          <t>Low</t>
        </is>
      </c>
      <c r="BH472" t="inlineStr">
        <is>
          <t>web</t>
        </is>
      </c>
      <c r="BI472" t="n">
        <v>0</v>
      </c>
      <c r="BJ472" t="inlineStr">
        <is>
          <t>IT IVA 22%</t>
        </is>
      </c>
      <c r="BK472" t="n">
        <v>20.73</v>
      </c>
      <c r="BW472" t="inlineStr">
        <is>
          <t>Milan</t>
        </is>
      </c>
      <c r="BX472" t="inlineStr">
        <is>
          <t>Milan</t>
        </is>
      </c>
      <c r="BY472" t="inlineStr">
        <is>
          <t>rqFy2lOO79iARBiZXyDvzqSin</t>
        </is>
      </c>
      <c r="CB472" t="inlineStr">
        <is>
          <t>rqFy2lOO79iARBiZXyDvzqSin</t>
        </is>
      </c>
      <c r="CC472" t="inlineStr">
        <is>
          <t>Ordini LIL</t>
        </is>
      </c>
    </row>
    <row r="473">
      <c r="A473" t="inlineStr">
        <is>
          <t>#41902</t>
        </is>
      </c>
      <c r="B473" t="inlineStr">
        <is>
          <t>beapanzera@gmail.com</t>
        </is>
      </c>
      <c r="C473" t="inlineStr">
        <is>
          <t>paid</t>
        </is>
      </c>
      <c r="D473" t="inlineStr">
        <is>
          <t>2024-09-21 21:48:18 +0200</t>
        </is>
      </c>
      <c r="E473" t="inlineStr">
        <is>
          <t>2024-09-21</t>
        </is>
      </c>
      <c r="F473" t="inlineStr">
        <is>
          <t>fulfilled</t>
        </is>
      </c>
      <c r="G473" t="inlineStr">
        <is>
          <t>2024-09-22 19:28:23 +0200</t>
        </is>
      </c>
      <c r="H473" t="inlineStr">
        <is>
          <t>yes</t>
        </is>
      </c>
      <c r="I473" t="inlineStr">
        <is>
          <t>EUR</t>
        </is>
      </c>
      <c r="J473" t="n">
        <v>105</v>
      </c>
      <c r="K473" t="n">
        <v>10</v>
      </c>
      <c r="L473" t="n">
        <v>20.73</v>
      </c>
      <c r="O473" t="n">
        <v>0</v>
      </c>
      <c r="P473" t="inlineStr">
        <is>
          <t>UBM - Eco Bike Delivery</t>
        </is>
      </c>
      <c r="Q473" t="inlineStr">
        <is>
          <t>2024-09-21 21:48:17 +0200</t>
        </is>
      </c>
      <c r="R473" t="n">
        <v>1</v>
      </c>
      <c r="S473" t="inlineStr">
        <is>
          <t>Pensavo fosse amore - Yellow / M</t>
        </is>
      </c>
      <c r="T473" t="n">
        <v>100</v>
      </c>
      <c r="V473" t="inlineStr">
        <is>
          <t>015790001011</t>
        </is>
      </c>
      <c r="W473" t="b">
        <v>1</v>
      </c>
      <c r="X473" t="b">
        <v>1</v>
      </c>
      <c r="Y473" t="inlineStr">
        <is>
          <t>fulfilled</t>
        </is>
      </c>
      <c r="Z473" t="inlineStr">
        <is>
          <t>Beatrice Panzera</t>
        </is>
      </c>
      <c r="AA473" t="inlineStr">
        <is>
          <t>Via Tortona 9, building B</t>
        </is>
      </c>
      <c r="AB473" t="inlineStr">
        <is>
          <t>Via Tortona 9</t>
        </is>
      </c>
      <c r="AC473" t="inlineStr">
        <is>
          <t>building B</t>
        </is>
      </c>
      <c r="AE473" t="inlineStr">
        <is>
          <t>Milano</t>
        </is>
      </c>
      <c r="AF473" t="inlineStr">
        <is>
          <t>'20144</t>
        </is>
      </c>
      <c r="AG473" t="inlineStr">
        <is>
          <t>MI</t>
        </is>
      </c>
      <c r="AH473" t="inlineStr">
        <is>
          <t>IT</t>
        </is>
      </c>
      <c r="AI473" t="inlineStr">
        <is>
          <t>3318830768</t>
        </is>
      </c>
      <c r="AJ473" t="inlineStr">
        <is>
          <t>Beatrice Panzera</t>
        </is>
      </c>
      <c r="AK473" t="inlineStr">
        <is>
          <t>Via Tortona 9, building B</t>
        </is>
      </c>
      <c r="AL473" t="inlineStr">
        <is>
          <t>Via Tortona 9</t>
        </is>
      </c>
      <c r="AM473" t="inlineStr">
        <is>
          <t>building B</t>
        </is>
      </c>
      <c r="AO473" t="inlineStr">
        <is>
          <t>Milano</t>
        </is>
      </c>
      <c r="AP473" t="inlineStr">
        <is>
          <t>'20144</t>
        </is>
      </c>
      <c r="AQ473" t="inlineStr">
        <is>
          <t>MI</t>
        </is>
      </c>
      <c r="AR473" t="inlineStr">
        <is>
          <t>IT</t>
        </is>
      </c>
      <c r="AS473" t="inlineStr">
        <is>
          <t>3318830768</t>
        </is>
      </c>
      <c r="AU473" t="inlineStr">
        <is>
          <t>lang: it
Invoice Language: it
Do you need our ring sizer?: No
Popup Customer Country: IT</t>
        </is>
      </c>
      <c r="AW473" t="inlineStr">
        <is>
          <t>Scalapay</t>
        </is>
      </c>
      <c r="AX473" t="inlineStr">
        <is>
          <t>rqFy2lOO79iARBiZXyDvzqSin</t>
        </is>
      </c>
      <c r="AY473" t="n">
        <v>0</v>
      </c>
      <c r="AZ473" t="inlineStr">
        <is>
          <t>LIL Milan</t>
        </is>
      </c>
      <c r="BA473" t="n">
        <v>0</v>
      </c>
      <c r="BC473" t="inlineStr">
        <is>
          <t>Firgun House</t>
        </is>
      </c>
      <c r="BE473" t="n">
        <v>6315224203613</v>
      </c>
      <c r="BG473" t="inlineStr">
        <is>
          <t>Low</t>
        </is>
      </c>
      <c r="BH473" t="inlineStr">
        <is>
          <t>web</t>
        </is>
      </c>
      <c r="BI473" t="n">
        <v>0</v>
      </c>
      <c r="BJ473" t="inlineStr">
        <is>
          <t>IT IVA 22%</t>
        </is>
      </c>
      <c r="BK473" t="n">
        <v>20.73</v>
      </c>
      <c r="BW473" t="inlineStr">
        <is>
          <t>Milan</t>
        </is>
      </c>
      <c r="BX473" t="inlineStr">
        <is>
          <t>Milan</t>
        </is>
      </c>
      <c r="BY473" t="inlineStr">
        <is>
          <t>rqFy2lOO79iARBiZXyDvzqSin</t>
        </is>
      </c>
      <c r="CB473" t="inlineStr">
        <is>
          <t>rqFy2lOO79iARBiZXyDvzqSin</t>
        </is>
      </c>
      <c r="CC473" t="inlineStr">
        <is>
          <t>Ordini LIL</t>
        </is>
      </c>
    </row>
    <row r="474">
      <c r="A474" t="inlineStr">
        <is>
          <t>#41903</t>
        </is>
      </c>
      <c r="B474" t="inlineStr">
        <is>
          <t>adriana.chirico@gmail.com</t>
        </is>
      </c>
      <c r="C474" t="inlineStr">
        <is>
          <t>paid</t>
        </is>
      </c>
      <c r="D474" t="inlineStr">
        <is>
          <t>2024-09-22 08:45:37 +0200</t>
        </is>
      </c>
      <c r="E474" t="inlineStr">
        <is>
          <t>2024-09-22</t>
        </is>
      </c>
      <c r="F474" t="inlineStr">
        <is>
          <t>unfulfilled</t>
        </is>
      </c>
      <c r="H474" t="inlineStr">
        <is>
          <t>yes</t>
        </is>
      </c>
      <c r="I474" t="inlineStr">
        <is>
          <t>EUR</t>
        </is>
      </c>
      <c r="J474" t="n">
        <v>108</v>
      </c>
      <c r="K474" t="n">
        <v>10</v>
      </c>
      <c r="L474" t="n">
        <v>21.28</v>
      </c>
      <c r="M474" t="n">
        <v>118</v>
      </c>
      <c r="N474" t="inlineStr">
        <is>
          <t>SARAG10</t>
        </is>
      </c>
      <c r="O474" t="n">
        <v>12</v>
      </c>
      <c r="P474" t="inlineStr">
        <is>
          <t>Ups Standard Shipping</t>
        </is>
      </c>
      <c r="Q474" t="inlineStr">
        <is>
          <t>2024-09-22 08:45:37 +0200</t>
        </is>
      </c>
      <c r="R474" t="n">
        <v>1</v>
      </c>
      <c r="S474" t="inlineStr">
        <is>
          <t>Pensavo fosse amore - Yellow / 2</t>
        </is>
      </c>
      <c r="T474" t="n">
        <v>120</v>
      </c>
      <c r="V474" t="inlineStr">
        <is>
          <t>015790001163</t>
        </is>
      </c>
      <c r="W474" t="b">
        <v>1</v>
      </c>
      <c r="X474" t="b">
        <v>1</v>
      </c>
      <c r="Y474" t="inlineStr">
        <is>
          <t>pending</t>
        </is>
      </c>
      <c r="Z474" t="inlineStr">
        <is>
          <t>adriana chirico</t>
        </is>
      </c>
      <c r="AA474" t="inlineStr">
        <is>
          <t>Viale Antonio Gramsci 110</t>
        </is>
      </c>
      <c r="AB474" t="inlineStr">
        <is>
          <t>Viale Antonio Gramsci 110</t>
        </is>
      </c>
      <c r="AE474" t="inlineStr">
        <is>
          <t>Grottaglie</t>
        </is>
      </c>
      <c r="AF474" t="inlineStr">
        <is>
          <t>'74023</t>
        </is>
      </c>
      <c r="AG474" t="inlineStr">
        <is>
          <t>TA</t>
        </is>
      </c>
      <c r="AH474" t="inlineStr">
        <is>
          <t>IT</t>
        </is>
      </c>
      <c r="AI474" t="inlineStr">
        <is>
          <t>3484772923</t>
        </is>
      </c>
      <c r="AJ474" t="inlineStr">
        <is>
          <t>adriana chirico</t>
        </is>
      </c>
      <c r="AK474" t="inlineStr">
        <is>
          <t>Viale Antonio Gramsci 110</t>
        </is>
      </c>
      <c r="AL474" t="inlineStr">
        <is>
          <t>Viale Antonio Gramsci 110</t>
        </is>
      </c>
      <c r="AO474" t="inlineStr">
        <is>
          <t>Grottaglie</t>
        </is>
      </c>
      <c r="AP474" t="inlineStr">
        <is>
          <t>'74023</t>
        </is>
      </c>
      <c r="AQ474" t="inlineStr">
        <is>
          <t>TA</t>
        </is>
      </c>
      <c r="AR474" t="inlineStr">
        <is>
          <t>IT</t>
        </is>
      </c>
      <c r="AS474" t="inlineStr">
        <is>
          <t>3484772923</t>
        </is>
      </c>
      <c r="AU474" t="inlineStr">
        <is>
          <t>lang: it
Invoice Language: it
Do you need our ring sizer?: Yes
Popup Customer Country: IT</t>
        </is>
      </c>
      <c r="AW474" t="inlineStr">
        <is>
          <t>Shopify Payments</t>
        </is>
      </c>
      <c r="AX474" t="inlineStr">
        <is>
          <t>rkirODdka0W405ArY1wsHb60K</t>
        </is>
      </c>
      <c r="AY474" t="n">
        <v>0</v>
      </c>
      <c r="AZ474" t="inlineStr">
        <is>
          <t>LIL Milan</t>
        </is>
      </c>
      <c r="BA474" t="n">
        <v>0</v>
      </c>
      <c r="BC474" t="inlineStr">
        <is>
          <t>Firgun House</t>
        </is>
      </c>
      <c r="BE474" t="n">
        <v>6315447615837</v>
      </c>
      <c r="BG474" t="inlineStr">
        <is>
          <t>Low</t>
        </is>
      </c>
      <c r="BH474" t="inlineStr">
        <is>
          <t>web</t>
        </is>
      </c>
      <c r="BI474" t="n">
        <v>0</v>
      </c>
      <c r="BJ474" t="inlineStr">
        <is>
          <t>IT IVA 22%</t>
        </is>
      </c>
      <c r="BK474" t="n">
        <v>21.28</v>
      </c>
      <c r="BW474" t="inlineStr">
        <is>
          <t>Taranto</t>
        </is>
      </c>
      <c r="BX474" t="inlineStr">
        <is>
          <t>Taranto</t>
        </is>
      </c>
      <c r="BY474" t="inlineStr">
        <is>
          <t>rkirODdka0W405ArY1wsHb60K</t>
        </is>
      </c>
      <c r="CB474" t="inlineStr">
        <is>
          <t>rkirODdka0W405ArY1wsHb60K</t>
        </is>
      </c>
      <c r="CC474" t="inlineStr">
        <is>
          <t>Ordini LIL</t>
        </is>
      </c>
    </row>
    <row r="475">
      <c r="A475" t="inlineStr">
        <is>
          <t>#41905</t>
        </is>
      </c>
      <c r="B475" t="inlineStr">
        <is>
          <t>gennaioilenia@gmail.com</t>
        </is>
      </c>
      <c r="C475" t="inlineStr">
        <is>
          <t>paid</t>
        </is>
      </c>
      <c r="D475" t="inlineStr">
        <is>
          <t>2024-09-22 12:29:14 +0200</t>
        </is>
      </c>
      <c r="E475" t="inlineStr">
        <is>
          <t>2024-09-22</t>
        </is>
      </c>
      <c r="F475" t="inlineStr">
        <is>
          <t>fulfilled</t>
        </is>
      </c>
      <c r="G475" t="inlineStr">
        <is>
          <t>2024-09-22 19:36:26 +0200</t>
        </is>
      </c>
      <c r="H475" t="inlineStr">
        <is>
          <t>yes</t>
        </is>
      </c>
      <c r="I475" t="inlineStr">
        <is>
          <t>EUR</t>
        </is>
      </c>
      <c r="J475" t="n">
        <v>400</v>
      </c>
      <c r="K475" t="n">
        <v>0</v>
      </c>
      <c r="L475" t="n">
        <v>72.13</v>
      </c>
      <c r="M475" t="n">
        <v>400</v>
      </c>
      <c r="O475" t="n">
        <v>0</v>
      </c>
      <c r="P475" t="inlineStr">
        <is>
          <t>Ups Standard Shipping</t>
        </is>
      </c>
      <c r="Q475" t="inlineStr">
        <is>
          <t>2024-09-22 12:29:14 +0200</t>
        </is>
      </c>
      <c r="R475" t="n">
        <v>1</v>
      </c>
      <c r="S475" t="inlineStr">
        <is>
          <t>Glimmer Earring - Yellow / Single</t>
        </is>
      </c>
      <c r="T475" t="n">
        <v>160</v>
      </c>
      <c r="V475" t="inlineStr">
        <is>
          <t>015790000725</t>
        </is>
      </c>
      <c r="W475" t="b">
        <v>1</v>
      </c>
      <c r="X475" t="b">
        <v>1</v>
      </c>
      <c r="Y475" t="inlineStr">
        <is>
          <t>fulfilled</t>
        </is>
      </c>
      <c r="Z475" t="inlineStr">
        <is>
          <t>Merita Dekavelli</t>
        </is>
      </c>
      <c r="AA475" t="inlineStr">
        <is>
          <t>Via Decime 30/1, Citofono custode</t>
        </is>
      </c>
      <c r="AB475" t="inlineStr">
        <is>
          <t>Via Decime 30/1</t>
        </is>
      </c>
      <c r="AC475" t="inlineStr">
        <is>
          <t>Citofono custode</t>
        </is>
      </c>
      <c r="AD475" t="inlineStr">
        <is>
          <t>Sirmax S.p.A.</t>
        </is>
      </c>
      <c r="AE475" t="inlineStr">
        <is>
          <t>Tombolo</t>
        </is>
      </c>
      <c r="AF475" t="inlineStr">
        <is>
          <t>'35019</t>
        </is>
      </c>
      <c r="AG475" t="inlineStr">
        <is>
          <t>PD</t>
        </is>
      </c>
      <c r="AH475" t="inlineStr">
        <is>
          <t>IT</t>
        </is>
      </c>
      <c r="AI475" t="inlineStr">
        <is>
          <t>3460809345</t>
        </is>
      </c>
      <c r="AJ475" t="inlineStr">
        <is>
          <t>Merita Dekavelli</t>
        </is>
      </c>
      <c r="AK475" t="inlineStr">
        <is>
          <t>Via Decime 30/1, Citofono custode</t>
        </is>
      </c>
      <c r="AL475" t="inlineStr">
        <is>
          <t>Via Decime 30/1</t>
        </is>
      </c>
      <c r="AM475" t="inlineStr">
        <is>
          <t>Citofono custode</t>
        </is>
      </c>
      <c r="AN475" t="inlineStr">
        <is>
          <t>Sirmax S.p.A.</t>
        </is>
      </c>
      <c r="AO475" t="inlineStr">
        <is>
          <t>Tombolo</t>
        </is>
      </c>
      <c r="AP475" t="inlineStr">
        <is>
          <t>'35019</t>
        </is>
      </c>
      <c r="AQ475" t="inlineStr">
        <is>
          <t>PD</t>
        </is>
      </c>
      <c r="AR475" t="inlineStr">
        <is>
          <t>IT</t>
        </is>
      </c>
      <c r="AS475" t="inlineStr">
        <is>
          <t>3460809345</t>
        </is>
      </c>
      <c r="AU475" t="inlineStr">
        <is>
          <t>lang: it
Invoice Language: it
Do you need our ring sizer?: Yes
Popup Customer Country: IT</t>
        </is>
      </c>
      <c r="AW475" t="inlineStr">
        <is>
          <t>Shopify Payments</t>
        </is>
      </c>
      <c r="AX475" t="inlineStr">
        <is>
          <t>rqXRACHNP0zwZLCwWUVfHb6et</t>
        </is>
      </c>
      <c r="AY475" t="n">
        <v>0</v>
      </c>
      <c r="AZ475" t="inlineStr">
        <is>
          <t>LIL Milan</t>
        </is>
      </c>
      <c r="BA475" t="n">
        <v>0</v>
      </c>
      <c r="BC475" t="inlineStr">
        <is>
          <t>Firgun House</t>
        </is>
      </c>
      <c r="BE475" t="n">
        <v>6315689705821</v>
      </c>
      <c r="BG475" t="inlineStr">
        <is>
          <t>Low</t>
        </is>
      </c>
      <c r="BH475" t="inlineStr">
        <is>
          <t>web</t>
        </is>
      </c>
      <c r="BI475" t="n">
        <v>0</v>
      </c>
      <c r="BJ475" t="inlineStr">
        <is>
          <t>IT IVA 22%</t>
        </is>
      </c>
      <c r="BK475" t="n">
        <v>72.13</v>
      </c>
      <c r="BT475" t="n">
        <v>393806955140</v>
      </c>
      <c r="BW475" t="inlineStr">
        <is>
          <t>Padua</t>
        </is>
      </c>
      <c r="BX475" t="inlineStr">
        <is>
          <t>Padua</t>
        </is>
      </c>
      <c r="BY475" t="inlineStr">
        <is>
          <t>rqXRACHNP0zwZLCwWUVfHb6et</t>
        </is>
      </c>
      <c r="CB475" t="inlineStr">
        <is>
          <t>rqXRACHNP0zwZLCwWUVfHb6et</t>
        </is>
      </c>
      <c r="CC475" t="inlineStr">
        <is>
          <t>Ordini LIL</t>
        </is>
      </c>
    </row>
    <row r="476">
      <c r="A476" t="inlineStr">
        <is>
          <t>#41905</t>
        </is>
      </c>
      <c r="B476" t="inlineStr">
        <is>
          <t>gennaioilenia@gmail.com</t>
        </is>
      </c>
      <c r="C476" t="inlineStr">
        <is>
          <t>paid</t>
        </is>
      </c>
      <c r="D476" t="inlineStr">
        <is>
          <t>2024-09-22 12:29:14 +0200</t>
        </is>
      </c>
      <c r="E476" t="inlineStr">
        <is>
          <t>2024-09-22</t>
        </is>
      </c>
      <c r="F476" t="inlineStr">
        <is>
          <t>fulfilled</t>
        </is>
      </c>
      <c r="G476" t="inlineStr">
        <is>
          <t>2024-09-22 19:36:26 +0200</t>
        </is>
      </c>
      <c r="H476" t="inlineStr">
        <is>
          <t>yes</t>
        </is>
      </c>
      <c r="I476" t="inlineStr">
        <is>
          <t>EUR</t>
        </is>
      </c>
      <c r="J476" t="n">
        <v>400</v>
      </c>
      <c r="K476" t="n">
        <v>0</v>
      </c>
      <c r="L476" t="n">
        <v>72.13</v>
      </c>
      <c r="O476" t="n">
        <v>0</v>
      </c>
      <c r="P476" t="inlineStr">
        <is>
          <t>Ups Standard Shipping</t>
        </is>
      </c>
      <c r="Q476" t="inlineStr">
        <is>
          <t>2024-09-22 12:29:14 +0200</t>
        </is>
      </c>
      <c r="R476" t="n">
        <v>1</v>
      </c>
      <c r="S476" t="inlineStr">
        <is>
          <t>Smiley Earring - Yellow / Single / White Sustainable Diamond</t>
        </is>
      </c>
      <c r="T476" t="n">
        <v>240</v>
      </c>
      <c r="V476" t="inlineStr">
        <is>
          <t>015790001491</t>
        </is>
      </c>
      <c r="W476" t="b">
        <v>1</v>
      </c>
      <c r="X476" t="b">
        <v>1</v>
      </c>
      <c r="Y476" t="inlineStr">
        <is>
          <t>fulfilled</t>
        </is>
      </c>
      <c r="Z476" t="inlineStr">
        <is>
          <t>Merita Dekavelli</t>
        </is>
      </c>
      <c r="AA476" t="inlineStr">
        <is>
          <t>Via Decime 30/1, Citofono custode</t>
        </is>
      </c>
      <c r="AB476" t="inlineStr">
        <is>
          <t>Via Decime 30/1</t>
        </is>
      </c>
      <c r="AC476" t="inlineStr">
        <is>
          <t>Citofono custode</t>
        </is>
      </c>
      <c r="AD476" t="inlineStr">
        <is>
          <t>Sirmax S.p.A.</t>
        </is>
      </c>
      <c r="AE476" t="inlineStr">
        <is>
          <t>Tombolo</t>
        </is>
      </c>
      <c r="AF476" t="inlineStr">
        <is>
          <t>'35019</t>
        </is>
      </c>
      <c r="AG476" t="inlineStr">
        <is>
          <t>PD</t>
        </is>
      </c>
      <c r="AH476" t="inlineStr">
        <is>
          <t>IT</t>
        </is>
      </c>
      <c r="AI476" t="inlineStr">
        <is>
          <t>3460809345</t>
        </is>
      </c>
      <c r="AJ476" t="inlineStr">
        <is>
          <t>Merita Dekavelli</t>
        </is>
      </c>
      <c r="AK476" t="inlineStr">
        <is>
          <t>Via Decime 30/1, Citofono custode</t>
        </is>
      </c>
      <c r="AL476" t="inlineStr">
        <is>
          <t>Via Decime 30/1</t>
        </is>
      </c>
      <c r="AM476" t="inlineStr">
        <is>
          <t>Citofono custode</t>
        </is>
      </c>
      <c r="AN476" t="inlineStr">
        <is>
          <t>Sirmax S.p.A.</t>
        </is>
      </c>
      <c r="AO476" t="inlineStr">
        <is>
          <t>Tombolo</t>
        </is>
      </c>
      <c r="AP476" t="inlineStr">
        <is>
          <t>'35019</t>
        </is>
      </c>
      <c r="AQ476" t="inlineStr">
        <is>
          <t>PD</t>
        </is>
      </c>
      <c r="AR476" t="inlineStr">
        <is>
          <t>IT</t>
        </is>
      </c>
      <c r="AS476" t="inlineStr">
        <is>
          <t>3460809345</t>
        </is>
      </c>
      <c r="AU476" t="inlineStr">
        <is>
          <t>lang: it
Invoice Language: it
Do you need our ring sizer?: Yes
Popup Customer Country: IT</t>
        </is>
      </c>
      <c r="AW476" t="inlineStr">
        <is>
          <t>Shopify Payments</t>
        </is>
      </c>
      <c r="AX476" t="inlineStr">
        <is>
          <t>rqXRACHNP0zwZLCwWUVfHb6et</t>
        </is>
      </c>
      <c r="AY476" t="n">
        <v>0</v>
      </c>
      <c r="AZ476" t="inlineStr">
        <is>
          <t>LIL Milan</t>
        </is>
      </c>
      <c r="BA476" t="n">
        <v>0</v>
      </c>
      <c r="BC476" t="inlineStr">
        <is>
          <t>Firgun House</t>
        </is>
      </c>
      <c r="BE476" t="n">
        <v>6315689705821</v>
      </c>
      <c r="BG476" t="inlineStr">
        <is>
          <t>Low</t>
        </is>
      </c>
      <c r="BH476" t="inlineStr">
        <is>
          <t>web</t>
        </is>
      </c>
      <c r="BI476" t="n">
        <v>0</v>
      </c>
      <c r="BJ476" t="inlineStr">
        <is>
          <t>IT IVA 22%</t>
        </is>
      </c>
      <c r="BK476" t="n">
        <v>72.13</v>
      </c>
      <c r="BT476" t="n">
        <v>393806955140</v>
      </c>
      <c r="BW476" t="inlineStr">
        <is>
          <t>Padua</t>
        </is>
      </c>
      <c r="BX476" t="inlineStr">
        <is>
          <t>Padua</t>
        </is>
      </c>
      <c r="BY476" t="inlineStr">
        <is>
          <t>rqXRACHNP0zwZLCwWUVfHb6et</t>
        </is>
      </c>
      <c r="CB476" t="inlineStr">
        <is>
          <t>rqXRACHNP0zwZLCwWUVfHb6et</t>
        </is>
      </c>
      <c r="CC476" t="inlineStr">
        <is>
          <t>Ordini LIL</t>
        </is>
      </c>
    </row>
    <row r="477">
      <c r="A477" t="inlineStr">
        <is>
          <t>#41907</t>
        </is>
      </c>
      <c r="B477" t="inlineStr">
        <is>
          <t>alessia.vanoli@hotmail.com</t>
        </is>
      </c>
      <c r="C477" t="inlineStr">
        <is>
          <t>paid</t>
        </is>
      </c>
      <c r="D477" t="inlineStr">
        <is>
          <t>2024-09-22 13:34:11 +0200</t>
        </is>
      </c>
      <c r="E477" t="inlineStr">
        <is>
          <t>2024-09-22</t>
        </is>
      </c>
      <c r="F477" t="inlineStr">
        <is>
          <t>fulfilled</t>
        </is>
      </c>
      <c r="G477" t="inlineStr">
        <is>
          <t>2024-09-22 19:38:59 +0200</t>
        </is>
      </c>
      <c r="H477" t="inlineStr">
        <is>
          <t>yes</t>
        </is>
      </c>
      <c r="I477" t="inlineStr">
        <is>
          <t>EUR</t>
        </is>
      </c>
      <c r="J477" t="n">
        <v>107</v>
      </c>
      <c r="K477" t="n">
        <v>20</v>
      </c>
      <c r="L477" t="n">
        <v>22.9</v>
      </c>
      <c r="M477" t="n">
        <v>127</v>
      </c>
      <c r="O477" t="n">
        <v>0</v>
      </c>
      <c r="P477" t="inlineStr">
        <is>
          <t>UPS Express Shipping</t>
        </is>
      </c>
      <c r="Q477" t="inlineStr">
        <is>
          <t>2024-09-22 13:34:11 +0200</t>
        </is>
      </c>
      <c r="R477" t="n">
        <v>1</v>
      </c>
      <c r="S477" t="inlineStr">
        <is>
          <t>Whatever Tote</t>
        </is>
      </c>
      <c r="T477" t="n">
        <v>5</v>
      </c>
      <c r="V477" t="inlineStr">
        <is>
          <t>015790000914</t>
        </is>
      </c>
      <c r="W477" t="b">
        <v>1</v>
      </c>
      <c r="X477" t="b">
        <v>1</v>
      </c>
      <c r="Y477" t="inlineStr">
        <is>
          <t>fulfilled</t>
        </is>
      </c>
      <c r="Z477" t="inlineStr">
        <is>
          <t>Alessia Vanoli</t>
        </is>
      </c>
      <c r="AA477" t="inlineStr">
        <is>
          <t>Via G. Leopardi 17</t>
        </is>
      </c>
      <c r="AB477" t="inlineStr">
        <is>
          <t>Via G. Leopardi 17</t>
        </is>
      </c>
      <c r="AE477" t="inlineStr">
        <is>
          <t>Milano</t>
        </is>
      </c>
      <c r="AF477" t="inlineStr">
        <is>
          <t>'20123</t>
        </is>
      </c>
      <c r="AG477" t="inlineStr">
        <is>
          <t>MI</t>
        </is>
      </c>
      <c r="AH477" t="inlineStr">
        <is>
          <t>IT</t>
        </is>
      </c>
      <c r="AI477" t="inlineStr">
        <is>
          <t>3479322592</t>
        </is>
      </c>
      <c r="AJ477" t="inlineStr">
        <is>
          <t>Alessia Vanoli</t>
        </is>
      </c>
      <c r="AK477" t="inlineStr">
        <is>
          <t>Via Giuseppe Verdi 2, c/o Tribunale di Rovigo</t>
        </is>
      </c>
      <c r="AL477" t="inlineStr">
        <is>
          <t>Via Giuseppe Verdi 2</t>
        </is>
      </c>
      <c r="AM477" t="inlineStr">
        <is>
          <t>c/o Tribunale di Rovigo</t>
        </is>
      </c>
      <c r="AO477" t="inlineStr">
        <is>
          <t>Rovigo</t>
        </is>
      </c>
      <c r="AP477" t="inlineStr">
        <is>
          <t>'45100</t>
        </is>
      </c>
      <c r="AQ477" t="inlineStr">
        <is>
          <t>RO</t>
        </is>
      </c>
      <c r="AR477" t="inlineStr">
        <is>
          <t>IT</t>
        </is>
      </c>
      <c r="AS477" t="inlineStr">
        <is>
          <t>3479322592</t>
        </is>
      </c>
      <c r="AU477" t="inlineStr">
        <is>
          <t>lang: it
Invoice Language: it
Do you need our ring sizer?: No
Popup Customer Country: IT</t>
        </is>
      </c>
      <c r="AW477" t="inlineStr">
        <is>
          <t>Shopify Payments</t>
        </is>
      </c>
      <c r="AX477" t="inlineStr">
        <is>
          <t>rvNQyfKMI2rtrxsfdZJtJWDo7</t>
        </is>
      </c>
      <c r="AY477" t="n">
        <v>0</v>
      </c>
      <c r="AZ477" t="inlineStr">
        <is>
          <t>LIL Milan</t>
        </is>
      </c>
      <c r="BA477" t="n">
        <v>0</v>
      </c>
      <c r="BC477" t="inlineStr">
        <is>
          <t>Firgun House</t>
        </is>
      </c>
      <c r="BE477" t="n">
        <v>6315767300445</v>
      </c>
      <c r="BG477" t="inlineStr">
        <is>
          <t>Low</t>
        </is>
      </c>
      <c r="BH477" t="inlineStr">
        <is>
          <t>web</t>
        </is>
      </c>
      <c r="BI477" t="n">
        <v>0</v>
      </c>
      <c r="BJ477" t="inlineStr">
        <is>
          <t>IT IVA 22%</t>
        </is>
      </c>
      <c r="BK477" t="n">
        <v>22.9</v>
      </c>
      <c r="BW477" t="inlineStr">
        <is>
          <t>Milan</t>
        </is>
      </c>
      <c r="BX477" t="inlineStr">
        <is>
          <t>Rovigo</t>
        </is>
      </c>
      <c r="BY477" t="inlineStr">
        <is>
          <t>rvNQyfKMI2rtrxsfdZJtJWDo7</t>
        </is>
      </c>
      <c r="CB477" t="inlineStr">
        <is>
          <t>rvNQyfKMI2rtrxsfdZJtJWDo7</t>
        </is>
      </c>
      <c r="CC477" t="inlineStr">
        <is>
          <t>Ordini LIL</t>
        </is>
      </c>
    </row>
    <row r="478">
      <c r="A478" t="inlineStr">
        <is>
          <t>#41907</t>
        </is>
      </c>
      <c r="B478" t="inlineStr">
        <is>
          <t>alessia.vanoli@hotmail.com</t>
        </is>
      </c>
      <c r="C478" t="inlineStr">
        <is>
          <t>paid</t>
        </is>
      </c>
      <c r="D478" t="inlineStr">
        <is>
          <t>2024-09-22 13:34:11 +0200</t>
        </is>
      </c>
      <c r="E478" t="inlineStr">
        <is>
          <t>2024-09-22</t>
        </is>
      </c>
      <c r="F478" t="inlineStr">
        <is>
          <t>fulfilled</t>
        </is>
      </c>
      <c r="G478" t="inlineStr">
        <is>
          <t>2024-09-22 19:38:59 +0200</t>
        </is>
      </c>
      <c r="H478" t="inlineStr">
        <is>
          <t>yes</t>
        </is>
      </c>
      <c r="I478" t="inlineStr">
        <is>
          <t>EUR</t>
        </is>
      </c>
      <c r="J478" t="n">
        <v>107</v>
      </c>
      <c r="K478" t="n">
        <v>20</v>
      </c>
      <c r="L478" t="n">
        <v>22.9</v>
      </c>
      <c r="O478" t="n">
        <v>0</v>
      </c>
      <c r="P478" t="inlineStr">
        <is>
          <t>UPS Express Shipping</t>
        </is>
      </c>
      <c r="Q478" t="inlineStr">
        <is>
          <t>2024-09-22 13:34:11 +0200</t>
        </is>
      </c>
      <c r="R478" t="n">
        <v>1</v>
      </c>
      <c r="S478" t="inlineStr">
        <is>
          <t>LIL Bag</t>
        </is>
      </c>
      <c r="T478" t="n">
        <v>2</v>
      </c>
      <c r="V478" t="inlineStr">
        <is>
          <t>015790000689</t>
        </is>
      </c>
      <c r="W478" t="b">
        <v>1</v>
      </c>
      <c r="X478" t="b">
        <v>1</v>
      </c>
      <c r="Y478" t="inlineStr">
        <is>
          <t>fulfilled</t>
        </is>
      </c>
      <c r="Z478" t="inlineStr">
        <is>
          <t>Alessia Vanoli</t>
        </is>
      </c>
      <c r="AA478" t="inlineStr">
        <is>
          <t>Via G. Leopardi 17</t>
        </is>
      </c>
      <c r="AB478" t="inlineStr">
        <is>
          <t>Via G. Leopardi 17</t>
        </is>
      </c>
      <c r="AE478" t="inlineStr">
        <is>
          <t>Milano</t>
        </is>
      </c>
      <c r="AF478" t="inlineStr">
        <is>
          <t>'20123</t>
        </is>
      </c>
      <c r="AG478" t="inlineStr">
        <is>
          <t>MI</t>
        </is>
      </c>
      <c r="AH478" t="inlineStr">
        <is>
          <t>IT</t>
        </is>
      </c>
      <c r="AI478" t="inlineStr">
        <is>
          <t>3479322592</t>
        </is>
      </c>
      <c r="AJ478" t="inlineStr">
        <is>
          <t>Alessia Vanoli</t>
        </is>
      </c>
      <c r="AK478" t="inlineStr">
        <is>
          <t>Via Giuseppe Verdi 2, c/o Tribunale di Rovigo</t>
        </is>
      </c>
      <c r="AL478" t="inlineStr">
        <is>
          <t>Via Giuseppe Verdi 2</t>
        </is>
      </c>
      <c r="AM478" t="inlineStr">
        <is>
          <t>c/o Tribunale di Rovigo</t>
        </is>
      </c>
      <c r="AO478" t="inlineStr">
        <is>
          <t>Rovigo</t>
        </is>
      </c>
      <c r="AP478" t="inlineStr">
        <is>
          <t>'45100</t>
        </is>
      </c>
      <c r="AQ478" t="inlineStr">
        <is>
          <t>RO</t>
        </is>
      </c>
      <c r="AR478" t="inlineStr">
        <is>
          <t>IT</t>
        </is>
      </c>
      <c r="AS478" t="inlineStr">
        <is>
          <t>3479322592</t>
        </is>
      </c>
      <c r="AU478" t="inlineStr">
        <is>
          <t>lang: it
Invoice Language: it
Do you need our ring sizer?: No
Popup Customer Country: IT</t>
        </is>
      </c>
      <c r="AW478" t="inlineStr">
        <is>
          <t>Shopify Payments</t>
        </is>
      </c>
      <c r="AX478" t="inlineStr">
        <is>
          <t>rvNQyfKMI2rtrxsfdZJtJWDo7</t>
        </is>
      </c>
      <c r="AY478" t="n">
        <v>0</v>
      </c>
      <c r="AZ478" t="inlineStr">
        <is>
          <t>LIL Milan</t>
        </is>
      </c>
      <c r="BA478" t="n">
        <v>0</v>
      </c>
      <c r="BC478" t="inlineStr">
        <is>
          <t>Firgun House</t>
        </is>
      </c>
      <c r="BE478" t="n">
        <v>6315767300445</v>
      </c>
      <c r="BG478" t="inlineStr">
        <is>
          <t>Low</t>
        </is>
      </c>
      <c r="BH478" t="inlineStr">
        <is>
          <t>web</t>
        </is>
      </c>
      <c r="BI478" t="n">
        <v>0</v>
      </c>
      <c r="BJ478" t="inlineStr">
        <is>
          <t>IT IVA 22%</t>
        </is>
      </c>
      <c r="BK478" t="n">
        <v>22.9</v>
      </c>
      <c r="BW478" t="inlineStr">
        <is>
          <t>Milan</t>
        </is>
      </c>
      <c r="BX478" t="inlineStr">
        <is>
          <t>Rovigo</t>
        </is>
      </c>
      <c r="BY478" t="inlineStr">
        <is>
          <t>rvNQyfKMI2rtrxsfdZJtJWDo7</t>
        </is>
      </c>
      <c r="CB478" t="inlineStr">
        <is>
          <t>rvNQyfKMI2rtrxsfdZJtJWDo7</t>
        </is>
      </c>
      <c r="CC478" t="inlineStr">
        <is>
          <t>Ordini LIL</t>
        </is>
      </c>
    </row>
    <row r="479">
      <c r="A479" t="inlineStr">
        <is>
          <t>#41907</t>
        </is>
      </c>
      <c r="B479" t="inlineStr">
        <is>
          <t>alessia.vanoli@hotmail.com</t>
        </is>
      </c>
      <c r="C479" t="inlineStr">
        <is>
          <t>paid</t>
        </is>
      </c>
      <c r="D479" t="inlineStr">
        <is>
          <t>2024-09-22 13:34:11 +0200</t>
        </is>
      </c>
      <c r="E479" t="inlineStr">
        <is>
          <t>2024-09-22</t>
        </is>
      </c>
      <c r="F479" t="inlineStr">
        <is>
          <t>fulfilled</t>
        </is>
      </c>
      <c r="G479" t="inlineStr">
        <is>
          <t>2024-09-22 19:38:59 +0200</t>
        </is>
      </c>
      <c r="H479" t="inlineStr">
        <is>
          <t>yes</t>
        </is>
      </c>
      <c r="I479" t="inlineStr">
        <is>
          <t>EUR</t>
        </is>
      </c>
      <c r="J479" t="n">
        <v>107</v>
      </c>
      <c r="K479" t="n">
        <v>20</v>
      </c>
      <c r="L479" t="n">
        <v>22.9</v>
      </c>
      <c r="O479" t="n">
        <v>0</v>
      </c>
      <c r="P479" t="inlineStr">
        <is>
          <t>UPS Express Shipping</t>
        </is>
      </c>
      <c r="Q479" t="inlineStr">
        <is>
          <t>2024-09-22 13:34:11 +0200</t>
        </is>
      </c>
      <c r="R479" t="n">
        <v>1</v>
      </c>
      <c r="S479" t="inlineStr">
        <is>
          <t>Pensavo fosse amore - Yellow / M</t>
        </is>
      </c>
      <c r="T479" t="n">
        <v>100</v>
      </c>
      <c r="V479" t="inlineStr">
        <is>
          <t>015790001011</t>
        </is>
      </c>
      <c r="W479" t="b">
        <v>1</v>
      </c>
      <c r="X479" t="b">
        <v>1</v>
      </c>
      <c r="Y479" t="inlineStr">
        <is>
          <t>fulfilled</t>
        </is>
      </c>
      <c r="Z479" t="inlineStr">
        <is>
          <t>Alessia Vanoli</t>
        </is>
      </c>
      <c r="AA479" t="inlineStr">
        <is>
          <t>Via G. Leopardi 17</t>
        </is>
      </c>
      <c r="AB479" t="inlineStr">
        <is>
          <t>Via G. Leopardi 17</t>
        </is>
      </c>
      <c r="AE479" t="inlineStr">
        <is>
          <t>Milano</t>
        </is>
      </c>
      <c r="AF479" t="inlineStr">
        <is>
          <t>'20123</t>
        </is>
      </c>
      <c r="AG479" t="inlineStr">
        <is>
          <t>MI</t>
        </is>
      </c>
      <c r="AH479" t="inlineStr">
        <is>
          <t>IT</t>
        </is>
      </c>
      <c r="AI479" t="inlineStr">
        <is>
          <t>3479322592</t>
        </is>
      </c>
      <c r="AJ479" t="inlineStr">
        <is>
          <t>Alessia Vanoli</t>
        </is>
      </c>
      <c r="AK479" t="inlineStr">
        <is>
          <t>Via Giuseppe Verdi 2, c/o Tribunale di Rovigo</t>
        </is>
      </c>
      <c r="AL479" t="inlineStr">
        <is>
          <t>Via Giuseppe Verdi 2</t>
        </is>
      </c>
      <c r="AM479" t="inlineStr">
        <is>
          <t>c/o Tribunale di Rovigo</t>
        </is>
      </c>
      <c r="AO479" t="inlineStr">
        <is>
          <t>Rovigo</t>
        </is>
      </c>
      <c r="AP479" t="inlineStr">
        <is>
          <t>'45100</t>
        </is>
      </c>
      <c r="AQ479" t="inlineStr">
        <is>
          <t>RO</t>
        </is>
      </c>
      <c r="AR479" t="inlineStr">
        <is>
          <t>IT</t>
        </is>
      </c>
      <c r="AS479" t="inlineStr">
        <is>
          <t>3479322592</t>
        </is>
      </c>
      <c r="AU479" t="inlineStr">
        <is>
          <t>lang: it
Invoice Language: it
Do you need our ring sizer?: No
Popup Customer Country: IT</t>
        </is>
      </c>
      <c r="AW479" t="inlineStr">
        <is>
          <t>Shopify Payments</t>
        </is>
      </c>
      <c r="AX479" t="inlineStr">
        <is>
          <t>rvNQyfKMI2rtrxsfdZJtJWDo7</t>
        </is>
      </c>
      <c r="AY479" t="n">
        <v>0</v>
      </c>
      <c r="AZ479" t="inlineStr">
        <is>
          <t>LIL Milan</t>
        </is>
      </c>
      <c r="BA479" t="n">
        <v>0</v>
      </c>
      <c r="BC479" t="inlineStr">
        <is>
          <t>Firgun House</t>
        </is>
      </c>
      <c r="BE479" t="n">
        <v>6315767300445</v>
      </c>
      <c r="BG479" t="inlineStr">
        <is>
          <t>Low</t>
        </is>
      </c>
      <c r="BH479" t="inlineStr">
        <is>
          <t>web</t>
        </is>
      </c>
      <c r="BI479" t="n">
        <v>0</v>
      </c>
      <c r="BJ479" t="inlineStr">
        <is>
          <t>IT IVA 22%</t>
        </is>
      </c>
      <c r="BK479" t="n">
        <v>22.9</v>
      </c>
      <c r="BW479" t="inlineStr">
        <is>
          <t>Milan</t>
        </is>
      </c>
      <c r="BX479" t="inlineStr">
        <is>
          <t>Rovigo</t>
        </is>
      </c>
      <c r="BY479" t="inlineStr">
        <is>
          <t>rvNQyfKMI2rtrxsfdZJtJWDo7</t>
        </is>
      </c>
      <c r="CB479" t="inlineStr">
        <is>
          <t>rvNQyfKMI2rtrxsfdZJtJWDo7</t>
        </is>
      </c>
      <c r="CC479" t="inlineStr">
        <is>
          <t>Ordini LIL</t>
        </is>
      </c>
    </row>
    <row r="480">
      <c r="A480" t="inlineStr">
        <is>
          <t>#41910</t>
        </is>
      </c>
      <c r="B480" t="inlineStr">
        <is>
          <t>flavia.bianchi12@gmail.com</t>
        </is>
      </c>
      <c r="C480" t="inlineStr">
        <is>
          <t>paid</t>
        </is>
      </c>
      <c r="D480" t="inlineStr">
        <is>
          <t>2024-09-22 14:37:03 +0200</t>
        </is>
      </c>
      <c r="E480" t="inlineStr">
        <is>
          <t>2024-09-22</t>
        </is>
      </c>
      <c r="F480" t="inlineStr">
        <is>
          <t>fulfilled</t>
        </is>
      </c>
      <c r="G480" t="inlineStr">
        <is>
          <t>2024-09-22 19:41:08 +0200</t>
        </is>
      </c>
      <c r="H480" t="inlineStr">
        <is>
          <t>yes</t>
        </is>
      </c>
      <c r="I480" t="inlineStr">
        <is>
          <t>EUR</t>
        </is>
      </c>
      <c r="J480" t="n">
        <v>100</v>
      </c>
      <c r="K480" t="n">
        <v>20</v>
      </c>
      <c r="L480" t="n">
        <v>21.64</v>
      </c>
      <c r="M480" t="n">
        <v>120</v>
      </c>
      <c r="O480" t="n">
        <v>0</v>
      </c>
      <c r="P480" t="inlineStr">
        <is>
          <t>UPS Express Shipping</t>
        </is>
      </c>
      <c r="Q480" t="inlineStr">
        <is>
          <t>2024-09-22 14:37:03 +0200</t>
        </is>
      </c>
      <c r="R480" t="n">
        <v>1</v>
      </c>
      <c r="S480" t="inlineStr">
        <is>
          <t>Pensavo fosse amore - Yellow / V</t>
        </is>
      </c>
      <c r="T480" t="n">
        <v>100</v>
      </c>
      <c r="V480" t="inlineStr">
        <is>
          <t>015790001020</t>
        </is>
      </c>
      <c r="W480" t="b">
        <v>1</v>
      </c>
      <c r="X480" t="b">
        <v>1</v>
      </c>
      <c r="Y480" t="inlineStr">
        <is>
          <t>fulfilled</t>
        </is>
      </c>
      <c r="Z480" t="inlineStr">
        <is>
          <t>FLAVIA Bianchi</t>
        </is>
      </c>
      <c r="AA480" t="inlineStr">
        <is>
          <t>Via Ganaceto</t>
        </is>
      </c>
      <c r="AB480" t="inlineStr">
        <is>
          <t>Via Ganaceto</t>
        </is>
      </c>
      <c r="AE480" t="inlineStr">
        <is>
          <t>Modena</t>
        </is>
      </c>
      <c r="AF480" t="inlineStr">
        <is>
          <t>'41121</t>
        </is>
      </c>
      <c r="AG480" t="inlineStr">
        <is>
          <t>MO</t>
        </is>
      </c>
      <c r="AH480" t="inlineStr">
        <is>
          <t>IT</t>
        </is>
      </c>
      <c r="AI480" t="inlineStr">
        <is>
          <t>3358051375</t>
        </is>
      </c>
      <c r="AJ480" t="inlineStr">
        <is>
          <t>FLAVIA Bianchi</t>
        </is>
      </c>
      <c r="AK480" t="inlineStr">
        <is>
          <t>Via Ganaceto 1</t>
        </is>
      </c>
      <c r="AL480" t="inlineStr">
        <is>
          <t>Via Ganaceto 1</t>
        </is>
      </c>
      <c r="AO480" t="inlineStr">
        <is>
          <t>Modena</t>
        </is>
      </c>
      <c r="AP480" t="inlineStr">
        <is>
          <t>'41121</t>
        </is>
      </c>
      <c r="AQ480" t="inlineStr">
        <is>
          <t>MO</t>
        </is>
      </c>
      <c r="AR480" t="inlineStr">
        <is>
          <t>IT</t>
        </is>
      </c>
      <c r="AS480" t="inlineStr">
        <is>
          <t>3358051375</t>
        </is>
      </c>
      <c r="AU480" t="inlineStr">
        <is>
          <t>lang: it
Invoice Language: it
Do you need our ring sizer?: Yes
Popup Customer Country: IT</t>
        </is>
      </c>
      <c r="AW480" t="inlineStr">
        <is>
          <t>Shopify Payments</t>
        </is>
      </c>
      <c r="AX480" t="inlineStr">
        <is>
          <t>rN3h4eJqXYmnbVCuNYUyCCJFQ</t>
        </is>
      </c>
      <c r="AY480" t="n">
        <v>0</v>
      </c>
      <c r="AZ480" t="inlineStr">
        <is>
          <t>LIL Milan</t>
        </is>
      </c>
      <c r="BA480" t="n">
        <v>0</v>
      </c>
      <c r="BC480" t="inlineStr">
        <is>
          <t>Firgun House</t>
        </is>
      </c>
      <c r="BE480" t="n">
        <v>6315843912029</v>
      </c>
      <c r="BG480" t="inlineStr">
        <is>
          <t>Low</t>
        </is>
      </c>
      <c r="BH480" t="inlineStr">
        <is>
          <t>web</t>
        </is>
      </c>
      <c r="BI480" t="n">
        <v>0</v>
      </c>
      <c r="BJ480" t="inlineStr">
        <is>
          <t>IT IVA 22%</t>
        </is>
      </c>
      <c r="BK480" t="n">
        <v>21.64</v>
      </c>
      <c r="BW480" t="inlineStr">
        <is>
          <t>Modena</t>
        </is>
      </c>
      <c r="BX480" t="inlineStr">
        <is>
          <t>Modena</t>
        </is>
      </c>
      <c r="BY480" t="inlineStr">
        <is>
          <t>rN3h4eJqXYmnbVCuNYUyCCJFQ</t>
        </is>
      </c>
      <c r="CB480" t="inlineStr">
        <is>
          <t>rN3h4eJqXYmnbVCuNYUyCCJFQ</t>
        </is>
      </c>
      <c r="CC480" t="inlineStr">
        <is>
          <t>Ordini LIL</t>
        </is>
      </c>
    </row>
    <row r="481">
      <c r="A481" t="inlineStr">
        <is>
          <t>#41913</t>
        </is>
      </c>
      <c r="B481" t="inlineStr">
        <is>
          <t>tanto.tanto.tanto@virgilio.it</t>
        </is>
      </c>
      <c r="C481" t="inlineStr">
        <is>
          <t>paid</t>
        </is>
      </c>
      <c r="D481" t="inlineStr">
        <is>
          <t>2024-09-22 19:00:38 +0200</t>
        </is>
      </c>
      <c r="E481" t="inlineStr">
        <is>
          <t>2024-09-22</t>
        </is>
      </c>
      <c r="F481" t="inlineStr">
        <is>
          <t>fulfilled</t>
        </is>
      </c>
      <c r="G481" t="inlineStr">
        <is>
          <t>2024-09-22 20:05:27 +0200</t>
        </is>
      </c>
      <c r="H481" t="inlineStr">
        <is>
          <t>no</t>
        </is>
      </c>
      <c r="I481" t="inlineStr">
        <is>
          <t>EUR</t>
        </is>
      </c>
      <c r="J481" t="n">
        <v>225</v>
      </c>
      <c r="K481" t="n">
        <v>0</v>
      </c>
      <c r="L481" t="n">
        <v>40.57</v>
      </c>
      <c r="M481" t="n">
        <v>225</v>
      </c>
      <c r="O481" t="n">
        <v>0</v>
      </c>
      <c r="P481" t="inlineStr">
        <is>
          <t>Ups Standard Shipping</t>
        </is>
      </c>
      <c r="Q481" t="inlineStr">
        <is>
          <t>2024-09-22 19:00:38 +0200</t>
        </is>
      </c>
      <c r="R481" t="n">
        <v>1</v>
      </c>
      <c r="S481" t="inlineStr">
        <is>
          <t>Luxury Pack</t>
        </is>
      </c>
      <c r="T481" t="n">
        <v>5</v>
      </c>
      <c r="V481" t="inlineStr">
        <is>
          <t>015790000687</t>
        </is>
      </c>
      <c r="W481" t="b">
        <v>1</v>
      </c>
      <c r="X481" t="b">
        <v>1</v>
      </c>
      <c r="Y481" t="inlineStr">
        <is>
          <t>fulfilled</t>
        </is>
      </c>
      <c r="Z481" t="inlineStr">
        <is>
          <t>Luca Carnevale</t>
        </is>
      </c>
      <c r="AA481" t="inlineStr">
        <is>
          <t>Via Valle del Neto</t>
        </is>
      </c>
      <c r="AB481" t="inlineStr">
        <is>
          <t>Via Valle del Neto</t>
        </is>
      </c>
      <c r="AE481" t="inlineStr">
        <is>
          <t>Roges</t>
        </is>
      </c>
      <c r="AF481" t="inlineStr">
        <is>
          <t>'87036</t>
        </is>
      </c>
      <c r="AG481" t="inlineStr">
        <is>
          <t>CS</t>
        </is>
      </c>
      <c r="AH481" t="inlineStr">
        <is>
          <t>IT</t>
        </is>
      </c>
      <c r="AI481" t="inlineStr">
        <is>
          <t>3420455612</t>
        </is>
      </c>
      <c r="AJ481" t="inlineStr">
        <is>
          <t>Luca Carnevale</t>
        </is>
      </c>
      <c r="AK481" t="inlineStr">
        <is>
          <t xml:space="preserve">Via Valle del Neto 18 C </t>
        </is>
      </c>
      <c r="AL481" t="inlineStr">
        <is>
          <t xml:space="preserve">Via Valle del Neto 18 C </t>
        </is>
      </c>
      <c r="AO481" t="inlineStr">
        <is>
          <t>Roges</t>
        </is>
      </c>
      <c r="AP481" t="inlineStr">
        <is>
          <t>'87036</t>
        </is>
      </c>
      <c r="AQ481" t="inlineStr">
        <is>
          <t>CS</t>
        </is>
      </c>
      <c r="AR481" t="inlineStr">
        <is>
          <t>IT</t>
        </is>
      </c>
      <c r="AS481" t="inlineStr">
        <is>
          <t>3420455612</t>
        </is>
      </c>
      <c r="AU481" t="inlineStr">
        <is>
          <t>lang: en
Invoice Language: en
Do you need our ring sizer?: No
Popup Customer Country: IT</t>
        </is>
      </c>
      <c r="AW481" t="inlineStr">
        <is>
          <t>Shopify Payments</t>
        </is>
      </c>
      <c r="AX481" t="inlineStr">
        <is>
          <t>rBJRBBe2NBOv8vqi4SjLBeVom</t>
        </is>
      </c>
      <c r="AY481" t="n">
        <v>0</v>
      </c>
      <c r="AZ481" t="inlineStr">
        <is>
          <t>LIL Milan</t>
        </is>
      </c>
      <c r="BA481" t="n">
        <v>0</v>
      </c>
      <c r="BC481" t="inlineStr">
        <is>
          <t>Firgun House</t>
        </is>
      </c>
      <c r="BE481" t="n">
        <v>6316185256285</v>
      </c>
      <c r="BG481" t="inlineStr">
        <is>
          <t>Low</t>
        </is>
      </c>
      <c r="BH481" t="inlineStr">
        <is>
          <t>web</t>
        </is>
      </c>
      <c r="BI481" t="n">
        <v>0</v>
      </c>
      <c r="BJ481" t="inlineStr">
        <is>
          <t>IT IVA 22%</t>
        </is>
      </c>
      <c r="BK481" t="n">
        <v>40.57</v>
      </c>
      <c r="BW481" t="inlineStr">
        <is>
          <t>Cosenza</t>
        </is>
      </c>
      <c r="BX481" t="inlineStr">
        <is>
          <t>Cosenza</t>
        </is>
      </c>
      <c r="BY481" t="inlineStr">
        <is>
          <t>rBJRBBe2NBOv8vqi4SjLBeVom</t>
        </is>
      </c>
      <c r="CB481" t="inlineStr">
        <is>
          <t>rBJRBBe2NBOv8vqi4SjLBeVom</t>
        </is>
      </c>
      <c r="CC481" t="inlineStr">
        <is>
          <t>Ordini LIL</t>
        </is>
      </c>
    </row>
    <row r="482">
      <c r="A482" t="inlineStr">
        <is>
          <t>#41913</t>
        </is>
      </c>
      <c r="B482" t="inlineStr">
        <is>
          <t>tanto.tanto.tanto@virgilio.it</t>
        </is>
      </c>
      <c r="C482" t="inlineStr">
        <is>
          <t>paid</t>
        </is>
      </c>
      <c r="D482" t="inlineStr">
        <is>
          <t>2024-09-22 19:00:38 +0200</t>
        </is>
      </c>
      <c r="E482" t="inlineStr">
        <is>
          <t>2024-09-22</t>
        </is>
      </c>
      <c r="F482" t="inlineStr">
        <is>
          <t>fulfilled</t>
        </is>
      </c>
      <c r="G482" t="inlineStr">
        <is>
          <t>2024-09-22 20:05:27 +0200</t>
        </is>
      </c>
      <c r="H482" t="inlineStr">
        <is>
          <t>no</t>
        </is>
      </c>
      <c r="I482" t="inlineStr">
        <is>
          <t>EUR</t>
        </is>
      </c>
      <c r="J482" t="n">
        <v>225</v>
      </c>
      <c r="K482" t="n">
        <v>0</v>
      </c>
      <c r="L482" t="n">
        <v>40.57</v>
      </c>
      <c r="O482" t="n">
        <v>0</v>
      </c>
      <c r="P482" t="inlineStr">
        <is>
          <t>Ups Standard Shipping</t>
        </is>
      </c>
      <c r="Q482" t="inlineStr">
        <is>
          <t>2024-09-22 19:00:38 +0200</t>
        </is>
      </c>
      <c r="R482" t="n">
        <v>1</v>
      </c>
      <c r="S482" t="inlineStr">
        <is>
          <t>Jupiter Ring - Yellow / White / onesize (11-17)</t>
        </is>
      </c>
      <c r="T482" t="n">
        <v>220</v>
      </c>
      <c r="V482" t="inlineStr">
        <is>
          <t>015790000235</t>
        </is>
      </c>
      <c r="W482" t="b">
        <v>1</v>
      </c>
      <c r="X482" t="b">
        <v>1</v>
      </c>
      <c r="Y482" t="inlineStr">
        <is>
          <t>fulfilled</t>
        </is>
      </c>
      <c r="Z482" t="inlineStr">
        <is>
          <t>Luca Carnevale</t>
        </is>
      </c>
      <c r="AA482" t="inlineStr">
        <is>
          <t>Via Valle del Neto</t>
        </is>
      </c>
      <c r="AB482" t="inlineStr">
        <is>
          <t>Via Valle del Neto</t>
        </is>
      </c>
      <c r="AE482" t="inlineStr">
        <is>
          <t>Roges</t>
        </is>
      </c>
      <c r="AF482" t="inlineStr">
        <is>
          <t>'87036</t>
        </is>
      </c>
      <c r="AG482" t="inlineStr">
        <is>
          <t>CS</t>
        </is>
      </c>
      <c r="AH482" t="inlineStr">
        <is>
          <t>IT</t>
        </is>
      </c>
      <c r="AI482" t="inlineStr">
        <is>
          <t>3420455612</t>
        </is>
      </c>
      <c r="AJ482" t="inlineStr">
        <is>
          <t>Luca Carnevale</t>
        </is>
      </c>
      <c r="AK482" t="inlineStr">
        <is>
          <t xml:space="preserve">Via Valle del Neto 18 C </t>
        </is>
      </c>
      <c r="AL482" t="inlineStr">
        <is>
          <t xml:space="preserve">Via Valle del Neto 18 C </t>
        </is>
      </c>
      <c r="AO482" t="inlineStr">
        <is>
          <t>Roges</t>
        </is>
      </c>
      <c r="AP482" t="inlineStr">
        <is>
          <t>'87036</t>
        </is>
      </c>
      <c r="AQ482" t="inlineStr">
        <is>
          <t>CS</t>
        </is>
      </c>
      <c r="AR482" t="inlineStr">
        <is>
          <t>IT</t>
        </is>
      </c>
      <c r="AS482" t="inlineStr">
        <is>
          <t>3420455612</t>
        </is>
      </c>
      <c r="AU482" t="inlineStr">
        <is>
          <t>lang: en
Invoice Language: en
Do you need our ring sizer?: No
Popup Customer Country: IT</t>
        </is>
      </c>
      <c r="AW482" t="inlineStr">
        <is>
          <t>Shopify Payments</t>
        </is>
      </c>
      <c r="AX482" t="inlineStr">
        <is>
          <t>rBJRBBe2NBOv8vqi4SjLBeVom</t>
        </is>
      </c>
      <c r="AY482" t="n">
        <v>0</v>
      </c>
      <c r="AZ482" t="inlineStr">
        <is>
          <t>LIL Milan</t>
        </is>
      </c>
      <c r="BA482" t="n">
        <v>0</v>
      </c>
      <c r="BC482" t="inlineStr">
        <is>
          <t>Firgun House</t>
        </is>
      </c>
      <c r="BE482" t="n">
        <v>6316185256285</v>
      </c>
      <c r="BG482" t="inlineStr">
        <is>
          <t>Low</t>
        </is>
      </c>
      <c r="BH482" t="inlineStr">
        <is>
          <t>web</t>
        </is>
      </c>
      <c r="BI482" t="n">
        <v>0</v>
      </c>
      <c r="BJ482" t="inlineStr">
        <is>
          <t>IT IVA 22%</t>
        </is>
      </c>
      <c r="BK482" t="n">
        <v>40.57</v>
      </c>
      <c r="BW482" t="inlineStr">
        <is>
          <t>Cosenza</t>
        </is>
      </c>
      <c r="BX482" t="inlineStr">
        <is>
          <t>Cosenza</t>
        </is>
      </c>
      <c r="BY482" t="inlineStr">
        <is>
          <t>rBJRBBe2NBOv8vqi4SjLBeVom</t>
        </is>
      </c>
      <c r="CB482" t="inlineStr">
        <is>
          <t>rBJRBBe2NBOv8vqi4SjLBeVom</t>
        </is>
      </c>
      <c r="CC482" t="inlineStr">
        <is>
          <t>Ordini LIL</t>
        </is>
      </c>
    </row>
    <row r="483">
      <c r="A483" t="inlineStr">
        <is>
          <t>#41914</t>
        </is>
      </c>
      <c r="B483" t="inlineStr">
        <is>
          <t>bettiosara@gmail.com</t>
        </is>
      </c>
      <c r="C483" t="inlineStr">
        <is>
          <t>paid</t>
        </is>
      </c>
      <c r="D483" t="inlineStr">
        <is>
          <t>2024-09-22 21:55:32 +0200</t>
        </is>
      </c>
      <c r="E483" t="inlineStr">
        <is>
          <t>2024-09-22</t>
        </is>
      </c>
      <c r="F483" t="inlineStr">
        <is>
          <t>fulfilled</t>
        </is>
      </c>
      <c r="G483" t="inlineStr">
        <is>
          <t>2024-09-23 09:03:01 +0200</t>
        </is>
      </c>
      <c r="H483" t="inlineStr">
        <is>
          <t>yes</t>
        </is>
      </c>
      <c r="I483" t="inlineStr">
        <is>
          <t>EUR</t>
        </is>
      </c>
      <c r="J483" t="n">
        <v>300</v>
      </c>
      <c r="K483" t="n">
        <v>0</v>
      </c>
      <c r="L483" t="n">
        <v>54.1</v>
      </c>
      <c r="M483" t="n">
        <v>300</v>
      </c>
      <c r="O483" t="n">
        <v>0</v>
      </c>
      <c r="P483" t="inlineStr">
        <is>
          <t>Ups Standard Shipping</t>
        </is>
      </c>
      <c r="Q483" t="inlineStr">
        <is>
          <t>2024-09-22 21:55:32 +0200</t>
        </is>
      </c>
      <c r="R483" t="n">
        <v>1</v>
      </c>
      <c r="S483" t="inlineStr">
        <is>
          <t>Bloomy Ring - Yellow / 15 / White</t>
        </is>
      </c>
      <c r="T483" t="n">
        <v>300</v>
      </c>
      <c r="V483" t="inlineStr">
        <is>
          <t>015790000484</t>
        </is>
      </c>
      <c r="W483" t="b">
        <v>1</v>
      </c>
      <c r="X483" t="b">
        <v>1</v>
      </c>
      <c r="Y483" t="inlineStr">
        <is>
          <t>fulfilled</t>
        </is>
      </c>
      <c r="Z483" t="inlineStr">
        <is>
          <t>Sara Bettio</t>
        </is>
      </c>
      <c r="AA483" t="inlineStr">
        <is>
          <t>Loc. Sant' Anna 52</t>
        </is>
      </c>
      <c r="AB483" t="inlineStr">
        <is>
          <t>Loc. Sant' Anna 52</t>
        </is>
      </c>
      <c r="AE483" t="inlineStr">
        <is>
          <t>Monforte d' Alba</t>
        </is>
      </c>
      <c r="AF483" t="inlineStr">
        <is>
          <t>'12065</t>
        </is>
      </c>
      <c r="AG483" t="inlineStr">
        <is>
          <t>CN</t>
        </is>
      </c>
      <c r="AH483" t="inlineStr">
        <is>
          <t>IT</t>
        </is>
      </c>
      <c r="AI483" t="inlineStr">
        <is>
          <t>3498614717</t>
        </is>
      </c>
      <c r="AJ483" t="inlineStr">
        <is>
          <t>Sara Bettio</t>
        </is>
      </c>
      <c r="AK483" t="inlineStr">
        <is>
          <t>Loc. Sant' Anna 52</t>
        </is>
      </c>
      <c r="AL483" t="inlineStr">
        <is>
          <t>Loc. Sant' Anna 52</t>
        </is>
      </c>
      <c r="AO483" t="inlineStr">
        <is>
          <t>Monforte d' Alba</t>
        </is>
      </c>
      <c r="AP483" t="inlineStr">
        <is>
          <t>'12065</t>
        </is>
      </c>
      <c r="AQ483" t="inlineStr">
        <is>
          <t>CN</t>
        </is>
      </c>
      <c r="AR483" t="inlineStr">
        <is>
          <t>IT</t>
        </is>
      </c>
      <c r="AS483" t="inlineStr">
        <is>
          <t>3498614717</t>
        </is>
      </c>
      <c r="AU483" t="inlineStr">
        <is>
          <t>lang: it
Invoice Language: it
Do you need our ring sizer?: Yes
Popup Customer Country: IT</t>
        </is>
      </c>
      <c r="AW483" t="inlineStr">
        <is>
          <t>Shopify Payments</t>
        </is>
      </c>
      <c r="AX483" t="inlineStr">
        <is>
          <t>rm6FPFSX2meZj2JnnYVdCjqD7</t>
        </is>
      </c>
      <c r="AY483" t="n">
        <v>0</v>
      </c>
      <c r="AZ483" t="inlineStr">
        <is>
          <t>LIL Milan</t>
        </is>
      </c>
      <c r="BA483" t="n">
        <v>0</v>
      </c>
      <c r="BC483" t="inlineStr">
        <is>
          <t>Firgun House</t>
        </is>
      </c>
      <c r="BE483" t="n">
        <v>6316412666205</v>
      </c>
      <c r="BG483" t="inlineStr">
        <is>
          <t>Low</t>
        </is>
      </c>
      <c r="BH483" t="inlineStr">
        <is>
          <t>web</t>
        </is>
      </c>
      <c r="BI483" t="n">
        <v>0</v>
      </c>
      <c r="BJ483" t="inlineStr">
        <is>
          <t>IT IVA 22%</t>
        </is>
      </c>
      <c r="BK483" t="n">
        <v>54.1</v>
      </c>
      <c r="BW483" t="inlineStr">
        <is>
          <t>Cuneo</t>
        </is>
      </c>
      <c r="BX483" t="inlineStr">
        <is>
          <t>Cuneo</t>
        </is>
      </c>
      <c r="BY483" t="inlineStr">
        <is>
          <t>rm6FPFSX2meZj2JnnYVdCjqD7</t>
        </is>
      </c>
      <c r="CB483" t="inlineStr">
        <is>
          <t>rm6FPFSX2meZj2JnnYVdCjqD7</t>
        </is>
      </c>
      <c r="CC483" t="inlineStr">
        <is>
          <t>Ordini LIL</t>
        </is>
      </c>
    </row>
    <row r="484">
      <c r="A484" t="inlineStr">
        <is>
          <t>#41915</t>
        </is>
      </c>
      <c r="B484" t="inlineStr">
        <is>
          <t>sara92_cr@hotmail.it</t>
        </is>
      </c>
      <c r="C484" t="inlineStr">
        <is>
          <t>paid</t>
        </is>
      </c>
      <c r="D484" t="inlineStr">
        <is>
          <t>2024-09-22 22:01:09 +0200</t>
        </is>
      </c>
      <c r="E484" t="inlineStr">
        <is>
          <t>2024-09-22</t>
        </is>
      </c>
      <c r="F484" t="inlineStr">
        <is>
          <t>fulfilled</t>
        </is>
      </c>
      <c r="G484" t="inlineStr">
        <is>
          <t>2024-09-23 09:04:57 +0200</t>
        </is>
      </c>
      <c r="H484" t="inlineStr">
        <is>
          <t>yes</t>
        </is>
      </c>
      <c r="I484" t="inlineStr">
        <is>
          <t>EUR</t>
        </is>
      </c>
      <c r="J484" t="n">
        <v>144</v>
      </c>
      <c r="K484" t="n">
        <v>10</v>
      </c>
      <c r="L484" t="n">
        <v>27.76</v>
      </c>
      <c r="M484" t="n">
        <v>154</v>
      </c>
      <c r="N484" t="inlineStr">
        <is>
          <t>LILGIRL</t>
        </is>
      </c>
      <c r="O484" t="n">
        <v>16</v>
      </c>
      <c r="P484" t="inlineStr">
        <is>
          <t>Ups Standard Shipping</t>
        </is>
      </c>
      <c r="Q484" t="inlineStr">
        <is>
          <t>2024-09-22 22:01:09 +0200</t>
        </is>
      </c>
      <c r="R484" t="n">
        <v>1</v>
      </c>
      <c r="S484" t="inlineStr">
        <is>
          <t>Lightly Ring - Yellow / 13</t>
        </is>
      </c>
      <c r="T484" t="n">
        <v>80</v>
      </c>
      <c r="V484" t="inlineStr">
        <is>
          <t>015790000376</t>
        </is>
      </c>
      <c r="W484" t="b">
        <v>1</v>
      </c>
      <c r="X484" t="b">
        <v>1</v>
      </c>
      <c r="Y484" t="inlineStr">
        <is>
          <t>fulfilled</t>
        </is>
      </c>
      <c r="Z484" t="inlineStr">
        <is>
          <t>Sara Brugnoli</t>
        </is>
      </c>
      <c r="AA484" t="inlineStr">
        <is>
          <t>Via V. Bellini 28</t>
        </is>
      </c>
      <c r="AB484" t="inlineStr">
        <is>
          <t>Via V. Bellini 28</t>
        </is>
      </c>
      <c r="AE484" t="inlineStr">
        <is>
          <t>Casalbuttano</t>
        </is>
      </c>
      <c r="AF484" t="inlineStr">
        <is>
          <t>'26011</t>
        </is>
      </c>
      <c r="AG484" t="inlineStr">
        <is>
          <t>CR</t>
        </is>
      </c>
      <c r="AH484" t="inlineStr">
        <is>
          <t>IT</t>
        </is>
      </c>
      <c r="AI484" t="inlineStr">
        <is>
          <t>3462398442</t>
        </is>
      </c>
      <c r="AJ484" t="inlineStr">
        <is>
          <t>Sara Brugnoli</t>
        </is>
      </c>
      <c r="AK484" t="inlineStr">
        <is>
          <t>Via V. Bellini 28</t>
        </is>
      </c>
      <c r="AL484" t="inlineStr">
        <is>
          <t>Via V. Bellini 28</t>
        </is>
      </c>
      <c r="AO484" t="inlineStr">
        <is>
          <t>Casalbuttano</t>
        </is>
      </c>
      <c r="AP484" t="inlineStr">
        <is>
          <t>'26011</t>
        </is>
      </c>
      <c r="AQ484" t="inlineStr">
        <is>
          <t>CR</t>
        </is>
      </c>
      <c r="AR484" t="inlineStr">
        <is>
          <t>IT</t>
        </is>
      </c>
      <c r="AS484" t="inlineStr">
        <is>
          <t>3462398442</t>
        </is>
      </c>
      <c r="AU484" t="inlineStr">
        <is>
          <t>lang: it
Invoice Language: it
Do you need our ring sizer?: No
Popup Customer Country: IT</t>
        </is>
      </c>
      <c r="AW484" t="inlineStr">
        <is>
          <t>PayPal Express Checkout</t>
        </is>
      </c>
      <c r="AX484" t="inlineStr">
        <is>
          <t>rRyIOwMxFQHkwczMKEPlVXFLg</t>
        </is>
      </c>
      <c r="AY484" t="n">
        <v>0</v>
      </c>
      <c r="AZ484" t="inlineStr">
        <is>
          <t>LIL Milan</t>
        </is>
      </c>
      <c r="BA484" t="n">
        <v>0</v>
      </c>
      <c r="BC484" t="inlineStr">
        <is>
          <t>Firgun House</t>
        </is>
      </c>
      <c r="BE484" t="n">
        <v>6316420694365</v>
      </c>
      <c r="BG484" t="inlineStr">
        <is>
          <t>Low</t>
        </is>
      </c>
      <c r="BH484" t="inlineStr">
        <is>
          <t>web</t>
        </is>
      </c>
      <c r="BI484" t="n">
        <v>0</v>
      </c>
      <c r="BJ484" t="inlineStr">
        <is>
          <t>IT IVA 22%</t>
        </is>
      </c>
      <c r="BK484" t="n">
        <v>27.76</v>
      </c>
      <c r="BW484" t="inlineStr">
        <is>
          <t>Cremona</t>
        </is>
      </c>
      <c r="BX484" t="inlineStr">
        <is>
          <t>Cremona</t>
        </is>
      </c>
      <c r="BY484" t="inlineStr">
        <is>
          <t>rRyIOwMxFQHkwczMKEPlVXFLg</t>
        </is>
      </c>
      <c r="CB484" t="inlineStr">
        <is>
          <t>rRyIOwMxFQHkwczMKEPlVXFLg</t>
        </is>
      </c>
      <c r="CC484" t="inlineStr">
        <is>
          <t>Ordini LIL</t>
        </is>
      </c>
    </row>
    <row r="485">
      <c r="A485" t="inlineStr">
        <is>
          <t>#41915</t>
        </is>
      </c>
      <c r="B485" t="inlineStr">
        <is>
          <t>sara92_cr@hotmail.it</t>
        </is>
      </c>
      <c r="C485" t="inlineStr">
        <is>
          <t>paid</t>
        </is>
      </c>
      <c r="D485" t="inlineStr">
        <is>
          <t>2024-09-22 22:01:09 +0200</t>
        </is>
      </c>
      <c r="E485" t="inlineStr">
        <is>
          <t>2024-09-22</t>
        </is>
      </c>
      <c r="F485" t="inlineStr">
        <is>
          <t>fulfilled</t>
        </is>
      </c>
      <c r="G485" t="inlineStr">
        <is>
          <t>2024-09-23 09:04:57 +0200</t>
        </is>
      </c>
      <c r="H485" t="inlineStr">
        <is>
          <t>yes</t>
        </is>
      </c>
      <c r="I485" t="inlineStr">
        <is>
          <t>EUR</t>
        </is>
      </c>
      <c r="J485" t="n">
        <v>144</v>
      </c>
      <c r="K485" t="n">
        <v>10</v>
      </c>
      <c r="L485" t="n">
        <v>27.76</v>
      </c>
      <c r="N485" t="inlineStr">
        <is>
          <t>LILGIRL</t>
        </is>
      </c>
      <c r="O485" t="n">
        <v>16</v>
      </c>
      <c r="P485" t="inlineStr">
        <is>
          <t>Ups Standard Shipping</t>
        </is>
      </c>
      <c r="Q485" t="inlineStr">
        <is>
          <t>2024-09-22 22:01:09 +0200</t>
        </is>
      </c>
      <c r="R485" t="n">
        <v>1</v>
      </c>
      <c r="S485" t="inlineStr">
        <is>
          <t>Lightly Ring - Yellow / 10</t>
        </is>
      </c>
      <c r="T485" t="n">
        <v>80</v>
      </c>
      <c r="V485" t="inlineStr">
        <is>
          <t>015790000373</t>
        </is>
      </c>
      <c r="W485" t="b">
        <v>1</v>
      </c>
      <c r="X485" t="b">
        <v>1</v>
      </c>
      <c r="Y485" t="inlineStr">
        <is>
          <t>fulfilled</t>
        </is>
      </c>
      <c r="Z485" t="inlineStr">
        <is>
          <t>Sara Brugnoli</t>
        </is>
      </c>
      <c r="AA485" t="inlineStr">
        <is>
          <t>Via V. Bellini 28</t>
        </is>
      </c>
      <c r="AB485" t="inlineStr">
        <is>
          <t>Via V. Bellini 28</t>
        </is>
      </c>
      <c r="AE485" t="inlineStr">
        <is>
          <t>Casalbuttano</t>
        </is>
      </c>
      <c r="AF485" t="inlineStr">
        <is>
          <t>'26011</t>
        </is>
      </c>
      <c r="AG485" t="inlineStr">
        <is>
          <t>CR</t>
        </is>
      </c>
      <c r="AH485" t="inlineStr">
        <is>
          <t>IT</t>
        </is>
      </c>
      <c r="AI485" t="inlineStr">
        <is>
          <t>3462398442</t>
        </is>
      </c>
      <c r="AJ485" t="inlineStr">
        <is>
          <t>Sara Brugnoli</t>
        </is>
      </c>
      <c r="AK485" t="inlineStr">
        <is>
          <t>Via V. Bellini 28</t>
        </is>
      </c>
      <c r="AL485" t="inlineStr">
        <is>
          <t>Via V. Bellini 28</t>
        </is>
      </c>
      <c r="AO485" t="inlineStr">
        <is>
          <t>Casalbuttano</t>
        </is>
      </c>
      <c r="AP485" t="inlineStr">
        <is>
          <t>'26011</t>
        </is>
      </c>
      <c r="AQ485" t="inlineStr">
        <is>
          <t>CR</t>
        </is>
      </c>
      <c r="AR485" t="inlineStr">
        <is>
          <t>IT</t>
        </is>
      </c>
      <c r="AS485" t="inlineStr">
        <is>
          <t>3462398442</t>
        </is>
      </c>
      <c r="AU485" t="inlineStr">
        <is>
          <t>lang: it
Invoice Language: it
Do you need our ring sizer?: No
Popup Customer Country: IT</t>
        </is>
      </c>
      <c r="AW485" t="inlineStr">
        <is>
          <t>PayPal Express Checkout</t>
        </is>
      </c>
      <c r="AX485" t="inlineStr">
        <is>
          <t>rRyIOwMxFQHkwczMKEPlVXFLg</t>
        </is>
      </c>
      <c r="AY485" t="n">
        <v>0</v>
      </c>
      <c r="AZ485" t="inlineStr">
        <is>
          <t>LIL Milan</t>
        </is>
      </c>
      <c r="BA485" t="n">
        <v>0</v>
      </c>
      <c r="BC485" t="inlineStr">
        <is>
          <t>Firgun House</t>
        </is>
      </c>
      <c r="BE485" t="n">
        <v>6316420694365</v>
      </c>
      <c r="BG485" t="inlineStr">
        <is>
          <t>Low</t>
        </is>
      </c>
      <c r="BH485" t="inlineStr">
        <is>
          <t>web</t>
        </is>
      </c>
      <c r="BI485" t="n">
        <v>0</v>
      </c>
      <c r="BJ485" t="inlineStr">
        <is>
          <t>IT IVA 22%</t>
        </is>
      </c>
      <c r="BK485" t="n">
        <v>27.76</v>
      </c>
      <c r="BW485" t="inlineStr">
        <is>
          <t>Cremona</t>
        </is>
      </c>
      <c r="BX485" t="inlineStr">
        <is>
          <t>Cremona</t>
        </is>
      </c>
      <c r="BY485" t="inlineStr">
        <is>
          <t>rRyIOwMxFQHkwczMKEPlVXFLg</t>
        </is>
      </c>
      <c r="CB485" t="inlineStr">
        <is>
          <t>rRyIOwMxFQHkwczMKEPlVXFLg</t>
        </is>
      </c>
      <c r="CC485" t="inlineStr">
        <is>
          <t>Ordini LIL</t>
        </is>
      </c>
    </row>
    <row r="486">
      <c r="A486" t="inlineStr">
        <is>
          <t>#41916</t>
        </is>
      </c>
      <c r="B486" t="inlineStr">
        <is>
          <t>bassifederica2@gmail.com</t>
        </is>
      </c>
      <c r="C486" t="inlineStr">
        <is>
          <t>paid</t>
        </is>
      </c>
      <c r="D486" t="inlineStr">
        <is>
          <t>2024-09-22 23:10:13 +0200</t>
        </is>
      </c>
      <c r="E486" t="inlineStr">
        <is>
          <t>2024-09-22</t>
        </is>
      </c>
      <c r="F486" t="inlineStr">
        <is>
          <t>fulfilled</t>
        </is>
      </c>
      <c r="G486" t="inlineStr">
        <is>
          <t>2024-09-23 10:25:46 +0200</t>
        </is>
      </c>
      <c r="H486" t="inlineStr">
        <is>
          <t>yes</t>
        </is>
      </c>
      <c r="I486" t="inlineStr">
        <is>
          <t>EUR</t>
        </is>
      </c>
      <c r="J486" t="n">
        <v>30</v>
      </c>
      <c r="K486" t="n">
        <v>0</v>
      </c>
      <c r="L486" t="n">
        <v>5.41</v>
      </c>
      <c r="M486" t="n">
        <v>30</v>
      </c>
      <c r="O486" t="n">
        <v>0</v>
      </c>
      <c r="Q486" t="inlineStr">
        <is>
          <t>2024-09-22 23:10:12 +0200</t>
        </is>
      </c>
      <c r="R486" t="n">
        <v>1</v>
      </c>
      <c r="S486" t="inlineStr">
        <is>
          <t>Piercing Party</t>
        </is>
      </c>
      <c r="T486" t="n">
        <v>30</v>
      </c>
      <c r="W486" t="b">
        <v>0</v>
      </c>
      <c r="X486" t="b">
        <v>1</v>
      </c>
      <c r="Y486" t="inlineStr">
        <is>
          <t>fulfilled</t>
        </is>
      </c>
      <c r="Z486" t="inlineStr">
        <is>
          <t>federica bassi</t>
        </is>
      </c>
      <c r="AA486" t="inlineStr">
        <is>
          <t>Via Caltagirone 12, c/o autoscuola bruzzano</t>
        </is>
      </c>
      <c r="AB486" t="inlineStr">
        <is>
          <t>Via Caltagirone 12</t>
        </is>
      </c>
      <c r="AC486" t="inlineStr">
        <is>
          <t>c/o autoscuola bruzzano</t>
        </is>
      </c>
      <c r="AE486" t="inlineStr">
        <is>
          <t>Milano</t>
        </is>
      </c>
      <c r="AF486" t="inlineStr">
        <is>
          <t>'20161</t>
        </is>
      </c>
      <c r="AG486" t="inlineStr">
        <is>
          <t>MI</t>
        </is>
      </c>
      <c r="AH486" t="inlineStr">
        <is>
          <t>IT</t>
        </is>
      </c>
      <c r="AI486" t="inlineStr">
        <is>
          <t>340 957 4304</t>
        </is>
      </c>
      <c r="AR486" t="inlineStr">
        <is>
          <t>IT</t>
        </is>
      </c>
      <c r="AU486" t="inlineStr">
        <is>
          <t>lang: it
Invoice Language: it</t>
        </is>
      </c>
      <c r="AW486" t="inlineStr">
        <is>
          <t>Shopify Payments</t>
        </is>
      </c>
      <c r="AX486" t="inlineStr">
        <is>
          <t>rk4Al9tmdWrubJE3ibmYfInMy</t>
        </is>
      </c>
      <c r="AY486" t="n">
        <v>0</v>
      </c>
      <c r="AZ486" t="inlineStr">
        <is>
          <t>LIL Milan</t>
        </is>
      </c>
      <c r="BA486" t="n">
        <v>0</v>
      </c>
      <c r="BC486" t="inlineStr">
        <is>
          <t>Firgun House</t>
        </is>
      </c>
      <c r="BE486" t="n">
        <v>6316494553437</v>
      </c>
      <c r="BG486" t="inlineStr">
        <is>
          <t>Low</t>
        </is>
      </c>
      <c r="BH486" t="inlineStr">
        <is>
          <t>web</t>
        </is>
      </c>
      <c r="BI486" t="n">
        <v>0</v>
      </c>
      <c r="BJ486" t="inlineStr">
        <is>
          <t>IT IVA 22%</t>
        </is>
      </c>
      <c r="BK486" t="n">
        <v>5.41</v>
      </c>
      <c r="BW486" t="inlineStr">
        <is>
          <t>Milan</t>
        </is>
      </c>
      <c r="BY486" t="inlineStr">
        <is>
          <t>rk4Al9tmdWrubJE3ibmYfInMy</t>
        </is>
      </c>
      <c r="CB486" t="inlineStr">
        <is>
          <t>rk4Al9tmdWrubJE3ibmYfInMy</t>
        </is>
      </c>
      <c r="CC486" t="inlineStr">
        <is>
          <t>Ordini LIL</t>
        </is>
      </c>
    </row>
    <row r="487">
      <c r="A487" t="inlineStr">
        <is>
          <t>#41917</t>
        </is>
      </c>
      <c r="B487" t="inlineStr">
        <is>
          <t>benedettamonti88@gmail.com</t>
        </is>
      </c>
      <c r="C487" t="inlineStr">
        <is>
          <t>paid</t>
        </is>
      </c>
      <c r="D487" t="inlineStr">
        <is>
          <t>2024-09-23 09:48:47 +0200</t>
        </is>
      </c>
      <c r="E487" t="inlineStr">
        <is>
          <t>2024-09-23</t>
        </is>
      </c>
      <c r="F487" t="inlineStr">
        <is>
          <t>fulfilled</t>
        </is>
      </c>
      <c r="G487" t="inlineStr">
        <is>
          <t>2024-10-02 08:54:16 +0200</t>
        </is>
      </c>
      <c r="H487" t="inlineStr">
        <is>
          <t>no</t>
        </is>
      </c>
      <c r="I487" t="inlineStr">
        <is>
          <t>EUR</t>
        </is>
      </c>
      <c r="J487" t="n">
        <v>270</v>
      </c>
      <c r="K487" t="n">
        <v>0</v>
      </c>
      <c r="L487" t="n">
        <v>48.69</v>
      </c>
      <c r="M487" t="n">
        <v>270</v>
      </c>
      <c r="O487" t="n">
        <v>0</v>
      </c>
      <c r="P487" t="inlineStr">
        <is>
          <t>Ups Standard Shipping</t>
        </is>
      </c>
      <c r="Q487" t="inlineStr">
        <is>
          <t>2024-09-23 09:48:46 +0200</t>
        </is>
      </c>
      <c r="R487" t="n">
        <v>1</v>
      </c>
      <c r="S487" t="inlineStr">
        <is>
          <t>Tag Me - Yellow / None</t>
        </is>
      </c>
      <c r="T487" t="n">
        <v>260</v>
      </c>
      <c r="V487" t="inlineStr">
        <is>
          <t>015790000521</t>
        </is>
      </c>
      <c r="W487" t="b">
        <v>1</v>
      </c>
      <c r="X487" t="b">
        <v>1</v>
      </c>
      <c r="Y487" t="inlineStr">
        <is>
          <t>fulfilled</t>
        </is>
      </c>
      <c r="Z487" t="inlineStr">
        <is>
          <t>benedetta monti</t>
        </is>
      </c>
      <c r="AA487" t="inlineStr">
        <is>
          <t>Via Battistessa 6, interno 5</t>
        </is>
      </c>
      <c r="AB487" t="inlineStr">
        <is>
          <t>Via Battistessa 6</t>
        </is>
      </c>
      <c r="AC487" t="inlineStr">
        <is>
          <t>interno 5</t>
        </is>
      </c>
      <c r="AE487" t="inlineStr">
        <is>
          <t>Ischia</t>
        </is>
      </c>
      <c r="AF487" t="inlineStr">
        <is>
          <t>'80077</t>
        </is>
      </c>
      <c r="AH487" t="inlineStr">
        <is>
          <t>IT</t>
        </is>
      </c>
      <c r="AI487" t="inlineStr">
        <is>
          <t>+393334585567</t>
        </is>
      </c>
      <c r="AJ487" t="inlineStr">
        <is>
          <t>Benedetta Monti</t>
        </is>
      </c>
      <c r="AK487" t="inlineStr">
        <is>
          <t>Via Arenella 22, c/o Ambrosino srl</t>
        </is>
      </c>
      <c r="AL487" t="inlineStr">
        <is>
          <t>Via Arenella 22</t>
        </is>
      </c>
      <c r="AM487" t="inlineStr">
        <is>
          <t>c/o Ambrosino srl</t>
        </is>
      </c>
      <c r="AO487" t="inlineStr">
        <is>
          <t>Ischia</t>
        </is>
      </c>
      <c r="AP487" t="inlineStr">
        <is>
          <t>'80077</t>
        </is>
      </c>
      <c r="AR487" t="inlineStr">
        <is>
          <t>IT</t>
        </is>
      </c>
      <c r="AS487" t="inlineStr">
        <is>
          <t>3334585567</t>
        </is>
      </c>
      <c r="AU487" t="inlineStr">
        <is>
          <t>lang: it
Invoice Language: it
Do you need our ring sizer?: No
Popup Customer Country: IT</t>
        </is>
      </c>
      <c r="AW487" t="inlineStr">
        <is>
          <t>Shopify Payments</t>
        </is>
      </c>
      <c r="AX487" t="inlineStr">
        <is>
          <t>rkFfwyItxHFZhUBIvB9MqD8pG</t>
        </is>
      </c>
      <c r="AY487" t="n">
        <v>0</v>
      </c>
      <c r="AZ487" t="inlineStr">
        <is>
          <t>LIL Milan</t>
        </is>
      </c>
      <c r="BA487" t="n">
        <v>0</v>
      </c>
      <c r="BC487" t="inlineStr">
        <is>
          <t>Firgun House</t>
        </is>
      </c>
      <c r="BE487" t="n">
        <v>6316786352477</v>
      </c>
      <c r="BG487" t="inlineStr">
        <is>
          <t>Low</t>
        </is>
      </c>
      <c r="BH487" t="inlineStr">
        <is>
          <t>web</t>
        </is>
      </c>
      <c r="BI487" t="n">
        <v>0</v>
      </c>
      <c r="BJ487" t="inlineStr">
        <is>
          <t>IT IVA 22%</t>
        </is>
      </c>
      <c r="BK487" t="n">
        <v>48.69</v>
      </c>
      <c r="BW487" t="inlineStr">
        <is>
          <t>Naples</t>
        </is>
      </c>
      <c r="BX487" t="inlineStr">
        <is>
          <t>Naples</t>
        </is>
      </c>
      <c r="BY487" t="inlineStr">
        <is>
          <t>rkFfwyItxHFZhUBIvB9MqD8pG</t>
        </is>
      </c>
      <c r="CB487" t="inlineStr">
        <is>
          <t>rvbydFl9jQiFUB8fsePDznMS3 + rkFfwyItxHFZhUBIvB9MqD8pG</t>
        </is>
      </c>
      <c r="CC487" t="inlineStr">
        <is>
          <t>Ordini LIL</t>
        </is>
      </c>
    </row>
    <row r="488">
      <c r="A488" t="inlineStr">
        <is>
          <t>#41917</t>
        </is>
      </c>
      <c r="B488" t="inlineStr">
        <is>
          <t>benedettamonti88@gmail.com</t>
        </is>
      </c>
      <c r="C488" t="inlineStr">
        <is>
          <t>paid</t>
        </is>
      </c>
      <c r="D488" t="inlineStr">
        <is>
          <t>2024-09-23 09:48:47 +0200</t>
        </is>
      </c>
      <c r="E488" t="inlineStr">
        <is>
          <t>2024-09-23</t>
        </is>
      </c>
      <c r="F488" t="inlineStr">
        <is>
          <t>fulfilled</t>
        </is>
      </c>
      <c r="G488" t="inlineStr">
        <is>
          <t>2024-10-02 08:54:16 +0200</t>
        </is>
      </c>
      <c r="H488" t="inlineStr">
        <is>
          <t>no</t>
        </is>
      </c>
      <c r="I488" t="inlineStr">
        <is>
          <t>EUR</t>
        </is>
      </c>
      <c r="J488" t="n">
        <v>270</v>
      </c>
      <c r="K488" t="n">
        <v>0</v>
      </c>
      <c r="L488" t="n">
        <v>48.69</v>
      </c>
      <c r="O488" t="n">
        <v>0</v>
      </c>
      <c r="P488" t="inlineStr">
        <is>
          <t>Ups Standard Shipping</t>
        </is>
      </c>
      <c r="Q488" t="inlineStr">
        <is>
          <t>2024-09-23 09:48:46 +0200</t>
        </is>
      </c>
      <c r="R488" t="n">
        <v>1</v>
      </c>
      <c r="S488" t="inlineStr">
        <is>
          <t>Engraving</t>
        </is>
      </c>
      <c r="T488" t="n">
        <v>10</v>
      </c>
      <c r="V488" t="inlineStr">
        <is>
          <t>015790001502</t>
        </is>
      </c>
      <c r="W488" t="b">
        <v>0</v>
      </c>
      <c r="X488" t="b">
        <v>1</v>
      </c>
      <c r="Y488" t="inlineStr">
        <is>
          <t>fulfilled</t>
        </is>
      </c>
      <c r="Z488" t="inlineStr">
        <is>
          <t>benedetta monti</t>
        </is>
      </c>
      <c r="AA488" t="inlineStr">
        <is>
          <t>Via Battistessa 6, interno 5</t>
        </is>
      </c>
      <c r="AB488" t="inlineStr">
        <is>
          <t>Via Battistessa 6</t>
        </is>
      </c>
      <c r="AC488" t="inlineStr">
        <is>
          <t>interno 5</t>
        </is>
      </c>
      <c r="AE488" t="inlineStr">
        <is>
          <t>Ischia</t>
        </is>
      </c>
      <c r="AF488" t="inlineStr">
        <is>
          <t>'80077</t>
        </is>
      </c>
      <c r="AH488" t="inlineStr">
        <is>
          <t>IT</t>
        </is>
      </c>
      <c r="AI488" t="inlineStr">
        <is>
          <t>+393334585567</t>
        </is>
      </c>
      <c r="AJ488" t="inlineStr">
        <is>
          <t>Benedetta Monti</t>
        </is>
      </c>
      <c r="AK488" t="inlineStr">
        <is>
          <t>Via Arenella 22, c/o Ambrosino srl</t>
        </is>
      </c>
      <c r="AL488" t="inlineStr">
        <is>
          <t>Via Arenella 22</t>
        </is>
      </c>
      <c r="AM488" t="inlineStr">
        <is>
          <t>c/o Ambrosino srl</t>
        </is>
      </c>
      <c r="AO488" t="inlineStr">
        <is>
          <t>Ischia</t>
        </is>
      </c>
      <c r="AP488" t="inlineStr">
        <is>
          <t>'80077</t>
        </is>
      </c>
      <c r="AR488" t="inlineStr">
        <is>
          <t>IT</t>
        </is>
      </c>
      <c r="AS488" t="inlineStr">
        <is>
          <t>3334585567</t>
        </is>
      </c>
      <c r="AU488" t="inlineStr">
        <is>
          <t>lang: it
Invoice Language: it
Do you need our ring sizer?: No
Popup Customer Country: IT</t>
        </is>
      </c>
      <c r="AW488" t="inlineStr">
        <is>
          <t>Shopify Payments</t>
        </is>
      </c>
      <c r="AX488" t="inlineStr">
        <is>
          <t>rkFfwyItxHFZhUBIvB9MqD8pG</t>
        </is>
      </c>
      <c r="AY488" t="n">
        <v>0</v>
      </c>
      <c r="AZ488" t="inlineStr">
        <is>
          <t>LIL Milan</t>
        </is>
      </c>
      <c r="BA488" t="n">
        <v>0</v>
      </c>
      <c r="BC488" t="inlineStr">
        <is>
          <t>Firgun House</t>
        </is>
      </c>
      <c r="BE488" t="n">
        <v>6316786352477</v>
      </c>
      <c r="BG488" t="inlineStr">
        <is>
          <t>Low</t>
        </is>
      </c>
      <c r="BH488" t="inlineStr">
        <is>
          <t>web</t>
        </is>
      </c>
      <c r="BI488" t="n">
        <v>0</v>
      </c>
      <c r="BJ488" t="inlineStr">
        <is>
          <t>IT IVA 22%</t>
        </is>
      </c>
      <c r="BK488" t="n">
        <v>48.69</v>
      </c>
      <c r="BW488" t="inlineStr">
        <is>
          <t>Naples</t>
        </is>
      </c>
      <c r="BX488" t="inlineStr">
        <is>
          <t>Naples</t>
        </is>
      </c>
      <c r="BY488" t="inlineStr">
        <is>
          <t>rkFfwyItxHFZhUBIvB9MqD8pG</t>
        </is>
      </c>
      <c r="CB488" t="inlineStr">
        <is>
          <t>rvbydFl9jQiFUB8fsePDznMS3 + rkFfwyItxHFZhUBIvB9MqD8pG</t>
        </is>
      </c>
      <c r="CC488" t="inlineStr">
        <is>
          <t>Ordini LIL</t>
        </is>
      </c>
    </row>
    <row r="489">
      <c r="A489" t="inlineStr">
        <is>
          <t>#41923</t>
        </is>
      </c>
      <c r="C489" t="inlineStr">
        <is>
          <t>paid</t>
        </is>
      </c>
      <c r="D489" t="inlineStr">
        <is>
          <t>2024-09-23 12:45:35 +0200</t>
        </is>
      </c>
      <c r="E489" t="inlineStr">
        <is>
          <t>2024-09-23</t>
        </is>
      </c>
      <c r="F489" t="inlineStr">
        <is>
          <t>fulfilled</t>
        </is>
      </c>
      <c r="G489" t="inlineStr">
        <is>
          <t>2024-09-23 12:45:36 +0200</t>
        </is>
      </c>
      <c r="H489" t="inlineStr">
        <is>
          <t>no</t>
        </is>
      </c>
      <c r="I489" t="inlineStr">
        <is>
          <t>EUR</t>
        </is>
      </c>
      <c r="J489" t="n">
        <v>80</v>
      </c>
      <c r="K489" t="n">
        <v>0</v>
      </c>
      <c r="L489" t="n">
        <v>14.43</v>
      </c>
      <c r="M489" t="n">
        <v>80</v>
      </c>
      <c r="N489" t="inlineStr">
        <is>
          <t>Eva20</t>
        </is>
      </c>
      <c r="O489" t="n">
        <v>20</v>
      </c>
      <c r="Q489" t="inlineStr">
        <is>
          <t>2024-09-23 12:45:34 +0200</t>
        </is>
      </c>
      <c r="R489" t="n">
        <v>1</v>
      </c>
      <c r="S489" t="inlineStr">
        <is>
          <t>Pensavo fosse amore - Yellow / E</t>
        </is>
      </c>
      <c r="T489" t="n">
        <v>100</v>
      </c>
      <c r="V489" t="inlineStr">
        <is>
          <t>015790001003</t>
        </is>
      </c>
      <c r="W489" t="b">
        <v>1</v>
      </c>
      <c r="X489" t="b">
        <v>1</v>
      </c>
      <c r="Y489" t="inlineStr">
        <is>
          <t>fulfilled</t>
        </is>
      </c>
      <c r="Z489" t="inlineStr">
        <is>
          <t>Eva Calvani</t>
        </is>
      </c>
      <c r="AR489" t="inlineStr">
        <is>
          <t>IT</t>
        </is>
      </c>
      <c r="AW489" t="inlineStr">
        <is>
          <t>Qromo</t>
        </is>
      </c>
      <c r="AX489" t="inlineStr">
        <is>
          <t>r9qjLKLBWzKTUqEeATgOTgeNU</t>
        </is>
      </c>
      <c r="AY489" t="n">
        <v>0</v>
      </c>
      <c r="AZ489" t="inlineStr">
        <is>
          <t>LIL Milan</t>
        </is>
      </c>
      <c r="BA489" t="n">
        <v>0</v>
      </c>
      <c r="BB489" t="inlineStr">
        <is>
          <t>Veronica Varetta</t>
        </is>
      </c>
      <c r="BC489" t="inlineStr">
        <is>
          <t>LIL House</t>
        </is>
      </c>
      <c r="BD489" t="n">
        <v>22</v>
      </c>
      <c r="BE489" t="n">
        <v>6317011927389</v>
      </c>
      <c r="BG489" t="inlineStr">
        <is>
          <t>Low</t>
        </is>
      </c>
      <c r="BH489" t="inlineStr">
        <is>
          <t>pos</t>
        </is>
      </c>
      <c r="BI489" t="n">
        <v>0</v>
      </c>
      <c r="BJ489" t="inlineStr">
        <is>
          <t>IT IVA 22%</t>
        </is>
      </c>
      <c r="BK489" t="n">
        <v>14.43</v>
      </c>
      <c r="BU489" t="inlineStr">
        <is>
          <t>22-2544</t>
        </is>
      </c>
      <c r="BY489" t="inlineStr">
        <is>
          <t>r9qjLKLBWzKTUqEeATgOTgeNU</t>
        </is>
      </c>
      <c r="CB489" t="inlineStr">
        <is>
          <t>r9qjLKLBWzKTUqEeATgOTgeNU</t>
        </is>
      </c>
      <c r="CC489" t="inlineStr">
        <is>
          <t>Ordini LIL</t>
        </is>
      </c>
    </row>
    <row r="490">
      <c r="A490" t="inlineStr">
        <is>
          <t>#41926</t>
        </is>
      </c>
      <c r="B490" t="inlineStr">
        <is>
          <t>jenniferjcollins@gmail.com</t>
        </is>
      </c>
      <c r="C490" t="inlineStr">
        <is>
          <t>paid</t>
        </is>
      </c>
      <c r="D490" t="inlineStr">
        <is>
          <t>2024-09-23 13:46:58 +0200</t>
        </is>
      </c>
      <c r="E490" t="inlineStr">
        <is>
          <t>2024-09-23</t>
        </is>
      </c>
      <c r="F490" t="inlineStr">
        <is>
          <t>fulfilled</t>
        </is>
      </c>
      <c r="G490" t="inlineStr">
        <is>
          <t>2024-09-25 09:01:27 +0200</t>
        </is>
      </c>
      <c r="H490" t="inlineStr">
        <is>
          <t>yes</t>
        </is>
      </c>
      <c r="I490" t="inlineStr">
        <is>
          <t>EUR</t>
        </is>
      </c>
      <c r="J490" t="n">
        <v>85.75</v>
      </c>
      <c r="K490" t="n">
        <v>30.62</v>
      </c>
      <c r="L490" t="n">
        <v>0</v>
      </c>
      <c r="M490" t="n">
        <v>116.37</v>
      </c>
      <c r="O490" t="n">
        <v>0</v>
      </c>
      <c r="P490" t="inlineStr">
        <is>
          <t>UPS Standard International</t>
        </is>
      </c>
      <c r="Q490" t="inlineStr">
        <is>
          <t>2024-09-23 13:46:58 +0200</t>
        </is>
      </c>
      <c r="R490" t="n">
        <v>1</v>
      </c>
      <c r="S490" t="inlineStr">
        <is>
          <t>Giotto Ring - Yellow / 6</t>
        </is>
      </c>
      <c r="T490" t="n">
        <v>85.75</v>
      </c>
      <c r="V490" t="inlineStr">
        <is>
          <t>015790000140</t>
        </is>
      </c>
      <c r="W490" t="b">
        <v>1</v>
      </c>
      <c r="X490" t="b">
        <v>1</v>
      </c>
      <c r="Y490" t="inlineStr">
        <is>
          <t>fulfilled</t>
        </is>
      </c>
      <c r="Z490" t="inlineStr">
        <is>
          <t>Jennifer Thomas</t>
        </is>
      </c>
      <c r="AA490" t="inlineStr">
        <is>
          <t>505 Marina residence 2, Palm jumeriah</t>
        </is>
      </c>
      <c r="AB490" t="inlineStr">
        <is>
          <t>505 Marina residence 2</t>
        </is>
      </c>
      <c r="AC490" t="inlineStr">
        <is>
          <t>Palm jumeriah</t>
        </is>
      </c>
      <c r="AE490" t="inlineStr">
        <is>
          <t>The Palm Jumeriah</t>
        </is>
      </c>
      <c r="AG490" t="inlineStr">
        <is>
          <t>DU</t>
        </is>
      </c>
      <c r="AH490" t="inlineStr">
        <is>
          <t>AE</t>
        </is>
      </c>
      <c r="AI490" t="inlineStr">
        <is>
          <t>+971543103535</t>
        </is>
      </c>
      <c r="AJ490" t="inlineStr">
        <is>
          <t>Jennifer Thomas</t>
        </is>
      </c>
      <c r="AK490" t="inlineStr">
        <is>
          <t>505 Marina residence 2, Palm jumeriah</t>
        </is>
      </c>
      <c r="AL490" t="inlineStr">
        <is>
          <t>505 Marina residence 2</t>
        </is>
      </c>
      <c r="AM490" t="inlineStr">
        <is>
          <t>Palm jumeriah</t>
        </is>
      </c>
      <c r="AO490" t="inlineStr">
        <is>
          <t>The Palm Jumeriah</t>
        </is>
      </c>
      <c r="AQ490" t="inlineStr">
        <is>
          <t>DU</t>
        </is>
      </c>
      <c r="AR490" t="inlineStr">
        <is>
          <t>AE</t>
        </is>
      </c>
      <c r="AS490" t="inlineStr">
        <is>
          <t>+971543103535</t>
        </is>
      </c>
      <c r="AU490" t="inlineStr">
        <is>
          <t>lang: en
Invoice Language: en
Do you need our ring sizer?: No
Popup Customer Country: IT</t>
        </is>
      </c>
      <c r="AW490" t="inlineStr">
        <is>
          <t>Shopify Payments</t>
        </is>
      </c>
      <c r="AX490" t="inlineStr">
        <is>
          <t>rOADwvdj1LL8yjsli5DhvqChr</t>
        </is>
      </c>
      <c r="AY490" t="n">
        <v>0</v>
      </c>
      <c r="AZ490" t="inlineStr">
        <is>
          <t>LIL Milan</t>
        </is>
      </c>
      <c r="BA490" t="n">
        <v>0</v>
      </c>
      <c r="BC490" t="inlineStr">
        <is>
          <t>Firgun House</t>
        </is>
      </c>
      <c r="BE490" t="n">
        <v>6317092602205</v>
      </c>
      <c r="BG490" t="inlineStr">
        <is>
          <t>Low</t>
        </is>
      </c>
      <c r="BH490" t="inlineStr">
        <is>
          <t>web</t>
        </is>
      </c>
      <c r="BI490" t="n">
        <v>0</v>
      </c>
      <c r="BW490" t="inlineStr">
        <is>
          <t>Dubai</t>
        </is>
      </c>
      <c r="BX490" t="inlineStr">
        <is>
          <t>Dubai</t>
        </is>
      </c>
      <c r="BY490" t="inlineStr">
        <is>
          <t>rOADwvdj1LL8yjsli5DhvqChr</t>
        </is>
      </c>
      <c r="CB490" t="inlineStr">
        <is>
          <t>rOADwvdj1LL8yjsli5DhvqChr</t>
        </is>
      </c>
      <c r="CC490" t="inlineStr">
        <is>
          <t>Ordini LIL</t>
        </is>
      </c>
    </row>
    <row r="491">
      <c r="A491" t="inlineStr">
        <is>
          <t>#41929</t>
        </is>
      </c>
      <c r="B491" t="inlineStr">
        <is>
          <t>agata.ruby@gmail.com</t>
        </is>
      </c>
      <c r="C491" t="inlineStr">
        <is>
          <t>paid</t>
        </is>
      </c>
      <c r="D491" t="inlineStr">
        <is>
          <t>2024-09-23 14:54:27 +0200</t>
        </is>
      </c>
      <c r="E491" t="inlineStr">
        <is>
          <t>2024-09-23</t>
        </is>
      </c>
      <c r="F491" t="inlineStr">
        <is>
          <t>fulfilled</t>
        </is>
      </c>
      <c r="G491" t="inlineStr">
        <is>
          <t>2024-09-24 12:52:16 +0200</t>
        </is>
      </c>
      <c r="H491" t="inlineStr">
        <is>
          <t>no</t>
        </is>
      </c>
      <c r="I491" t="inlineStr">
        <is>
          <t>EUR</t>
        </is>
      </c>
      <c r="J491" t="n">
        <v>100</v>
      </c>
      <c r="K491" t="n">
        <v>0</v>
      </c>
      <c r="L491" t="n">
        <v>18.03</v>
      </c>
      <c r="M491" t="n">
        <v>100</v>
      </c>
      <c r="O491" t="n">
        <v>0</v>
      </c>
      <c r="P491" t="inlineStr">
        <is>
          <t>Firgun House</t>
        </is>
      </c>
      <c r="Q491" t="inlineStr">
        <is>
          <t>2024-09-23 14:54:27 +0200</t>
        </is>
      </c>
      <c r="R491" t="n">
        <v>1</v>
      </c>
      <c r="S491" t="inlineStr">
        <is>
          <t>Pensavo fosse amore - Yellow / O</t>
        </is>
      </c>
      <c r="T491" t="n">
        <v>100</v>
      </c>
      <c r="V491" t="inlineStr">
        <is>
          <t>015790001013</t>
        </is>
      </c>
      <c r="W491" t="b">
        <v>1</v>
      </c>
      <c r="X491" t="b">
        <v>1</v>
      </c>
      <c r="Y491" t="inlineStr">
        <is>
          <t>fulfilled</t>
        </is>
      </c>
      <c r="Z491" t="inlineStr">
        <is>
          <t>agata russo</t>
        </is>
      </c>
      <c r="AA491" t="inlineStr">
        <is>
          <t>Via Mercato 5</t>
        </is>
      </c>
      <c r="AB491" t="inlineStr">
        <is>
          <t>Via Mercato 5</t>
        </is>
      </c>
      <c r="AE491" t="inlineStr">
        <is>
          <t>Milano</t>
        </is>
      </c>
      <c r="AF491" t="inlineStr">
        <is>
          <t>'20121</t>
        </is>
      </c>
      <c r="AG491" t="inlineStr">
        <is>
          <t>MI</t>
        </is>
      </c>
      <c r="AH491" t="inlineStr">
        <is>
          <t>IT</t>
        </is>
      </c>
      <c r="AR491" t="inlineStr">
        <is>
          <t>IT</t>
        </is>
      </c>
      <c r="AU491" t="inlineStr">
        <is>
          <t>lang: it
Invoice Language: it
Do you need our ring sizer?: No
Popup Customer Country: IT</t>
        </is>
      </c>
      <c r="AW491" t="inlineStr">
        <is>
          <t>PayPal Express Checkout</t>
        </is>
      </c>
      <c r="AX491" t="inlineStr">
        <is>
          <t>rgMK57VZ4Q1Ty7Xr8EdVIwDrz</t>
        </is>
      </c>
      <c r="AY491" t="n">
        <v>0</v>
      </c>
      <c r="AZ491" t="inlineStr">
        <is>
          <t>LIL Milan</t>
        </is>
      </c>
      <c r="BA491" t="n">
        <v>0</v>
      </c>
      <c r="BC491" t="inlineStr">
        <is>
          <t>Firgun House</t>
        </is>
      </c>
      <c r="BE491" t="n">
        <v>6317188874589</v>
      </c>
      <c r="BG491" t="inlineStr">
        <is>
          <t>Low</t>
        </is>
      </c>
      <c r="BH491" t="inlineStr">
        <is>
          <t>web</t>
        </is>
      </c>
      <c r="BI491" t="n">
        <v>0</v>
      </c>
      <c r="BJ491" t="inlineStr">
        <is>
          <t>IT IVA 22%</t>
        </is>
      </c>
      <c r="BK491" t="n">
        <v>18.03</v>
      </c>
      <c r="BW491" t="inlineStr">
        <is>
          <t>Milan</t>
        </is>
      </c>
      <c r="BY491" t="inlineStr">
        <is>
          <t>rgMK57VZ4Q1Ty7Xr8EdVIwDrz</t>
        </is>
      </c>
      <c r="CB491" t="inlineStr">
        <is>
          <t>rgMK57VZ4Q1Ty7Xr8EdVIwDrz</t>
        </is>
      </c>
      <c r="CC491" t="inlineStr">
        <is>
          <t>Ordini LIL</t>
        </is>
      </c>
    </row>
    <row r="492">
      <c r="A492" t="inlineStr">
        <is>
          <t>#41930</t>
        </is>
      </c>
      <c r="B492" t="inlineStr">
        <is>
          <t>edoardo.russo@outlook.com</t>
        </is>
      </c>
      <c r="C492" t="inlineStr">
        <is>
          <t>paid</t>
        </is>
      </c>
      <c r="D492" t="inlineStr">
        <is>
          <t>2024-09-23 16:16:52 +0200</t>
        </is>
      </c>
      <c r="E492" t="inlineStr">
        <is>
          <t>2024-09-23</t>
        </is>
      </c>
      <c r="F492" t="inlineStr">
        <is>
          <t>fulfilled</t>
        </is>
      </c>
      <c r="G492" t="inlineStr">
        <is>
          <t>2024-09-24 09:03:28 +0200</t>
        </is>
      </c>
      <c r="H492" t="inlineStr">
        <is>
          <t>no</t>
        </is>
      </c>
      <c r="I492" t="inlineStr">
        <is>
          <t>EUR</t>
        </is>
      </c>
      <c r="J492" t="n">
        <v>200</v>
      </c>
      <c r="K492" t="n">
        <v>20</v>
      </c>
      <c r="L492" t="n">
        <v>39.68</v>
      </c>
      <c r="M492" t="n">
        <v>220</v>
      </c>
      <c r="O492" t="n">
        <v>0</v>
      </c>
      <c r="P492" t="inlineStr">
        <is>
          <t>UPS Express Shipping</t>
        </is>
      </c>
      <c r="Q492" t="inlineStr">
        <is>
          <t>2024-09-23 16:16:52 +0200</t>
        </is>
      </c>
      <c r="R492" t="n">
        <v>1</v>
      </c>
      <c r="S492" t="inlineStr">
        <is>
          <t>Glimmer Ring Pink Ruby - Yellow / 7 / Pink Ruby</t>
        </is>
      </c>
      <c r="T492" t="n">
        <v>200</v>
      </c>
      <c r="V492" t="inlineStr">
        <is>
          <t>015790001393</t>
        </is>
      </c>
      <c r="W492" t="b">
        <v>1</v>
      </c>
      <c r="X492" t="b">
        <v>1</v>
      </c>
      <c r="Y492" t="inlineStr">
        <is>
          <t>fulfilled</t>
        </is>
      </c>
      <c r="Z492" t="inlineStr">
        <is>
          <t>Edoardo Russo</t>
        </is>
      </c>
      <c r="AA492" t="inlineStr">
        <is>
          <t>Via Amaseno 52</t>
        </is>
      </c>
      <c r="AB492" t="inlineStr">
        <is>
          <t>Via Amaseno 52</t>
        </is>
      </c>
      <c r="AD492" t="inlineStr">
        <is>
          <t>FERCAM SPA</t>
        </is>
      </c>
      <c r="AE492" t="inlineStr">
        <is>
          <t>Roma</t>
        </is>
      </c>
      <c r="AF492" t="inlineStr">
        <is>
          <t>'00131</t>
        </is>
      </c>
      <c r="AG492" t="inlineStr">
        <is>
          <t>RM</t>
        </is>
      </c>
      <c r="AH492" t="inlineStr">
        <is>
          <t>IT</t>
        </is>
      </c>
      <c r="AI492" t="inlineStr">
        <is>
          <t>333 734 8135</t>
        </is>
      </c>
      <c r="AJ492" t="inlineStr">
        <is>
          <t>Edoardo Russo</t>
        </is>
      </c>
      <c r="AK492" t="inlineStr">
        <is>
          <t>Via Amaseno 52</t>
        </is>
      </c>
      <c r="AL492" t="inlineStr">
        <is>
          <t>Via Amaseno 52</t>
        </is>
      </c>
      <c r="AN492" t="inlineStr">
        <is>
          <t>FERCAM SPA</t>
        </is>
      </c>
      <c r="AO492" t="inlineStr">
        <is>
          <t>Roma</t>
        </is>
      </c>
      <c r="AP492" t="inlineStr">
        <is>
          <t>'00131</t>
        </is>
      </c>
      <c r="AQ492" t="inlineStr">
        <is>
          <t>RM</t>
        </is>
      </c>
      <c r="AR492" t="inlineStr">
        <is>
          <t>IT</t>
        </is>
      </c>
      <c r="AS492" t="inlineStr">
        <is>
          <t>333 734 8135</t>
        </is>
      </c>
      <c r="AU492" t="inlineStr">
        <is>
          <t>lang: it
Invoice Language: it
Do you need our ring sizer?: No
Popup Customer Country: IT</t>
        </is>
      </c>
      <c r="AW492" t="inlineStr">
        <is>
          <t>PayPal Express Checkout</t>
        </is>
      </c>
      <c r="AX492" t="inlineStr">
        <is>
          <t>rIXq7Tj8ANOno036IsJ3xXIGU</t>
        </is>
      </c>
      <c r="AY492" t="n">
        <v>0</v>
      </c>
      <c r="AZ492" t="inlineStr">
        <is>
          <t>LIL Milan</t>
        </is>
      </c>
      <c r="BA492" t="n">
        <v>0</v>
      </c>
      <c r="BC492" t="inlineStr">
        <is>
          <t>Firgun House</t>
        </is>
      </c>
      <c r="BE492" t="n">
        <v>6317307068765</v>
      </c>
      <c r="BG492" t="inlineStr">
        <is>
          <t>Low</t>
        </is>
      </c>
      <c r="BH492" t="inlineStr">
        <is>
          <t>web</t>
        </is>
      </c>
      <c r="BI492" t="n">
        <v>0</v>
      </c>
      <c r="BJ492" t="inlineStr">
        <is>
          <t>IT IVA 22%</t>
        </is>
      </c>
      <c r="BK492" t="n">
        <v>39.68</v>
      </c>
      <c r="BW492" t="inlineStr">
        <is>
          <t>Rome</t>
        </is>
      </c>
      <c r="BX492" t="inlineStr">
        <is>
          <t>Rome</t>
        </is>
      </c>
      <c r="BY492" t="inlineStr">
        <is>
          <t>rIXq7Tj8ANOno036IsJ3xXIGU</t>
        </is>
      </c>
      <c r="CB492" t="inlineStr">
        <is>
          <t>rIXq7Tj8ANOno036IsJ3xXIGU</t>
        </is>
      </c>
      <c r="CC492" t="inlineStr">
        <is>
          <t>Ordini LIL</t>
        </is>
      </c>
    </row>
    <row r="493">
      <c r="A493" t="inlineStr">
        <is>
          <t>#41932</t>
        </is>
      </c>
      <c r="B493" t="inlineStr">
        <is>
          <t>pmerigo97@gmail.com</t>
        </is>
      </c>
      <c r="C493" t="inlineStr">
        <is>
          <t>paid</t>
        </is>
      </c>
      <c r="D493" t="inlineStr">
        <is>
          <t>2024-09-23 17:26:32 +0200</t>
        </is>
      </c>
      <c r="E493" t="inlineStr">
        <is>
          <t>2024-09-23</t>
        </is>
      </c>
      <c r="F493" t="inlineStr">
        <is>
          <t>fulfilled</t>
        </is>
      </c>
      <c r="G493" t="inlineStr">
        <is>
          <t>2024-09-25 09:17:46 +0200</t>
        </is>
      </c>
      <c r="H493" t="inlineStr">
        <is>
          <t>yes</t>
        </is>
      </c>
      <c r="I493" t="inlineStr">
        <is>
          <t>EUR</t>
        </is>
      </c>
      <c r="J493" t="n">
        <v>160</v>
      </c>
      <c r="K493" t="n">
        <v>10</v>
      </c>
      <c r="L493" t="n">
        <v>30.66</v>
      </c>
      <c r="M493" t="n">
        <v>170</v>
      </c>
      <c r="O493" t="n">
        <v>0</v>
      </c>
      <c r="P493" t="inlineStr">
        <is>
          <t>Ups Standard Shipping</t>
        </is>
      </c>
      <c r="Q493" t="inlineStr">
        <is>
          <t>2024-09-23 17:26:32 +0200</t>
        </is>
      </c>
      <c r="R493" t="n">
        <v>1</v>
      </c>
      <c r="S493" t="inlineStr">
        <is>
          <t>Nude Ring - Yellow / 10</t>
        </is>
      </c>
      <c r="T493" t="n">
        <v>80</v>
      </c>
      <c r="V493" t="inlineStr">
        <is>
          <t>015790000206</t>
        </is>
      </c>
      <c r="W493" t="b">
        <v>1</v>
      </c>
      <c r="X493" t="b">
        <v>1</v>
      </c>
      <c r="Y493" t="inlineStr">
        <is>
          <t>fulfilled</t>
        </is>
      </c>
      <c r="Z493" t="inlineStr">
        <is>
          <t>Paola Merigo</t>
        </is>
      </c>
      <c r="AA493" t="inlineStr">
        <is>
          <t>Via Niccolò Machiavelli</t>
        </is>
      </c>
      <c r="AB493" t="inlineStr">
        <is>
          <t>Via Niccolò Machiavelli</t>
        </is>
      </c>
      <c r="AE493" t="inlineStr">
        <is>
          <t>Ghedi</t>
        </is>
      </c>
      <c r="AF493" t="inlineStr">
        <is>
          <t>'25016</t>
        </is>
      </c>
      <c r="AG493" t="inlineStr">
        <is>
          <t>BS</t>
        </is>
      </c>
      <c r="AH493" t="inlineStr">
        <is>
          <t>IT</t>
        </is>
      </c>
      <c r="AI493" t="inlineStr">
        <is>
          <t>3348289515</t>
        </is>
      </c>
      <c r="AJ493" t="inlineStr">
        <is>
          <t>Paola Merigo</t>
        </is>
      </c>
      <c r="AK493" t="inlineStr">
        <is>
          <t>Via Fontanelle 6</t>
        </is>
      </c>
      <c r="AL493" t="inlineStr">
        <is>
          <t>Via Fontanelle 6</t>
        </is>
      </c>
      <c r="AO493" t="inlineStr">
        <is>
          <t>Castiglione delle Stiviere</t>
        </is>
      </c>
      <c r="AP493" t="inlineStr">
        <is>
          <t>'46043</t>
        </is>
      </c>
      <c r="AQ493" t="inlineStr">
        <is>
          <t>MN</t>
        </is>
      </c>
      <c r="AR493" t="inlineStr">
        <is>
          <t>IT</t>
        </is>
      </c>
      <c r="AS493" t="inlineStr">
        <is>
          <t>3348289515</t>
        </is>
      </c>
      <c r="AU493" t="inlineStr">
        <is>
          <t>lang: it
Invoice Language: it
Do you need our ring sizer?: No
Popup Customer Country: IT</t>
        </is>
      </c>
      <c r="AW493" t="inlineStr">
        <is>
          <t>Shopify Payments</t>
        </is>
      </c>
      <c r="AX493" t="inlineStr">
        <is>
          <t>rMn0AwGg7dzBIrQbXwuOqLUyz</t>
        </is>
      </c>
      <c r="AY493" t="n">
        <v>0</v>
      </c>
      <c r="AZ493" t="inlineStr">
        <is>
          <t>LIL Milan</t>
        </is>
      </c>
      <c r="BA493" t="n">
        <v>0</v>
      </c>
      <c r="BC493" t="inlineStr">
        <is>
          <t>Firgun House</t>
        </is>
      </c>
      <c r="BE493" t="n">
        <v>6317407043933</v>
      </c>
      <c r="BG493" t="inlineStr">
        <is>
          <t>Low</t>
        </is>
      </c>
      <c r="BH493" t="inlineStr">
        <is>
          <t>web</t>
        </is>
      </c>
      <c r="BI493" t="n">
        <v>0</v>
      </c>
      <c r="BJ493" t="inlineStr">
        <is>
          <t>IT IVA 22%</t>
        </is>
      </c>
      <c r="BK493" t="n">
        <v>30.66</v>
      </c>
      <c r="BW493" t="inlineStr">
        <is>
          <t>Brescia</t>
        </is>
      </c>
      <c r="BX493" t="inlineStr">
        <is>
          <t>Mantua</t>
        </is>
      </c>
      <c r="BY493" t="inlineStr">
        <is>
          <t>rMn0AwGg7dzBIrQbXwuOqLUyz</t>
        </is>
      </c>
      <c r="CB493" t="inlineStr">
        <is>
          <t>rMn0AwGg7dzBIrQbXwuOqLUyz</t>
        </is>
      </c>
      <c r="CC493" t="inlineStr">
        <is>
          <t>Ordini LIL</t>
        </is>
      </c>
    </row>
    <row r="494">
      <c r="A494" t="inlineStr">
        <is>
          <t>#41932</t>
        </is>
      </c>
      <c r="B494" t="inlineStr">
        <is>
          <t>pmerigo97@gmail.com</t>
        </is>
      </c>
      <c r="C494" t="inlineStr">
        <is>
          <t>paid</t>
        </is>
      </c>
      <c r="D494" t="inlineStr">
        <is>
          <t>2024-09-23 17:26:32 +0200</t>
        </is>
      </c>
      <c r="E494" t="inlineStr">
        <is>
          <t>2024-09-23</t>
        </is>
      </c>
      <c r="F494" t="inlineStr">
        <is>
          <t>fulfilled</t>
        </is>
      </c>
      <c r="G494" t="inlineStr">
        <is>
          <t>2024-09-25 09:17:46 +0200</t>
        </is>
      </c>
      <c r="H494" t="inlineStr">
        <is>
          <t>yes</t>
        </is>
      </c>
      <c r="I494" t="inlineStr">
        <is>
          <t>EUR</t>
        </is>
      </c>
      <c r="J494" t="n">
        <v>160</v>
      </c>
      <c r="K494" t="n">
        <v>10</v>
      </c>
      <c r="L494" t="n">
        <v>30.66</v>
      </c>
      <c r="O494" t="n">
        <v>0</v>
      </c>
      <c r="P494" t="inlineStr">
        <is>
          <t>Ups Standard Shipping</t>
        </is>
      </c>
      <c r="Q494" t="inlineStr">
        <is>
          <t>2024-09-23 17:26:32 +0200</t>
        </is>
      </c>
      <c r="R494" t="n">
        <v>1</v>
      </c>
      <c r="S494" t="inlineStr">
        <is>
          <t>Nude Ring - Yellow / 5</t>
        </is>
      </c>
      <c r="T494" t="n">
        <v>80</v>
      </c>
      <c r="V494" t="inlineStr">
        <is>
          <t>015790000201</t>
        </is>
      </c>
      <c r="W494" t="b">
        <v>1</v>
      </c>
      <c r="X494" t="b">
        <v>1</v>
      </c>
      <c r="Y494" t="inlineStr">
        <is>
          <t>fulfilled</t>
        </is>
      </c>
      <c r="Z494" t="inlineStr">
        <is>
          <t>Paola Merigo</t>
        </is>
      </c>
      <c r="AA494" t="inlineStr">
        <is>
          <t>Via Niccolò Machiavelli</t>
        </is>
      </c>
      <c r="AB494" t="inlineStr">
        <is>
          <t>Via Niccolò Machiavelli</t>
        </is>
      </c>
      <c r="AE494" t="inlineStr">
        <is>
          <t>Ghedi</t>
        </is>
      </c>
      <c r="AF494" t="inlineStr">
        <is>
          <t>'25016</t>
        </is>
      </c>
      <c r="AG494" t="inlineStr">
        <is>
          <t>BS</t>
        </is>
      </c>
      <c r="AH494" t="inlineStr">
        <is>
          <t>IT</t>
        </is>
      </c>
      <c r="AI494" t="inlineStr">
        <is>
          <t>3348289515</t>
        </is>
      </c>
      <c r="AJ494" t="inlineStr">
        <is>
          <t>Paola Merigo</t>
        </is>
      </c>
      <c r="AK494" t="inlineStr">
        <is>
          <t>Via Fontanelle 6</t>
        </is>
      </c>
      <c r="AL494" t="inlineStr">
        <is>
          <t>Via Fontanelle 6</t>
        </is>
      </c>
      <c r="AO494" t="inlineStr">
        <is>
          <t>Castiglione delle Stiviere</t>
        </is>
      </c>
      <c r="AP494" t="inlineStr">
        <is>
          <t>'46043</t>
        </is>
      </c>
      <c r="AQ494" t="inlineStr">
        <is>
          <t>MN</t>
        </is>
      </c>
      <c r="AR494" t="inlineStr">
        <is>
          <t>IT</t>
        </is>
      </c>
      <c r="AS494" t="inlineStr">
        <is>
          <t>3348289515</t>
        </is>
      </c>
      <c r="AU494" t="inlineStr">
        <is>
          <t>lang: it
Invoice Language: it
Do you need our ring sizer?: No
Popup Customer Country: IT</t>
        </is>
      </c>
      <c r="AW494" t="inlineStr">
        <is>
          <t>Shopify Payments</t>
        </is>
      </c>
      <c r="AX494" t="inlineStr">
        <is>
          <t>rMn0AwGg7dzBIrQbXwuOqLUyz</t>
        </is>
      </c>
      <c r="AY494" t="n">
        <v>0</v>
      </c>
      <c r="AZ494" t="inlineStr">
        <is>
          <t>LIL Milan</t>
        </is>
      </c>
      <c r="BA494" t="n">
        <v>0</v>
      </c>
      <c r="BC494" t="inlineStr">
        <is>
          <t>Firgun House</t>
        </is>
      </c>
      <c r="BE494" t="n">
        <v>6317407043933</v>
      </c>
      <c r="BG494" t="inlineStr">
        <is>
          <t>Low</t>
        </is>
      </c>
      <c r="BH494" t="inlineStr">
        <is>
          <t>web</t>
        </is>
      </c>
      <c r="BI494" t="n">
        <v>0</v>
      </c>
      <c r="BJ494" t="inlineStr">
        <is>
          <t>IT IVA 22%</t>
        </is>
      </c>
      <c r="BK494" t="n">
        <v>30.66</v>
      </c>
      <c r="BW494" t="inlineStr">
        <is>
          <t>Brescia</t>
        </is>
      </c>
      <c r="BX494" t="inlineStr">
        <is>
          <t>Mantua</t>
        </is>
      </c>
      <c r="BY494" t="inlineStr">
        <is>
          <t>rMn0AwGg7dzBIrQbXwuOqLUyz</t>
        </is>
      </c>
      <c r="CB494" t="inlineStr">
        <is>
          <t>rMn0AwGg7dzBIrQbXwuOqLUyz</t>
        </is>
      </c>
      <c r="CC494" t="inlineStr">
        <is>
          <t>Ordini LIL</t>
        </is>
      </c>
    </row>
    <row r="495">
      <c r="A495" t="inlineStr">
        <is>
          <t>#41933</t>
        </is>
      </c>
      <c r="B495" t="inlineStr">
        <is>
          <t>angela.depaoli00@gmail.com</t>
        </is>
      </c>
      <c r="C495" t="inlineStr">
        <is>
          <t>paid</t>
        </is>
      </c>
      <c r="D495" t="inlineStr">
        <is>
          <t>2024-09-23 18:25:22 +0200</t>
        </is>
      </c>
      <c r="E495" t="inlineStr">
        <is>
          <t>2024-09-23</t>
        </is>
      </c>
      <c r="F495" t="inlineStr">
        <is>
          <t>fulfilled</t>
        </is>
      </c>
      <c r="G495" t="inlineStr">
        <is>
          <t>2024-09-24 09:07:24 +0200</t>
        </is>
      </c>
      <c r="H495" t="inlineStr">
        <is>
          <t>yes</t>
        </is>
      </c>
      <c r="I495" t="inlineStr">
        <is>
          <t>EUR</t>
        </is>
      </c>
      <c r="J495" t="n">
        <v>160</v>
      </c>
      <c r="K495" t="n">
        <v>20</v>
      </c>
      <c r="L495" t="n">
        <v>32.46</v>
      </c>
      <c r="M495" t="n">
        <v>180</v>
      </c>
      <c r="O495" t="n">
        <v>0</v>
      </c>
      <c r="P495" t="inlineStr">
        <is>
          <t>UPS Express Shipping</t>
        </is>
      </c>
      <c r="Q495" t="inlineStr">
        <is>
          <t>2024-09-23 18:25:22 +0200</t>
        </is>
      </c>
      <c r="R495" t="n">
        <v>1</v>
      </c>
      <c r="S495" t="inlineStr">
        <is>
          <t>Glow Ring - Yellow / 18</t>
        </is>
      </c>
      <c r="T495" t="n">
        <v>160</v>
      </c>
      <c r="V495" t="inlineStr">
        <is>
          <t>015790000344</t>
        </is>
      </c>
      <c r="W495" t="b">
        <v>1</v>
      </c>
      <c r="X495" t="b">
        <v>1</v>
      </c>
      <c r="Y495" t="inlineStr">
        <is>
          <t>fulfilled</t>
        </is>
      </c>
      <c r="Z495" t="inlineStr">
        <is>
          <t>Angela De Paoli</t>
        </is>
      </c>
      <c r="AA495" t="inlineStr">
        <is>
          <t>Via Monte Tomba 2b</t>
        </is>
      </c>
      <c r="AB495" t="inlineStr">
        <is>
          <t>Via Monte Tomba 2b</t>
        </is>
      </c>
      <c r="AD495" t="inlineStr">
        <is>
          <t>Step srl</t>
        </is>
      </c>
      <c r="AE495" t="inlineStr">
        <is>
          <t>Quinto</t>
        </is>
      </c>
      <c r="AF495" t="inlineStr">
        <is>
          <t>'37142</t>
        </is>
      </c>
      <c r="AG495" t="inlineStr">
        <is>
          <t>VR</t>
        </is>
      </c>
      <c r="AH495" t="inlineStr">
        <is>
          <t>IT</t>
        </is>
      </c>
      <c r="AI495" t="inlineStr">
        <is>
          <t>+393409508995</t>
        </is>
      </c>
      <c r="AJ495" t="inlineStr">
        <is>
          <t>Angela De Paoli</t>
        </is>
      </c>
      <c r="AK495" t="inlineStr">
        <is>
          <t>Via Monte Tomba 2b</t>
        </is>
      </c>
      <c r="AL495" t="inlineStr">
        <is>
          <t>Via Monte Tomba 2b</t>
        </is>
      </c>
      <c r="AN495" t="inlineStr">
        <is>
          <t>Step srl</t>
        </is>
      </c>
      <c r="AO495" t="inlineStr">
        <is>
          <t>Quinto</t>
        </is>
      </c>
      <c r="AP495" t="inlineStr">
        <is>
          <t>'37142</t>
        </is>
      </c>
      <c r="AQ495" t="inlineStr">
        <is>
          <t>VR</t>
        </is>
      </c>
      <c r="AR495" t="inlineStr">
        <is>
          <t>IT</t>
        </is>
      </c>
      <c r="AS495" t="inlineStr">
        <is>
          <t>+393409508995</t>
        </is>
      </c>
      <c r="AU495" t="inlineStr">
        <is>
          <t>lang: it
Invoice Language: it
Do you need our ring sizer?: No
Popup Customer Country: IT</t>
        </is>
      </c>
      <c r="AW495" t="inlineStr">
        <is>
          <t>Shopify Payments</t>
        </is>
      </c>
      <c r="AX495" t="inlineStr">
        <is>
          <t>rCFCOi4kPY51BoSSKBk4Zc65e</t>
        </is>
      </c>
      <c r="AY495" t="n">
        <v>0</v>
      </c>
      <c r="AZ495" t="inlineStr">
        <is>
          <t>LIL Milan</t>
        </is>
      </c>
      <c r="BA495" t="n">
        <v>0</v>
      </c>
      <c r="BC495" t="inlineStr">
        <is>
          <t>Firgun House</t>
        </is>
      </c>
      <c r="BE495" t="n">
        <v>6317484605789</v>
      </c>
      <c r="BG495" t="inlineStr">
        <is>
          <t>Low</t>
        </is>
      </c>
      <c r="BH495" t="inlineStr">
        <is>
          <t>web</t>
        </is>
      </c>
      <c r="BI495" t="n">
        <v>0</v>
      </c>
      <c r="BJ495" t="inlineStr">
        <is>
          <t>IT IVA 22%</t>
        </is>
      </c>
      <c r="BK495" t="n">
        <v>32.46</v>
      </c>
      <c r="BW495" t="inlineStr">
        <is>
          <t>Verona</t>
        </is>
      </c>
      <c r="BX495" t="inlineStr">
        <is>
          <t>Verona</t>
        </is>
      </c>
      <c r="BY495" t="inlineStr">
        <is>
          <t>rCFCOi4kPY51BoSSKBk4Zc65e</t>
        </is>
      </c>
      <c r="CB495" t="inlineStr">
        <is>
          <t>rCFCOi4kPY51BoSSKBk4Zc65e</t>
        </is>
      </c>
      <c r="CC495" t="inlineStr">
        <is>
          <t>Ordini LIL</t>
        </is>
      </c>
    </row>
    <row r="496">
      <c r="A496" t="inlineStr">
        <is>
          <t>#41935</t>
        </is>
      </c>
      <c r="B496" t="inlineStr">
        <is>
          <t>inesmetelli@gmail.com</t>
        </is>
      </c>
      <c r="C496" t="inlineStr">
        <is>
          <t>paid</t>
        </is>
      </c>
      <c r="D496" t="inlineStr">
        <is>
          <t>2024-09-23 21:05:49 +0200</t>
        </is>
      </c>
      <c r="E496" t="inlineStr">
        <is>
          <t>2024-09-23</t>
        </is>
      </c>
      <c r="F496" t="inlineStr">
        <is>
          <t>fulfilled</t>
        </is>
      </c>
      <c r="G496" t="inlineStr">
        <is>
          <t>2024-09-24 09:09:20 +0200</t>
        </is>
      </c>
      <c r="H496" t="inlineStr">
        <is>
          <t>yes</t>
        </is>
      </c>
      <c r="I496" t="inlineStr">
        <is>
          <t>EUR</t>
        </is>
      </c>
      <c r="J496" t="n">
        <v>100</v>
      </c>
      <c r="K496" t="n">
        <v>10</v>
      </c>
      <c r="L496" t="n">
        <v>19.83</v>
      </c>
      <c r="M496" t="n">
        <v>110</v>
      </c>
      <c r="O496" t="n">
        <v>0</v>
      </c>
      <c r="P496" t="inlineStr">
        <is>
          <t>Ups Standard Shipping</t>
        </is>
      </c>
      <c r="Q496" t="inlineStr">
        <is>
          <t>2024-09-23 21:05:48 +0200</t>
        </is>
      </c>
      <c r="R496" t="n">
        <v>1</v>
      </c>
      <c r="S496" t="inlineStr">
        <is>
          <t>Pensavo fosse amore - Yellow / W</t>
        </is>
      </c>
      <c r="T496" t="n">
        <v>100</v>
      </c>
      <c r="V496" t="inlineStr">
        <is>
          <t>015790001021</t>
        </is>
      </c>
      <c r="W496" t="b">
        <v>1</v>
      </c>
      <c r="X496" t="b">
        <v>1</v>
      </c>
      <c r="Y496" t="inlineStr">
        <is>
          <t>fulfilled</t>
        </is>
      </c>
      <c r="Z496" t="inlineStr">
        <is>
          <t>Ines Metelli</t>
        </is>
      </c>
      <c r="AA496" t="inlineStr">
        <is>
          <t>Via Giovanni Falcone 6</t>
        </is>
      </c>
      <c r="AB496" t="inlineStr">
        <is>
          <t>Via Giovanni Falcone 6</t>
        </is>
      </c>
      <c r="AE496" t="inlineStr">
        <is>
          <t>Chiari</t>
        </is>
      </c>
      <c r="AF496" t="inlineStr">
        <is>
          <t>'25032</t>
        </is>
      </c>
      <c r="AG496" t="inlineStr">
        <is>
          <t>BS</t>
        </is>
      </c>
      <c r="AH496" t="inlineStr">
        <is>
          <t>IT</t>
        </is>
      </c>
      <c r="AI496" t="inlineStr">
        <is>
          <t>3409284276</t>
        </is>
      </c>
      <c r="AJ496" t="inlineStr">
        <is>
          <t>Ines Metelli</t>
        </is>
      </c>
      <c r="AK496" t="inlineStr">
        <is>
          <t>Via Giovanni Falcone 6</t>
        </is>
      </c>
      <c r="AL496" t="inlineStr">
        <is>
          <t>Via Giovanni Falcone 6</t>
        </is>
      </c>
      <c r="AO496" t="inlineStr">
        <is>
          <t>Chiari</t>
        </is>
      </c>
      <c r="AP496" t="inlineStr">
        <is>
          <t>'25032</t>
        </is>
      </c>
      <c r="AQ496" t="inlineStr">
        <is>
          <t>BS</t>
        </is>
      </c>
      <c r="AR496" t="inlineStr">
        <is>
          <t>IT</t>
        </is>
      </c>
      <c r="AS496" t="inlineStr">
        <is>
          <t>3409284276</t>
        </is>
      </c>
      <c r="AU496" t="inlineStr">
        <is>
          <t>lang: it
Invoice Language: it
Do you need our ring sizer?: No
Popup Customer Country: IT</t>
        </is>
      </c>
      <c r="AW496" t="inlineStr">
        <is>
          <t>Shopify Payments</t>
        </is>
      </c>
      <c r="AX496" t="inlineStr">
        <is>
          <t>rsXsr4MYD2yjvw1FCHnTcnqN5</t>
        </is>
      </c>
      <c r="AY496" t="n">
        <v>0</v>
      </c>
      <c r="AZ496" t="inlineStr">
        <is>
          <t>LIL Milan</t>
        </is>
      </c>
      <c r="BA496" t="n">
        <v>0</v>
      </c>
      <c r="BC496" t="inlineStr">
        <is>
          <t>Firgun House</t>
        </is>
      </c>
      <c r="BE496" t="n">
        <v>6317686915421</v>
      </c>
      <c r="BG496" t="inlineStr">
        <is>
          <t>Low</t>
        </is>
      </c>
      <c r="BH496" t="inlineStr">
        <is>
          <t>web</t>
        </is>
      </c>
      <c r="BI496" t="n">
        <v>0</v>
      </c>
      <c r="BJ496" t="inlineStr">
        <is>
          <t>IT IVA 22%</t>
        </is>
      </c>
      <c r="BK496" t="n">
        <v>19.83</v>
      </c>
      <c r="BW496" t="inlineStr">
        <is>
          <t>Brescia</t>
        </is>
      </c>
      <c r="BX496" t="inlineStr">
        <is>
          <t>Brescia</t>
        </is>
      </c>
      <c r="BY496" t="inlineStr">
        <is>
          <t>rsXsr4MYD2yjvw1FCHnTcnqN5</t>
        </is>
      </c>
      <c r="CB496" t="inlineStr">
        <is>
          <t>rsXsr4MYD2yjvw1FCHnTcnqN5</t>
        </is>
      </c>
      <c r="CC496" t="inlineStr">
        <is>
          <t>Ordini LIL</t>
        </is>
      </c>
    </row>
    <row r="497">
      <c r="A497" t="inlineStr">
        <is>
          <t>#41936</t>
        </is>
      </c>
      <c r="B497" t="inlineStr">
        <is>
          <t>m.polino30@gmail.com</t>
        </is>
      </c>
      <c r="C497" t="inlineStr">
        <is>
          <t>paid</t>
        </is>
      </c>
      <c r="D497" t="inlineStr">
        <is>
          <t>2024-09-23 21:27:56 +0200</t>
        </is>
      </c>
      <c r="E497" t="inlineStr">
        <is>
          <t>2024-09-23</t>
        </is>
      </c>
      <c r="F497" t="inlineStr">
        <is>
          <t>unfulfilled</t>
        </is>
      </c>
      <c r="H497" t="inlineStr">
        <is>
          <t>no</t>
        </is>
      </c>
      <c r="I497" t="inlineStr">
        <is>
          <t>EUR</t>
        </is>
      </c>
      <c r="J497" t="n">
        <v>120</v>
      </c>
      <c r="K497" t="n">
        <v>10</v>
      </c>
      <c r="L497" t="n">
        <v>23.44</v>
      </c>
      <c r="M497" t="n">
        <v>130</v>
      </c>
      <c r="O497" t="n">
        <v>0</v>
      </c>
      <c r="P497" t="inlineStr">
        <is>
          <t>Ups Standard Shipping</t>
        </is>
      </c>
      <c r="Q497" t="inlineStr">
        <is>
          <t>2024-09-23 21:27:55 +0200</t>
        </is>
      </c>
      <c r="R497" t="n">
        <v>1</v>
      </c>
      <c r="S497" t="inlineStr">
        <is>
          <t>Pensavo fosse amore - Yellow / 2</t>
        </is>
      </c>
      <c r="T497" t="n">
        <v>120</v>
      </c>
      <c r="V497" t="inlineStr">
        <is>
          <t>015790001163</t>
        </is>
      </c>
      <c r="W497" t="b">
        <v>1</v>
      </c>
      <c r="X497" t="b">
        <v>1</v>
      </c>
      <c r="Y497" t="inlineStr">
        <is>
          <t>pending</t>
        </is>
      </c>
      <c r="Z497" t="inlineStr">
        <is>
          <t>Marzia Polino</t>
        </is>
      </c>
      <c r="AA497" t="inlineStr">
        <is>
          <t>Via Nazionale 62</t>
        </is>
      </c>
      <c r="AB497" t="inlineStr">
        <is>
          <t>Via Nazionale 62</t>
        </is>
      </c>
      <c r="AE497" t="inlineStr">
        <is>
          <t>Eboli</t>
        </is>
      </c>
      <c r="AF497" t="inlineStr">
        <is>
          <t>'84025</t>
        </is>
      </c>
      <c r="AG497" t="inlineStr">
        <is>
          <t>SA</t>
        </is>
      </c>
      <c r="AH497" t="inlineStr">
        <is>
          <t>IT</t>
        </is>
      </c>
      <c r="AI497" t="inlineStr">
        <is>
          <t>3337160350</t>
        </is>
      </c>
      <c r="AJ497" t="inlineStr">
        <is>
          <t>Marzia Polino</t>
        </is>
      </c>
      <c r="AK497" t="inlineStr">
        <is>
          <t>Via Nazionale 62</t>
        </is>
      </c>
      <c r="AL497" t="inlineStr">
        <is>
          <t>Via Nazionale 62</t>
        </is>
      </c>
      <c r="AO497" t="inlineStr">
        <is>
          <t>Eboli</t>
        </is>
      </c>
      <c r="AP497" t="inlineStr">
        <is>
          <t>'84025</t>
        </is>
      </c>
      <c r="AQ497" t="inlineStr">
        <is>
          <t>SA</t>
        </is>
      </c>
      <c r="AR497" t="inlineStr">
        <is>
          <t>IT</t>
        </is>
      </c>
      <c r="AS497" t="inlineStr">
        <is>
          <t>3337160350</t>
        </is>
      </c>
      <c r="AU497" t="inlineStr">
        <is>
          <t>lang: en
Invoice Language: en
Do you need our ring sizer?: Yes
Popup Customer Country: IT</t>
        </is>
      </c>
      <c r="AW497" t="inlineStr">
        <is>
          <t>Shopify Payments</t>
        </is>
      </c>
      <c r="AX497" t="inlineStr">
        <is>
          <t>rqY5e6EFyaFELXOXwfQnmZpuB</t>
        </is>
      </c>
      <c r="AY497" t="n">
        <v>0</v>
      </c>
      <c r="AZ497" t="inlineStr">
        <is>
          <t>LIL Milan</t>
        </is>
      </c>
      <c r="BA497" t="n">
        <v>0</v>
      </c>
      <c r="BC497" t="inlineStr">
        <is>
          <t>Firgun House</t>
        </is>
      </c>
      <c r="BE497" t="n">
        <v>6317716832605</v>
      </c>
      <c r="BG497" t="inlineStr">
        <is>
          <t>Low</t>
        </is>
      </c>
      <c r="BH497" t="inlineStr">
        <is>
          <t>web</t>
        </is>
      </c>
      <c r="BI497" t="n">
        <v>0</v>
      </c>
      <c r="BJ497" t="inlineStr">
        <is>
          <t>IT IVA 22%</t>
        </is>
      </c>
      <c r="BK497" t="n">
        <v>23.44</v>
      </c>
      <c r="BW497" t="inlineStr">
        <is>
          <t>Salerno</t>
        </is>
      </c>
      <c r="BX497" t="inlineStr">
        <is>
          <t>Salerno</t>
        </is>
      </c>
      <c r="BY497" t="inlineStr">
        <is>
          <t>rqY5e6EFyaFELXOXwfQnmZpuB</t>
        </is>
      </c>
      <c r="CB497" t="inlineStr">
        <is>
          <t>rqY5e6EFyaFELXOXwfQnmZpuB</t>
        </is>
      </c>
      <c r="CC497" t="inlineStr">
        <is>
          <t>Ordini LIL</t>
        </is>
      </c>
    </row>
    <row r="498">
      <c r="A498" t="inlineStr">
        <is>
          <t>#41937</t>
        </is>
      </c>
      <c r="B498" t="inlineStr">
        <is>
          <t>alicec91@live.it</t>
        </is>
      </c>
      <c r="C498" t="inlineStr">
        <is>
          <t>paid</t>
        </is>
      </c>
      <c r="D498" t="inlineStr">
        <is>
          <t>2024-09-23 21:56:29 +0200</t>
        </is>
      </c>
      <c r="E498" t="inlineStr">
        <is>
          <t>2024-09-23</t>
        </is>
      </c>
      <c r="F498" t="inlineStr">
        <is>
          <t>fulfilled</t>
        </is>
      </c>
      <c r="G498" t="inlineStr">
        <is>
          <t>2024-09-24 09:12:22 +0200</t>
        </is>
      </c>
      <c r="H498" t="inlineStr">
        <is>
          <t>yes</t>
        </is>
      </c>
      <c r="I498" t="inlineStr">
        <is>
          <t>EUR</t>
        </is>
      </c>
      <c r="J498" t="n">
        <v>80</v>
      </c>
      <c r="K498" t="n">
        <v>10</v>
      </c>
      <c r="L498" t="n">
        <v>16.23</v>
      </c>
      <c r="M498" t="n">
        <v>90</v>
      </c>
      <c r="O498" t="n">
        <v>0</v>
      </c>
      <c r="P498" t="inlineStr">
        <is>
          <t>Ups Standard Shipping</t>
        </is>
      </c>
      <c r="Q498" t="inlineStr">
        <is>
          <t>2024-09-23 21:56:29 +0200</t>
        </is>
      </c>
      <c r="R498" t="n">
        <v>1</v>
      </c>
      <c r="S498" t="inlineStr">
        <is>
          <t>Lightly Ring - Yellow / 12</t>
        </is>
      </c>
      <c r="T498" t="n">
        <v>80</v>
      </c>
      <c r="V498" t="inlineStr">
        <is>
          <t>015790000375</t>
        </is>
      </c>
      <c r="W498" t="b">
        <v>1</v>
      </c>
      <c r="X498" t="b">
        <v>1</v>
      </c>
      <c r="Y498" t="inlineStr">
        <is>
          <t>fulfilled</t>
        </is>
      </c>
      <c r="Z498" t="inlineStr">
        <is>
          <t>Nicola gentilucci</t>
        </is>
      </c>
      <c r="AA498" t="inlineStr">
        <is>
          <t>Via G. G. Pandolfi 1</t>
        </is>
      </c>
      <c r="AB498" t="inlineStr">
        <is>
          <t>Via G. G. Pandolfi 1</t>
        </is>
      </c>
      <c r="AE498" t="inlineStr">
        <is>
          <t>Fano</t>
        </is>
      </c>
      <c r="AF498" t="inlineStr">
        <is>
          <t>'61032</t>
        </is>
      </c>
      <c r="AG498" t="inlineStr">
        <is>
          <t>PU</t>
        </is>
      </c>
      <c r="AH498" t="inlineStr">
        <is>
          <t>IT</t>
        </is>
      </c>
      <c r="AI498" t="inlineStr">
        <is>
          <t>+393316482044</t>
        </is>
      </c>
      <c r="AJ498" t="inlineStr">
        <is>
          <t>Nicola gentilucci</t>
        </is>
      </c>
      <c r="AK498" t="inlineStr">
        <is>
          <t>Via G. G. Pandolfi 1</t>
        </is>
      </c>
      <c r="AL498" t="inlineStr">
        <is>
          <t>Via G. G. Pandolfi 1</t>
        </is>
      </c>
      <c r="AO498" t="inlineStr">
        <is>
          <t>Fano</t>
        </is>
      </c>
      <c r="AP498" t="inlineStr">
        <is>
          <t>'61032</t>
        </is>
      </c>
      <c r="AQ498" t="inlineStr">
        <is>
          <t>PU</t>
        </is>
      </c>
      <c r="AR498" t="inlineStr">
        <is>
          <t>IT</t>
        </is>
      </c>
      <c r="AS498" t="inlineStr">
        <is>
          <t>+393316482044</t>
        </is>
      </c>
      <c r="AU498" t="inlineStr">
        <is>
          <t>lang: it
Invoice Language: it
Do you need our ring sizer?: No
Popup Customer Country: IT</t>
        </is>
      </c>
      <c r="AW498" t="inlineStr">
        <is>
          <t>Scalapay</t>
        </is>
      </c>
      <c r="AX498" t="inlineStr">
        <is>
          <t>rG6UCaMQIn4juNlSAVV7GQf6I</t>
        </is>
      </c>
      <c r="AY498" t="n">
        <v>0</v>
      </c>
      <c r="AZ498" t="inlineStr">
        <is>
          <t>LIL Milan</t>
        </is>
      </c>
      <c r="BA498" t="n">
        <v>0</v>
      </c>
      <c r="BC498" t="inlineStr">
        <is>
          <t>Firgun House</t>
        </is>
      </c>
      <c r="BE498" t="n">
        <v>6317755498845</v>
      </c>
      <c r="BG498" t="inlineStr">
        <is>
          <t>Low</t>
        </is>
      </c>
      <c r="BH498" t="inlineStr">
        <is>
          <t>web</t>
        </is>
      </c>
      <c r="BI498" t="n">
        <v>0</v>
      </c>
      <c r="BJ498" t="inlineStr">
        <is>
          <t>IT IVA 22%</t>
        </is>
      </c>
      <c r="BK498" t="n">
        <v>16.23</v>
      </c>
      <c r="BW498" t="inlineStr">
        <is>
          <t>Pesaro and Urbino</t>
        </is>
      </c>
      <c r="BX498" t="inlineStr">
        <is>
          <t>Pesaro and Urbino</t>
        </is>
      </c>
      <c r="BY498" t="inlineStr">
        <is>
          <t>rG6UCaMQIn4juNlSAVV7GQf6I</t>
        </is>
      </c>
      <c r="CB498" t="inlineStr">
        <is>
          <t>rG6UCaMQIn4juNlSAVV7GQf6I</t>
        </is>
      </c>
      <c r="CC498" t="inlineStr">
        <is>
          <t>Ordini LIL</t>
        </is>
      </c>
    </row>
    <row r="499">
      <c r="A499" t="inlineStr">
        <is>
          <t>#41938</t>
        </is>
      </c>
      <c r="B499" t="inlineStr">
        <is>
          <t>fede.ruscica@gmail.com</t>
        </is>
      </c>
      <c r="C499" t="inlineStr">
        <is>
          <t>paid</t>
        </is>
      </c>
      <c r="D499" t="inlineStr">
        <is>
          <t>2024-09-23 22:00:53 +0200</t>
        </is>
      </c>
      <c r="E499" t="inlineStr">
        <is>
          <t>2024-09-23</t>
        </is>
      </c>
      <c r="F499" t="inlineStr">
        <is>
          <t>fulfilled</t>
        </is>
      </c>
      <c r="G499" t="inlineStr">
        <is>
          <t>2024-10-02 08:45:27 +0200</t>
        </is>
      </c>
      <c r="H499" t="inlineStr">
        <is>
          <t>yes</t>
        </is>
      </c>
      <c r="I499" t="inlineStr">
        <is>
          <t>EUR</t>
        </is>
      </c>
      <c r="J499" t="n">
        <v>161</v>
      </c>
      <c r="K499" t="n">
        <v>10</v>
      </c>
      <c r="L499" t="n">
        <v>30.83</v>
      </c>
      <c r="M499" t="n">
        <v>171</v>
      </c>
      <c r="N499" t="inlineStr">
        <is>
          <t>LILGIRL</t>
        </is>
      </c>
      <c r="O499" t="n">
        <v>16</v>
      </c>
      <c r="P499" t="inlineStr">
        <is>
          <t>UBM - Eco Bike Delivery</t>
        </is>
      </c>
      <c r="Q499" t="inlineStr">
        <is>
          <t>2024-09-23 22:00:53 +0200</t>
        </is>
      </c>
      <c r="R499" t="n">
        <v>1</v>
      </c>
      <c r="S499" t="inlineStr">
        <is>
          <t>Luxury Pack</t>
        </is>
      </c>
      <c r="T499" t="n">
        <v>5</v>
      </c>
      <c r="V499" t="inlineStr">
        <is>
          <t>015790000687</t>
        </is>
      </c>
      <c r="W499" t="b">
        <v>1</v>
      </c>
      <c r="X499" t="b">
        <v>1</v>
      </c>
      <c r="Y499" t="inlineStr">
        <is>
          <t>fulfilled</t>
        </is>
      </c>
      <c r="Z499" t="inlineStr">
        <is>
          <t>Federica Ruscica</t>
        </is>
      </c>
      <c r="AA499" t="inlineStr">
        <is>
          <t>Via Pergolesi, 7</t>
        </is>
      </c>
      <c r="AB499" t="inlineStr">
        <is>
          <t>Via Pergolesi, 7</t>
        </is>
      </c>
      <c r="AE499" t="inlineStr">
        <is>
          <t>Cesate</t>
        </is>
      </c>
      <c r="AF499" t="inlineStr">
        <is>
          <t>'20031</t>
        </is>
      </c>
      <c r="AG499" t="inlineStr">
        <is>
          <t>MI</t>
        </is>
      </c>
      <c r="AH499" t="inlineStr">
        <is>
          <t>IT</t>
        </is>
      </c>
      <c r="AI499" t="inlineStr">
        <is>
          <t>3471618535</t>
        </is>
      </c>
      <c r="AJ499" t="inlineStr">
        <is>
          <t>Federica Ruscica</t>
        </is>
      </c>
      <c r="AK499" t="inlineStr">
        <is>
          <t>Via Pergolesi, 7</t>
        </is>
      </c>
      <c r="AL499" t="inlineStr">
        <is>
          <t>Via Pergolesi, 7</t>
        </is>
      </c>
      <c r="AO499" t="inlineStr">
        <is>
          <t>Cesate</t>
        </is>
      </c>
      <c r="AP499" t="inlineStr">
        <is>
          <t>'20031</t>
        </is>
      </c>
      <c r="AQ499" t="inlineStr">
        <is>
          <t>MI</t>
        </is>
      </c>
      <c r="AR499" t="inlineStr">
        <is>
          <t>IT</t>
        </is>
      </c>
      <c r="AS499" t="inlineStr">
        <is>
          <t>3471618535</t>
        </is>
      </c>
      <c r="AU499" t="inlineStr">
        <is>
          <t>lang: it
Invoice Language: it
Do you need our ring sizer?: Yes
Popup Customer Country: IT</t>
        </is>
      </c>
      <c r="AW499" t="inlineStr">
        <is>
          <t>PayPal Express Checkout</t>
        </is>
      </c>
      <c r="AX499" t="inlineStr">
        <is>
          <t>rOwvDKzqodeDa0yB725ROvO37</t>
        </is>
      </c>
      <c r="AY499" t="n">
        <v>0</v>
      </c>
      <c r="AZ499" t="inlineStr">
        <is>
          <t>LIL Milan</t>
        </is>
      </c>
      <c r="BA499" t="n">
        <v>0</v>
      </c>
      <c r="BC499" t="inlineStr">
        <is>
          <t>Firgun House</t>
        </is>
      </c>
      <c r="BE499" t="n">
        <v>6317759627613</v>
      </c>
      <c r="BG499" t="inlineStr">
        <is>
          <t>Low</t>
        </is>
      </c>
      <c r="BH499" t="inlineStr">
        <is>
          <t>web</t>
        </is>
      </c>
      <c r="BI499" t="n">
        <v>0</v>
      </c>
      <c r="BJ499" t="inlineStr">
        <is>
          <t>IT IVA 22%</t>
        </is>
      </c>
      <c r="BK499" t="n">
        <v>30.83</v>
      </c>
      <c r="BW499" t="inlineStr">
        <is>
          <t>Milan</t>
        </is>
      </c>
      <c r="BX499" t="inlineStr">
        <is>
          <t>Milan</t>
        </is>
      </c>
      <c r="BY499" t="inlineStr">
        <is>
          <t>rOwvDKzqodeDa0yB725ROvO37</t>
        </is>
      </c>
      <c r="CB499" t="inlineStr">
        <is>
          <t>rOwvDKzqodeDa0yB725ROvO37</t>
        </is>
      </c>
      <c r="CC499" t="inlineStr">
        <is>
          <t>Ordini LIL</t>
        </is>
      </c>
    </row>
    <row r="500">
      <c r="A500" t="inlineStr">
        <is>
          <t>#41938</t>
        </is>
      </c>
      <c r="B500" t="inlineStr">
        <is>
          <t>fede.ruscica@gmail.com</t>
        </is>
      </c>
      <c r="C500" t="inlineStr">
        <is>
          <t>paid</t>
        </is>
      </c>
      <c r="D500" t="inlineStr">
        <is>
          <t>2024-09-23 22:00:53 +0200</t>
        </is>
      </c>
      <c r="E500" t="inlineStr">
        <is>
          <t>2024-09-23</t>
        </is>
      </c>
      <c r="F500" t="inlineStr">
        <is>
          <t>fulfilled</t>
        </is>
      </c>
      <c r="G500" t="inlineStr">
        <is>
          <t>2024-10-02 08:45:27 +0200</t>
        </is>
      </c>
      <c r="H500" t="inlineStr">
        <is>
          <t>yes</t>
        </is>
      </c>
      <c r="I500" t="inlineStr">
        <is>
          <t>EUR</t>
        </is>
      </c>
      <c r="J500" t="n">
        <v>161</v>
      </c>
      <c r="K500" t="n">
        <v>10</v>
      </c>
      <c r="L500" t="n">
        <v>30.83</v>
      </c>
      <c r="N500" t="inlineStr">
        <is>
          <t>LILGIRL</t>
        </is>
      </c>
      <c r="O500" t="n">
        <v>16</v>
      </c>
      <c r="P500" t="inlineStr">
        <is>
          <t>UBM - Eco Bike Delivery</t>
        </is>
      </c>
      <c r="Q500" t="inlineStr">
        <is>
          <t>2024-09-23 22:00:53 +0200</t>
        </is>
      </c>
      <c r="R500" t="n">
        <v>1</v>
      </c>
      <c r="S500" t="inlineStr">
        <is>
          <t>Engraving</t>
        </is>
      </c>
      <c r="T500" t="n">
        <v>10</v>
      </c>
      <c r="V500" t="inlineStr">
        <is>
          <t>015790001502</t>
        </is>
      </c>
      <c r="W500" t="b">
        <v>0</v>
      </c>
      <c r="X500" t="b">
        <v>1</v>
      </c>
      <c r="Y500" t="inlineStr">
        <is>
          <t>fulfilled</t>
        </is>
      </c>
      <c r="Z500" t="inlineStr">
        <is>
          <t>Federica Ruscica</t>
        </is>
      </c>
      <c r="AA500" t="inlineStr">
        <is>
          <t>Via Pergolesi, 7</t>
        </is>
      </c>
      <c r="AB500" t="inlineStr">
        <is>
          <t>Via Pergolesi, 7</t>
        </is>
      </c>
      <c r="AE500" t="inlineStr">
        <is>
          <t>Cesate</t>
        </is>
      </c>
      <c r="AF500" t="inlineStr">
        <is>
          <t>'20031</t>
        </is>
      </c>
      <c r="AG500" t="inlineStr">
        <is>
          <t>MI</t>
        </is>
      </c>
      <c r="AH500" t="inlineStr">
        <is>
          <t>IT</t>
        </is>
      </c>
      <c r="AI500" t="inlineStr">
        <is>
          <t>3471618535</t>
        </is>
      </c>
      <c r="AJ500" t="inlineStr">
        <is>
          <t>Federica Ruscica</t>
        </is>
      </c>
      <c r="AK500" t="inlineStr">
        <is>
          <t>Via Pergolesi, 7</t>
        </is>
      </c>
      <c r="AL500" t="inlineStr">
        <is>
          <t>Via Pergolesi, 7</t>
        </is>
      </c>
      <c r="AO500" t="inlineStr">
        <is>
          <t>Cesate</t>
        </is>
      </c>
      <c r="AP500" t="inlineStr">
        <is>
          <t>'20031</t>
        </is>
      </c>
      <c r="AQ500" t="inlineStr">
        <is>
          <t>MI</t>
        </is>
      </c>
      <c r="AR500" t="inlineStr">
        <is>
          <t>IT</t>
        </is>
      </c>
      <c r="AS500" t="inlineStr">
        <is>
          <t>3471618535</t>
        </is>
      </c>
      <c r="AU500" t="inlineStr">
        <is>
          <t>lang: it
Invoice Language: it
Do you need our ring sizer?: Yes
Popup Customer Country: IT</t>
        </is>
      </c>
      <c r="AW500" t="inlineStr">
        <is>
          <t>PayPal Express Checkout</t>
        </is>
      </c>
      <c r="AX500" t="inlineStr">
        <is>
          <t>rOwvDKzqodeDa0yB725ROvO37</t>
        </is>
      </c>
      <c r="AY500" t="n">
        <v>0</v>
      </c>
      <c r="AZ500" t="inlineStr">
        <is>
          <t>LIL Milan</t>
        </is>
      </c>
      <c r="BA500" t="n">
        <v>0</v>
      </c>
      <c r="BC500" t="inlineStr">
        <is>
          <t>Firgun House</t>
        </is>
      </c>
      <c r="BE500" t="n">
        <v>6317759627613</v>
      </c>
      <c r="BG500" t="inlineStr">
        <is>
          <t>Low</t>
        </is>
      </c>
      <c r="BH500" t="inlineStr">
        <is>
          <t>web</t>
        </is>
      </c>
      <c r="BI500" t="n">
        <v>0</v>
      </c>
      <c r="BJ500" t="inlineStr">
        <is>
          <t>IT IVA 22%</t>
        </is>
      </c>
      <c r="BK500" t="n">
        <v>30.83</v>
      </c>
      <c r="BW500" t="inlineStr">
        <is>
          <t>Milan</t>
        </is>
      </c>
      <c r="BX500" t="inlineStr">
        <is>
          <t>Milan</t>
        </is>
      </c>
      <c r="BY500" t="inlineStr">
        <is>
          <t>rOwvDKzqodeDa0yB725ROvO37</t>
        </is>
      </c>
      <c r="CB500" t="inlineStr">
        <is>
          <t>rOwvDKzqodeDa0yB725ROvO37</t>
        </is>
      </c>
      <c r="CC500" t="inlineStr">
        <is>
          <t>Ordini LIL</t>
        </is>
      </c>
    </row>
    <row r="501">
      <c r="A501" t="inlineStr">
        <is>
          <t>#41938</t>
        </is>
      </c>
      <c r="B501" t="inlineStr">
        <is>
          <t>fede.ruscica@gmail.com</t>
        </is>
      </c>
      <c r="C501" t="inlineStr">
        <is>
          <t>paid</t>
        </is>
      </c>
      <c r="D501" t="inlineStr">
        <is>
          <t>2024-09-23 22:00:53 +0200</t>
        </is>
      </c>
      <c r="E501" t="inlineStr">
        <is>
          <t>2024-09-23</t>
        </is>
      </c>
      <c r="F501" t="inlineStr">
        <is>
          <t>fulfilled</t>
        </is>
      </c>
      <c r="G501" t="inlineStr">
        <is>
          <t>2024-10-02 08:45:27 +0200</t>
        </is>
      </c>
      <c r="H501" t="inlineStr">
        <is>
          <t>yes</t>
        </is>
      </c>
      <c r="I501" t="inlineStr">
        <is>
          <t>EUR</t>
        </is>
      </c>
      <c r="J501" t="n">
        <v>161</v>
      </c>
      <c r="K501" t="n">
        <v>10</v>
      </c>
      <c r="L501" t="n">
        <v>30.83</v>
      </c>
      <c r="N501" t="inlineStr">
        <is>
          <t>LILGIRL</t>
        </is>
      </c>
      <c r="O501" t="n">
        <v>16</v>
      </c>
      <c r="P501" t="inlineStr">
        <is>
          <t>UBM - Eco Bike Delivery</t>
        </is>
      </c>
      <c r="Q501" t="inlineStr">
        <is>
          <t>2024-09-23 22:00:53 +0200</t>
        </is>
      </c>
      <c r="R501" t="n">
        <v>1</v>
      </c>
      <c r="S501" t="inlineStr">
        <is>
          <t>Baby - Yellow</t>
        </is>
      </c>
      <c r="T501" t="n">
        <v>160</v>
      </c>
      <c r="V501" t="inlineStr">
        <is>
          <t>015790001199</t>
        </is>
      </c>
      <c r="W501" t="b">
        <v>1</v>
      </c>
      <c r="X501" t="b">
        <v>1</v>
      </c>
      <c r="Y501" t="inlineStr">
        <is>
          <t>fulfilled</t>
        </is>
      </c>
      <c r="Z501" t="inlineStr">
        <is>
          <t>Federica Ruscica</t>
        </is>
      </c>
      <c r="AA501" t="inlineStr">
        <is>
          <t>Via Pergolesi, 7</t>
        </is>
      </c>
      <c r="AB501" t="inlineStr">
        <is>
          <t>Via Pergolesi, 7</t>
        </is>
      </c>
      <c r="AE501" t="inlineStr">
        <is>
          <t>Cesate</t>
        </is>
      </c>
      <c r="AF501" t="inlineStr">
        <is>
          <t>'20031</t>
        </is>
      </c>
      <c r="AG501" t="inlineStr">
        <is>
          <t>MI</t>
        </is>
      </c>
      <c r="AH501" t="inlineStr">
        <is>
          <t>IT</t>
        </is>
      </c>
      <c r="AI501" t="inlineStr">
        <is>
          <t>3471618535</t>
        </is>
      </c>
      <c r="AJ501" t="inlineStr">
        <is>
          <t>Federica Ruscica</t>
        </is>
      </c>
      <c r="AK501" t="inlineStr">
        <is>
          <t>Via Pergolesi, 7</t>
        </is>
      </c>
      <c r="AL501" t="inlineStr">
        <is>
          <t>Via Pergolesi, 7</t>
        </is>
      </c>
      <c r="AO501" t="inlineStr">
        <is>
          <t>Cesate</t>
        </is>
      </c>
      <c r="AP501" t="inlineStr">
        <is>
          <t>'20031</t>
        </is>
      </c>
      <c r="AQ501" t="inlineStr">
        <is>
          <t>MI</t>
        </is>
      </c>
      <c r="AR501" t="inlineStr">
        <is>
          <t>IT</t>
        </is>
      </c>
      <c r="AS501" t="inlineStr">
        <is>
          <t>3471618535</t>
        </is>
      </c>
      <c r="AU501" t="inlineStr">
        <is>
          <t>lang: it
Invoice Language: it
Do you need our ring sizer?: Yes
Popup Customer Country: IT</t>
        </is>
      </c>
      <c r="AW501" t="inlineStr">
        <is>
          <t>PayPal Express Checkout</t>
        </is>
      </c>
      <c r="AX501" t="inlineStr">
        <is>
          <t>rOwvDKzqodeDa0yB725ROvO37</t>
        </is>
      </c>
      <c r="AY501" t="n">
        <v>0</v>
      </c>
      <c r="AZ501" t="inlineStr">
        <is>
          <t>LIL Milan</t>
        </is>
      </c>
      <c r="BA501" t="n">
        <v>0</v>
      </c>
      <c r="BC501" t="inlineStr">
        <is>
          <t>Firgun House</t>
        </is>
      </c>
      <c r="BE501" t="n">
        <v>6317759627613</v>
      </c>
      <c r="BG501" t="inlineStr">
        <is>
          <t>Low</t>
        </is>
      </c>
      <c r="BH501" t="inlineStr">
        <is>
          <t>web</t>
        </is>
      </c>
      <c r="BI501" t="n">
        <v>0</v>
      </c>
      <c r="BJ501" t="inlineStr">
        <is>
          <t>IT IVA 22%</t>
        </is>
      </c>
      <c r="BK501" t="n">
        <v>30.83</v>
      </c>
      <c r="BW501" t="inlineStr">
        <is>
          <t>Milan</t>
        </is>
      </c>
      <c r="BX501" t="inlineStr">
        <is>
          <t>Milan</t>
        </is>
      </c>
      <c r="BY501" t="inlineStr">
        <is>
          <t>rOwvDKzqodeDa0yB725ROvO37</t>
        </is>
      </c>
      <c r="CB501" t="inlineStr">
        <is>
          <t>rOwvDKzqodeDa0yB725ROvO37</t>
        </is>
      </c>
      <c r="CC501" t="inlineStr">
        <is>
          <t>Ordini LIL</t>
        </is>
      </c>
    </row>
    <row r="502">
      <c r="A502" t="inlineStr">
        <is>
          <t>#41938</t>
        </is>
      </c>
      <c r="B502" t="inlineStr">
        <is>
          <t>fede.ruscica@gmail.com</t>
        </is>
      </c>
      <c r="C502" t="inlineStr">
        <is>
          <t>paid</t>
        </is>
      </c>
      <c r="D502" t="inlineStr">
        <is>
          <t>2024-09-23 22:00:53 +0200</t>
        </is>
      </c>
      <c r="E502" t="inlineStr">
        <is>
          <t>2024-09-23</t>
        </is>
      </c>
      <c r="F502" t="inlineStr">
        <is>
          <t>fulfilled</t>
        </is>
      </c>
      <c r="G502" t="inlineStr">
        <is>
          <t>2024-10-02 08:45:27 +0200</t>
        </is>
      </c>
      <c r="H502" t="inlineStr">
        <is>
          <t>yes</t>
        </is>
      </c>
      <c r="I502" t="inlineStr">
        <is>
          <t>EUR</t>
        </is>
      </c>
      <c r="J502" t="n">
        <v>161</v>
      </c>
      <c r="K502" t="n">
        <v>10</v>
      </c>
      <c r="L502" t="n">
        <v>30.83</v>
      </c>
      <c r="N502" t="inlineStr">
        <is>
          <t>LILGIRL</t>
        </is>
      </c>
      <c r="O502" t="n">
        <v>16</v>
      </c>
      <c r="P502" t="inlineStr">
        <is>
          <t>UBM - Eco Bike Delivery</t>
        </is>
      </c>
      <c r="Q502" t="inlineStr">
        <is>
          <t>2024-09-23 22:00:53 +0200</t>
        </is>
      </c>
      <c r="R502" t="n">
        <v>1</v>
      </c>
      <c r="S502" t="inlineStr">
        <is>
          <t>LIL Bag</t>
        </is>
      </c>
      <c r="T502" t="n">
        <v>2</v>
      </c>
      <c r="V502" t="inlineStr">
        <is>
          <t>015790000689</t>
        </is>
      </c>
      <c r="W502" t="b">
        <v>1</v>
      </c>
      <c r="X502" t="b">
        <v>1</v>
      </c>
      <c r="Y502" t="inlineStr">
        <is>
          <t>fulfilled</t>
        </is>
      </c>
      <c r="Z502" t="inlineStr">
        <is>
          <t>Federica Ruscica</t>
        </is>
      </c>
      <c r="AA502" t="inlineStr">
        <is>
          <t>Via Pergolesi, 7</t>
        </is>
      </c>
      <c r="AB502" t="inlineStr">
        <is>
          <t>Via Pergolesi, 7</t>
        </is>
      </c>
      <c r="AE502" t="inlineStr">
        <is>
          <t>Cesate</t>
        </is>
      </c>
      <c r="AF502" t="inlineStr">
        <is>
          <t>'20031</t>
        </is>
      </c>
      <c r="AG502" t="inlineStr">
        <is>
          <t>MI</t>
        </is>
      </c>
      <c r="AH502" t="inlineStr">
        <is>
          <t>IT</t>
        </is>
      </c>
      <c r="AI502" t="inlineStr">
        <is>
          <t>3471618535</t>
        </is>
      </c>
      <c r="AJ502" t="inlineStr">
        <is>
          <t>Federica Ruscica</t>
        </is>
      </c>
      <c r="AK502" t="inlineStr">
        <is>
          <t>Via Pergolesi, 7</t>
        </is>
      </c>
      <c r="AL502" t="inlineStr">
        <is>
          <t>Via Pergolesi, 7</t>
        </is>
      </c>
      <c r="AO502" t="inlineStr">
        <is>
          <t>Cesate</t>
        </is>
      </c>
      <c r="AP502" t="inlineStr">
        <is>
          <t>'20031</t>
        </is>
      </c>
      <c r="AQ502" t="inlineStr">
        <is>
          <t>MI</t>
        </is>
      </c>
      <c r="AR502" t="inlineStr">
        <is>
          <t>IT</t>
        </is>
      </c>
      <c r="AS502" t="inlineStr">
        <is>
          <t>3471618535</t>
        </is>
      </c>
      <c r="AU502" t="inlineStr">
        <is>
          <t>lang: it
Invoice Language: it
Do you need our ring sizer?: Yes
Popup Customer Country: IT</t>
        </is>
      </c>
      <c r="AW502" t="inlineStr">
        <is>
          <t>PayPal Express Checkout</t>
        </is>
      </c>
      <c r="AX502" t="inlineStr">
        <is>
          <t>rOwvDKzqodeDa0yB725ROvO37</t>
        </is>
      </c>
      <c r="AY502" t="n">
        <v>0</v>
      </c>
      <c r="AZ502" t="inlineStr">
        <is>
          <t>LIL Milan</t>
        </is>
      </c>
      <c r="BA502" t="n">
        <v>0</v>
      </c>
      <c r="BC502" t="inlineStr">
        <is>
          <t>Firgun House</t>
        </is>
      </c>
      <c r="BE502" t="n">
        <v>6317759627613</v>
      </c>
      <c r="BG502" t="inlineStr">
        <is>
          <t>Low</t>
        </is>
      </c>
      <c r="BH502" t="inlineStr">
        <is>
          <t>web</t>
        </is>
      </c>
      <c r="BI502" t="n">
        <v>0</v>
      </c>
      <c r="BJ502" t="inlineStr">
        <is>
          <t>IT IVA 22%</t>
        </is>
      </c>
      <c r="BK502" t="n">
        <v>30.83</v>
      </c>
      <c r="BW502" t="inlineStr">
        <is>
          <t>Milan</t>
        </is>
      </c>
      <c r="BX502" t="inlineStr">
        <is>
          <t>Milan</t>
        </is>
      </c>
      <c r="BY502" t="inlineStr">
        <is>
          <t>rOwvDKzqodeDa0yB725ROvO37</t>
        </is>
      </c>
      <c r="CB502" t="inlineStr">
        <is>
          <t>rOwvDKzqodeDa0yB725ROvO37</t>
        </is>
      </c>
      <c r="CC502" t="inlineStr">
        <is>
          <t>Ordini LIL</t>
        </is>
      </c>
    </row>
    <row r="503">
      <c r="A503" t="inlineStr">
        <is>
          <t>#41939</t>
        </is>
      </c>
      <c r="B503" t="inlineStr">
        <is>
          <t>michele.pacillo@gmail.com</t>
        </is>
      </c>
      <c r="C503" t="inlineStr">
        <is>
          <t>paid</t>
        </is>
      </c>
      <c r="D503" t="inlineStr">
        <is>
          <t>2024-09-26 08:52:21 +0200</t>
        </is>
      </c>
      <c r="E503" t="inlineStr">
        <is>
          <t>2024-09-26</t>
        </is>
      </c>
      <c r="F503" t="inlineStr">
        <is>
          <t>unfulfilled</t>
        </is>
      </c>
      <c r="H503" t="inlineStr">
        <is>
          <t>yes</t>
        </is>
      </c>
      <c r="I503" t="inlineStr">
        <is>
          <t>EUR</t>
        </is>
      </c>
      <c r="J503" t="n">
        <v>82</v>
      </c>
      <c r="K503" t="n">
        <v>0</v>
      </c>
      <c r="L503" t="n">
        <v>14.79</v>
      </c>
      <c r="M503" t="n">
        <v>82</v>
      </c>
      <c r="O503" t="n">
        <v>0</v>
      </c>
      <c r="P503" t="inlineStr">
        <is>
          <t>Firgun House</t>
        </is>
      </c>
      <c r="Q503" t="inlineStr">
        <is>
          <t>2024-09-23 22:12:19 +0200</t>
        </is>
      </c>
      <c r="R503" t="n">
        <v>1</v>
      </c>
      <c r="S503" t="inlineStr">
        <is>
          <t>LIL Bag</t>
        </is>
      </c>
      <c r="T503" t="n">
        <v>2</v>
      </c>
      <c r="V503" t="inlineStr">
        <is>
          <t>015790000689</t>
        </is>
      </c>
      <c r="W503" t="b">
        <v>1</v>
      </c>
      <c r="X503" t="b">
        <v>1</v>
      </c>
      <c r="Y503" t="inlineStr">
        <is>
          <t>pending</t>
        </is>
      </c>
      <c r="Z503" t="inlineStr">
        <is>
          <t>Michele Pacillo</t>
        </is>
      </c>
      <c r="AA503" t="inlineStr">
        <is>
          <t>Via Carlo Pisacane 42</t>
        </is>
      </c>
      <c r="AB503" t="inlineStr">
        <is>
          <t>Via Carlo Pisacane 42</t>
        </is>
      </c>
      <c r="AE503" t="inlineStr">
        <is>
          <t>Milano</t>
        </is>
      </c>
      <c r="AF503" t="inlineStr">
        <is>
          <t>'20129</t>
        </is>
      </c>
      <c r="AG503" t="inlineStr">
        <is>
          <t>MI</t>
        </is>
      </c>
      <c r="AH503" t="inlineStr">
        <is>
          <t>IT</t>
        </is>
      </c>
      <c r="AR503" t="inlineStr">
        <is>
          <t>IT</t>
        </is>
      </c>
      <c r="AU503" t="inlineStr">
        <is>
          <t>lang: it
Invoice Language: it
Do you need our ring sizer?: No
Popup Customer Country: IT</t>
        </is>
      </c>
      <c r="AW503" t="inlineStr">
        <is>
          <t>Bonifico</t>
        </is>
      </c>
      <c r="AX503" t="inlineStr">
        <is>
          <t>#41939.2</t>
        </is>
      </c>
      <c r="AY503" t="n">
        <v>0</v>
      </c>
      <c r="AZ503" t="inlineStr">
        <is>
          <t>LIL Milan</t>
        </is>
      </c>
      <c r="BA503" t="n">
        <v>0</v>
      </c>
      <c r="BC503" t="inlineStr">
        <is>
          <t>Firgun House</t>
        </is>
      </c>
      <c r="BE503" t="n">
        <v>6317773193565</v>
      </c>
      <c r="BG503" t="inlineStr">
        <is>
          <t>Low</t>
        </is>
      </c>
      <c r="BH503" t="inlineStr">
        <is>
          <t>web</t>
        </is>
      </c>
      <c r="BI503" t="n">
        <v>0</v>
      </c>
      <c r="BJ503" t="inlineStr">
        <is>
          <t>IT IVA 22%</t>
        </is>
      </c>
      <c r="BK503" t="n">
        <v>14.79</v>
      </c>
      <c r="BW503" t="inlineStr">
        <is>
          <t>Milan</t>
        </is>
      </c>
      <c r="BY503" t="inlineStr">
        <is>
          <t>r7qvovXcizs6VbTv0tQ7em5Gn + #41939.2</t>
        </is>
      </c>
      <c r="CB503" t="inlineStr">
        <is>
          <t>rrr6e3V9u5ojxmdLOKDbVNmbH + r7qvovXcizs6VbTv0tQ7em5Gn + #41939.2</t>
        </is>
      </c>
      <c r="CC503" t="inlineStr">
        <is>
          <t>Ordini LIL</t>
        </is>
      </c>
    </row>
    <row r="504">
      <c r="A504" t="inlineStr">
        <is>
          <t>#41939</t>
        </is>
      </c>
      <c r="B504" t="inlineStr">
        <is>
          <t>michele.pacillo@gmail.com</t>
        </is>
      </c>
      <c r="C504" t="inlineStr">
        <is>
          <t>paid</t>
        </is>
      </c>
      <c r="D504" t="inlineStr">
        <is>
          <t>2024-09-26 08:52:21 +0200</t>
        </is>
      </c>
      <c r="E504" t="inlineStr">
        <is>
          <t>2024-09-26</t>
        </is>
      </c>
      <c r="F504" t="inlineStr">
        <is>
          <t>unfulfilled</t>
        </is>
      </c>
      <c r="H504" t="inlineStr">
        <is>
          <t>yes</t>
        </is>
      </c>
      <c r="I504" t="inlineStr">
        <is>
          <t>EUR</t>
        </is>
      </c>
      <c r="J504" t="n">
        <v>82</v>
      </c>
      <c r="K504" t="n">
        <v>0</v>
      </c>
      <c r="L504" t="n">
        <v>14.79</v>
      </c>
      <c r="O504" t="n">
        <v>0</v>
      </c>
      <c r="P504" t="inlineStr">
        <is>
          <t>Firgun House</t>
        </is>
      </c>
      <c r="Q504" t="inlineStr">
        <is>
          <t>2024-09-23 22:12:19 +0200</t>
        </is>
      </c>
      <c r="R504" t="n">
        <v>1</v>
      </c>
      <c r="S504" t="inlineStr">
        <is>
          <t>Lightly Ring - Yellow / 12</t>
        </is>
      </c>
      <c r="T504" t="n">
        <v>80</v>
      </c>
      <c r="V504" t="inlineStr">
        <is>
          <t>015790000375</t>
        </is>
      </c>
      <c r="W504" t="b">
        <v>1</v>
      </c>
      <c r="X504" t="b">
        <v>1</v>
      </c>
      <c r="Y504" t="inlineStr">
        <is>
          <t>pending</t>
        </is>
      </c>
      <c r="Z504" t="inlineStr">
        <is>
          <t>Michele Pacillo</t>
        </is>
      </c>
      <c r="AA504" t="inlineStr">
        <is>
          <t>Via Carlo Pisacane 42</t>
        </is>
      </c>
      <c r="AB504" t="inlineStr">
        <is>
          <t>Via Carlo Pisacane 42</t>
        </is>
      </c>
      <c r="AE504" t="inlineStr">
        <is>
          <t>Milano</t>
        </is>
      </c>
      <c r="AF504" t="inlineStr">
        <is>
          <t>'20129</t>
        </is>
      </c>
      <c r="AG504" t="inlineStr">
        <is>
          <t>MI</t>
        </is>
      </c>
      <c r="AH504" t="inlineStr">
        <is>
          <t>IT</t>
        </is>
      </c>
      <c r="AR504" t="inlineStr">
        <is>
          <t>IT</t>
        </is>
      </c>
      <c r="AU504" t="inlineStr">
        <is>
          <t>lang: it
Invoice Language: it
Do you need our ring sizer?: No
Popup Customer Country: IT</t>
        </is>
      </c>
      <c r="AW504" t="inlineStr">
        <is>
          <t>Bonifico</t>
        </is>
      </c>
      <c r="AX504" t="inlineStr">
        <is>
          <t>#41939.2</t>
        </is>
      </c>
      <c r="AY504" t="n">
        <v>0</v>
      </c>
      <c r="AZ504" t="inlineStr">
        <is>
          <t>LIL Milan</t>
        </is>
      </c>
      <c r="BA504" t="n">
        <v>0</v>
      </c>
      <c r="BC504" t="inlineStr">
        <is>
          <t>Firgun House</t>
        </is>
      </c>
      <c r="BE504" t="n">
        <v>6317773193565</v>
      </c>
      <c r="BG504" t="inlineStr">
        <is>
          <t>Low</t>
        </is>
      </c>
      <c r="BH504" t="inlineStr">
        <is>
          <t>web</t>
        </is>
      </c>
      <c r="BI504" t="n">
        <v>0</v>
      </c>
      <c r="BJ504" t="inlineStr">
        <is>
          <t>IT IVA 22%</t>
        </is>
      </c>
      <c r="BK504" t="n">
        <v>14.79</v>
      </c>
      <c r="BW504" t="inlineStr">
        <is>
          <t>Milan</t>
        </is>
      </c>
      <c r="BY504" t="inlineStr">
        <is>
          <t>r7qvovXcizs6VbTv0tQ7em5Gn + #41939.2</t>
        </is>
      </c>
      <c r="CB504" t="inlineStr">
        <is>
          <t>rrr6e3V9u5ojxmdLOKDbVNmbH + r7qvovXcizs6VbTv0tQ7em5Gn + #41939.2</t>
        </is>
      </c>
      <c r="CC504" t="inlineStr">
        <is>
          <t>Ordini LIL</t>
        </is>
      </c>
    </row>
    <row r="505">
      <c r="A505" t="inlineStr">
        <is>
          <t>#41940</t>
        </is>
      </c>
      <c r="B505" t="inlineStr">
        <is>
          <t>francescaruggeri@hotmail.it</t>
        </is>
      </c>
      <c r="C505" t="inlineStr">
        <is>
          <t>paid</t>
        </is>
      </c>
      <c r="D505" t="inlineStr">
        <is>
          <t>2024-09-24 08:24:19 +0200</t>
        </is>
      </c>
      <c r="E505" t="inlineStr">
        <is>
          <t>2024-09-24</t>
        </is>
      </c>
      <c r="F505" t="inlineStr">
        <is>
          <t>fulfilled</t>
        </is>
      </c>
      <c r="G505" t="inlineStr">
        <is>
          <t>2024-09-24 09:17:01 +0200</t>
        </is>
      </c>
      <c r="H505" t="inlineStr">
        <is>
          <t>yes</t>
        </is>
      </c>
      <c r="I505" t="inlineStr">
        <is>
          <t>EUR</t>
        </is>
      </c>
      <c r="J505" t="n">
        <v>200</v>
      </c>
      <c r="K505" t="n">
        <v>20</v>
      </c>
      <c r="L505" t="n">
        <v>39.68</v>
      </c>
      <c r="M505" t="n">
        <v>220</v>
      </c>
      <c r="O505" t="n">
        <v>0</v>
      </c>
      <c r="P505" t="inlineStr">
        <is>
          <t>UBM Express - Same Day Delivery</t>
        </is>
      </c>
      <c r="Q505" t="inlineStr">
        <is>
          <t>2024-09-24 08:24:19 +0200</t>
        </is>
      </c>
      <c r="R505" t="n">
        <v>1</v>
      </c>
      <c r="S505" t="inlineStr">
        <is>
          <t>Colpo di fulmine - Yellow / Single</t>
        </is>
      </c>
      <c r="T505" t="n">
        <v>200</v>
      </c>
      <c r="V505" t="inlineStr">
        <is>
          <t>015790001028</t>
        </is>
      </c>
      <c r="W505" t="b">
        <v>1</v>
      </c>
      <c r="X505" t="b">
        <v>1</v>
      </c>
      <c r="Y505" t="inlineStr">
        <is>
          <t>fulfilled</t>
        </is>
      </c>
      <c r="Z505" t="inlineStr">
        <is>
          <t>Francesca Ruggeri</t>
        </is>
      </c>
      <c r="AA505" t="inlineStr">
        <is>
          <t>Via Edmondo De Amicis 45, 30</t>
        </is>
      </c>
      <c r="AB505" t="inlineStr">
        <is>
          <t>Via Edmondo De Amicis 45</t>
        </is>
      </c>
      <c r="AC505" t="inlineStr">
        <is>
          <t>30</t>
        </is>
      </c>
      <c r="AE505" t="inlineStr">
        <is>
          <t>Milano</t>
        </is>
      </c>
      <c r="AF505" t="inlineStr">
        <is>
          <t>'20123</t>
        </is>
      </c>
      <c r="AG505" t="inlineStr">
        <is>
          <t>MI</t>
        </is>
      </c>
      <c r="AH505" t="inlineStr">
        <is>
          <t>IT</t>
        </is>
      </c>
      <c r="AI505" t="inlineStr">
        <is>
          <t>3488254724</t>
        </is>
      </c>
      <c r="AJ505" t="inlineStr">
        <is>
          <t>Francesca Ruggeri</t>
        </is>
      </c>
      <c r="AK505" t="inlineStr">
        <is>
          <t>Via Edmondo De Amicis 45, 30</t>
        </is>
      </c>
      <c r="AL505" t="inlineStr">
        <is>
          <t>Via Edmondo De Amicis 45</t>
        </is>
      </c>
      <c r="AM505" t="inlineStr">
        <is>
          <t>30</t>
        </is>
      </c>
      <c r="AO505" t="inlineStr">
        <is>
          <t>Milano</t>
        </is>
      </c>
      <c r="AP505" t="inlineStr">
        <is>
          <t>'20123</t>
        </is>
      </c>
      <c r="AQ505" t="inlineStr">
        <is>
          <t>MI</t>
        </is>
      </c>
      <c r="AR505" t="inlineStr">
        <is>
          <t>IT</t>
        </is>
      </c>
      <c r="AS505" t="inlineStr">
        <is>
          <t>3488254724</t>
        </is>
      </c>
      <c r="AU505" t="inlineStr">
        <is>
          <t>lang: it
Invoice Language: it
Do you need our ring sizer?: Yes
Popup Customer Country: IT</t>
        </is>
      </c>
      <c r="AW505" t="inlineStr">
        <is>
          <t>PayPal Express Checkout</t>
        </is>
      </c>
      <c r="AX505" t="inlineStr">
        <is>
          <t>rmyiX5gBoB6THt1vhCEGMDKtD</t>
        </is>
      </c>
      <c r="AY505" t="n">
        <v>0</v>
      </c>
      <c r="AZ505" t="inlineStr">
        <is>
          <t>LIL Milan</t>
        </is>
      </c>
      <c r="BA505" t="n">
        <v>0</v>
      </c>
      <c r="BC505" t="inlineStr">
        <is>
          <t>Firgun House</t>
        </is>
      </c>
      <c r="BE505" t="n">
        <v>6318057193821</v>
      </c>
      <c r="BG505" t="inlineStr">
        <is>
          <t>Low</t>
        </is>
      </c>
      <c r="BH505" t="inlineStr">
        <is>
          <t>web</t>
        </is>
      </c>
      <c r="BI505" t="n">
        <v>0</v>
      </c>
      <c r="BJ505" t="inlineStr">
        <is>
          <t>IT IVA 22%</t>
        </is>
      </c>
      <c r="BK505" t="n">
        <v>39.68</v>
      </c>
      <c r="BW505" t="inlineStr">
        <is>
          <t>Milan</t>
        </is>
      </c>
      <c r="BX505" t="inlineStr">
        <is>
          <t>Milan</t>
        </is>
      </c>
      <c r="BY505" t="inlineStr">
        <is>
          <t>rmyiX5gBoB6THt1vhCEGMDKtD</t>
        </is>
      </c>
      <c r="CB505" t="inlineStr">
        <is>
          <t>rmyiX5gBoB6THt1vhCEGMDKtD</t>
        </is>
      </c>
      <c r="CC505" t="inlineStr">
        <is>
          <t>Ordini LIL</t>
        </is>
      </c>
    </row>
    <row r="506">
      <c r="A506" t="inlineStr">
        <is>
          <t>#41941</t>
        </is>
      </c>
      <c r="B506" t="inlineStr">
        <is>
          <t>beneroncolato@gmail.com</t>
        </is>
      </c>
      <c r="C506" t="inlineStr">
        <is>
          <t>paid</t>
        </is>
      </c>
      <c r="D506" t="inlineStr">
        <is>
          <t>2024-09-24 11:12:15 +0200</t>
        </is>
      </c>
      <c r="E506" t="inlineStr">
        <is>
          <t>2024-09-24</t>
        </is>
      </c>
      <c r="F506" t="inlineStr">
        <is>
          <t>fulfilled</t>
        </is>
      </c>
      <c r="G506" t="inlineStr">
        <is>
          <t>2024-09-25 09:15:11 +0200</t>
        </is>
      </c>
      <c r="H506" t="inlineStr">
        <is>
          <t>yes</t>
        </is>
      </c>
      <c r="I506" t="inlineStr">
        <is>
          <t>EUR</t>
        </is>
      </c>
      <c r="J506" t="n">
        <v>160</v>
      </c>
      <c r="K506" t="n">
        <v>10</v>
      </c>
      <c r="L506" t="n">
        <v>30.65</v>
      </c>
      <c r="M506" t="n">
        <v>170</v>
      </c>
      <c r="O506" t="n">
        <v>0</v>
      </c>
      <c r="P506" t="inlineStr">
        <is>
          <t>Ups Standard Shipping</t>
        </is>
      </c>
      <c r="Q506" t="inlineStr">
        <is>
          <t>2024-09-24 11:12:14 +0200</t>
        </is>
      </c>
      <c r="R506" t="n">
        <v>2</v>
      </c>
      <c r="S506" t="inlineStr">
        <is>
          <t>Nude Ring - Yellow / 17</t>
        </is>
      </c>
      <c r="T506" t="n">
        <v>80</v>
      </c>
      <c r="V506" t="inlineStr">
        <is>
          <t>015790000213</t>
        </is>
      </c>
      <c r="W506" t="b">
        <v>1</v>
      </c>
      <c r="X506" t="b">
        <v>1</v>
      </c>
      <c r="Y506" t="inlineStr">
        <is>
          <t>fulfilled</t>
        </is>
      </c>
      <c r="Z506" t="inlineStr">
        <is>
          <t>Benedetta Roncolato</t>
        </is>
      </c>
      <c r="AA506" t="inlineStr">
        <is>
          <t>Via Fornace 6</t>
        </is>
      </c>
      <c r="AB506" t="inlineStr">
        <is>
          <t>Via Fornace 6</t>
        </is>
      </c>
      <c r="AE506" t="inlineStr">
        <is>
          <t>San Lorenzo in Campo</t>
        </is>
      </c>
      <c r="AF506" t="inlineStr">
        <is>
          <t>'61047</t>
        </is>
      </c>
      <c r="AG506" t="inlineStr">
        <is>
          <t>PU</t>
        </is>
      </c>
      <c r="AH506" t="inlineStr">
        <is>
          <t>IT</t>
        </is>
      </c>
      <c r="AI506" t="inlineStr">
        <is>
          <t>3200795296</t>
        </is>
      </c>
      <c r="AJ506" t="inlineStr">
        <is>
          <t>Benedetta Roncolato</t>
        </is>
      </c>
      <c r="AK506" t="inlineStr">
        <is>
          <t>Via Fornace 6</t>
        </is>
      </c>
      <c r="AL506" t="inlineStr">
        <is>
          <t>Via Fornace 6</t>
        </is>
      </c>
      <c r="AO506" t="inlineStr">
        <is>
          <t>San Lorenzo in Campo</t>
        </is>
      </c>
      <c r="AP506" t="inlineStr">
        <is>
          <t>'61047</t>
        </is>
      </c>
      <c r="AQ506" t="inlineStr">
        <is>
          <t>PU</t>
        </is>
      </c>
      <c r="AR506" t="inlineStr">
        <is>
          <t>IT</t>
        </is>
      </c>
      <c r="AS506" t="inlineStr">
        <is>
          <t>3200795296</t>
        </is>
      </c>
      <c r="AU506" t="inlineStr">
        <is>
          <t>lang: it
Invoice Language: it
Do you need our ring sizer?: Yes
Popup Customer Country: IT</t>
        </is>
      </c>
      <c r="AW506" t="inlineStr">
        <is>
          <t>Scalapay</t>
        </is>
      </c>
      <c r="AX506" t="inlineStr">
        <is>
          <t>r4jIrAT28keB6jFjN00CwzyGs</t>
        </is>
      </c>
      <c r="AY506" t="n">
        <v>0</v>
      </c>
      <c r="AZ506" t="inlineStr">
        <is>
          <t>LIL Milan</t>
        </is>
      </c>
      <c r="BA506" t="n">
        <v>0</v>
      </c>
      <c r="BC506" t="inlineStr">
        <is>
          <t>Firgun House</t>
        </is>
      </c>
      <c r="BE506" t="n">
        <v>6318309769565</v>
      </c>
      <c r="BG506" t="inlineStr">
        <is>
          <t>Low</t>
        </is>
      </c>
      <c r="BH506" t="inlineStr">
        <is>
          <t>web</t>
        </is>
      </c>
      <c r="BI506" t="n">
        <v>0</v>
      </c>
      <c r="BJ506" t="inlineStr">
        <is>
          <t>IT IVA 22%</t>
        </is>
      </c>
      <c r="BK506" t="n">
        <v>30.65</v>
      </c>
      <c r="BW506" t="inlineStr">
        <is>
          <t>Pesaro and Urbino</t>
        </is>
      </c>
      <c r="BX506" t="inlineStr">
        <is>
          <t>Pesaro and Urbino</t>
        </is>
      </c>
      <c r="BY506" t="inlineStr">
        <is>
          <t>r4jIrAT28keB6jFjN00CwzyGs</t>
        </is>
      </c>
      <c r="CB506" t="inlineStr">
        <is>
          <t>r4jIrAT28keB6jFjN00CwzyGs</t>
        </is>
      </c>
      <c r="CC506" t="inlineStr">
        <is>
          <t>Ordini LIL</t>
        </is>
      </c>
    </row>
    <row r="507">
      <c r="A507" t="inlineStr">
        <is>
          <t>#41944</t>
        </is>
      </c>
      <c r="B507" t="inlineStr">
        <is>
          <t>giulia.lanfranchi@gmail.com</t>
        </is>
      </c>
      <c r="C507" t="inlineStr">
        <is>
          <t>paid</t>
        </is>
      </c>
      <c r="D507" t="inlineStr">
        <is>
          <t>2024-09-24 12:51:35 +0200</t>
        </is>
      </c>
      <c r="E507" t="inlineStr">
        <is>
          <t>2024-09-24</t>
        </is>
      </c>
      <c r="F507" t="inlineStr">
        <is>
          <t>fulfilled</t>
        </is>
      </c>
      <c r="G507" t="inlineStr">
        <is>
          <t>2024-09-25 09:19:58 +0200</t>
        </is>
      </c>
      <c r="H507" t="inlineStr">
        <is>
          <t>yes</t>
        </is>
      </c>
      <c r="I507" t="inlineStr">
        <is>
          <t>EUR</t>
        </is>
      </c>
      <c r="J507" t="n">
        <v>90</v>
      </c>
      <c r="K507" t="n">
        <v>10</v>
      </c>
      <c r="L507" t="n">
        <v>18.03</v>
      </c>
      <c r="M507" t="n">
        <v>100</v>
      </c>
      <c r="N507" t="inlineStr">
        <is>
          <t>BACK10</t>
        </is>
      </c>
      <c r="O507" t="n">
        <v>10</v>
      </c>
      <c r="P507" t="inlineStr">
        <is>
          <t>Ups Standard Shipping</t>
        </is>
      </c>
      <c r="Q507" t="inlineStr">
        <is>
          <t>2024-09-24 12:51:34 +0200</t>
        </is>
      </c>
      <c r="R507" t="n">
        <v>1</v>
      </c>
      <c r="S507" t="inlineStr">
        <is>
          <t>Pensavo fosse amore - Yellow / G</t>
        </is>
      </c>
      <c r="T507" t="n">
        <v>100</v>
      </c>
      <c r="V507" t="inlineStr">
        <is>
          <t>015790001005</t>
        </is>
      </c>
      <c r="W507" t="b">
        <v>1</v>
      </c>
      <c r="X507" t="b">
        <v>1</v>
      </c>
      <c r="Y507" t="inlineStr">
        <is>
          <t>fulfilled</t>
        </is>
      </c>
      <c r="Z507" t="inlineStr">
        <is>
          <t>Giulia Lanfranchi</t>
        </is>
      </c>
      <c r="AA507" t="inlineStr">
        <is>
          <t>Via Belvedere 7</t>
        </is>
      </c>
      <c r="AB507" t="inlineStr">
        <is>
          <t>Via Belvedere 7</t>
        </is>
      </c>
      <c r="AE507" t="inlineStr">
        <is>
          <t>Bosisio Parini</t>
        </is>
      </c>
      <c r="AF507" t="inlineStr">
        <is>
          <t>'23842</t>
        </is>
      </c>
      <c r="AG507" t="inlineStr">
        <is>
          <t>LC</t>
        </is>
      </c>
      <c r="AH507" t="inlineStr">
        <is>
          <t>IT</t>
        </is>
      </c>
      <c r="AI507" t="inlineStr">
        <is>
          <t>3420742735</t>
        </is>
      </c>
      <c r="AJ507" t="inlineStr">
        <is>
          <t>Giulia Lanfranchi</t>
        </is>
      </c>
      <c r="AK507" t="inlineStr">
        <is>
          <t>Via Belvedere 7</t>
        </is>
      </c>
      <c r="AL507" t="inlineStr">
        <is>
          <t>Via Belvedere 7</t>
        </is>
      </c>
      <c r="AO507" t="inlineStr">
        <is>
          <t>Bosisio Parini</t>
        </is>
      </c>
      <c r="AP507" t="inlineStr">
        <is>
          <t>'23842</t>
        </is>
      </c>
      <c r="AQ507" t="inlineStr">
        <is>
          <t>LC</t>
        </is>
      </c>
      <c r="AR507" t="inlineStr">
        <is>
          <t>IT</t>
        </is>
      </c>
      <c r="AS507" t="inlineStr">
        <is>
          <t>3420742735</t>
        </is>
      </c>
      <c r="AU507" t="inlineStr">
        <is>
          <t>lang: en
Invoice Language: en
Do you need our ring sizer?: No
Popup Customer Country: IT</t>
        </is>
      </c>
      <c r="AW507" t="inlineStr">
        <is>
          <t>Shopify Payments</t>
        </is>
      </c>
      <c r="AX507" t="inlineStr">
        <is>
          <t>r98VOeoc6X6lvFibWnXrXQIIh</t>
        </is>
      </c>
      <c r="AY507" t="n">
        <v>0</v>
      </c>
      <c r="AZ507" t="inlineStr">
        <is>
          <t>LIL Milan</t>
        </is>
      </c>
      <c r="BA507" t="n">
        <v>0</v>
      </c>
      <c r="BC507" t="inlineStr">
        <is>
          <t>Firgun House</t>
        </is>
      </c>
      <c r="BE507" t="n">
        <v>6318451360093</v>
      </c>
      <c r="BG507" t="inlineStr">
        <is>
          <t>Low</t>
        </is>
      </c>
      <c r="BH507" t="inlineStr">
        <is>
          <t>web</t>
        </is>
      </c>
      <c r="BI507" t="n">
        <v>0</v>
      </c>
      <c r="BJ507" t="inlineStr">
        <is>
          <t>IT IVA 22%</t>
        </is>
      </c>
      <c r="BK507" t="n">
        <v>18.03</v>
      </c>
      <c r="BW507" t="inlineStr">
        <is>
          <t>Lecco</t>
        </is>
      </c>
      <c r="BX507" t="inlineStr">
        <is>
          <t>Lecco</t>
        </is>
      </c>
      <c r="BY507" t="inlineStr">
        <is>
          <t>r98VOeoc6X6lvFibWnXrXQIIh</t>
        </is>
      </c>
      <c r="CB507" t="inlineStr">
        <is>
          <t>r98VOeoc6X6lvFibWnXrXQIIh</t>
        </is>
      </c>
      <c r="CC507" t="inlineStr">
        <is>
          <t>Ordini LIL</t>
        </is>
      </c>
    </row>
    <row r="508">
      <c r="A508" t="inlineStr">
        <is>
          <t>#41945</t>
        </is>
      </c>
      <c r="B508" t="inlineStr">
        <is>
          <t>giulia.lombardi9@gmail.com</t>
        </is>
      </c>
      <c r="C508" t="inlineStr">
        <is>
          <t>paid</t>
        </is>
      </c>
      <c r="D508" t="inlineStr">
        <is>
          <t>2024-09-24 13:13:08 +0200</t>
        </is>
      </c>
      <c r="E508" t="inlineStr">
        <is>
          <t>2024-09-24</t>
        </is>
      </c>
      <c r="F508" t="inlineStr">
        <is>
          <t>fulfilled</t>
        </is>
      </c>
      <c r="G508" t="inlineStr">
        <is>
          <t>2024-09-24 13:13:08 +0200</t>
        </is>
      </c>
      <c r="H508" t="inlineStr">
        <is>
          <t>no</t>
        </is>
      </c>
      <c r="I508" t="inlineStr">
        <is>
          <t>EUR</t>
        </is>
      </c>
      <c r="J508" t="n">
        <v>120</v>
      </c>
      <c r="K508" t="n">
        <v>0</v>
      </c>
      <c r="L508" t="n">
        <v>21.64</v>
      </c>
      <c r="M508" t="n">
        <v>120</v>
      </c>
      <c r="O508" t="n">
        <v>0</v>
      </c>
      <c r="Q508" t="inlineStr">
        <is>
          <t>2024-09-24 13:13:08 +0200</t>
        </is>
      </c>
      <c r="R508" t="n">
        <v>1</v>
      </c>
      <c r="S508" t="inlineStr">
        <is>
          <t>Boys Tears Ring - Yellow / 12</t>
        </is>
      </c>
      <c r="T508" t="n">
        <v>120</v>
      </c>
      <c r="V508" t="inlineStr">
        <is>
          <t>015790001402</t>
        </is>
      </c>
      <c r="W508" t="b">
        <v>1</v>
      </c>
      <c r="X508" t="b">
        <v>1</v>
      </c>
      <c r="Y508" t="inlineStr">
        <is>
          <t>fulfilled</t>
        </is>
      </c>
      <c r="Z508" t="inlineStr">
        <is>
          <t>Giulia Lombardi</t>
        </is>
      </c>
      <c r="AR508" t="inlineStr">
        <is>
          <t>IT</t>
        </is>
      </c>
      <c r="AW508" t="inlineStr">
        <is>
          <t>Qromo</t>
        </is>
      </c>
      <c r="AX508" t="inlineStr">
        <is>
          <t>rLHufTGU8knKXUqX4HN1Rp8xr</t>
        </is>
      </c>
      <c r="AY508" t="n">
        <v>0</v>
      </c>
      <c r="AZ508" t="inlineStr">
        <is>
          <t>LIL Milan</t>
        </is>
      </c>
      <c r="BA508" t="n">
        <v>0</v>
      </c>
      <c r="BB508" t="inlineStr">
        <is>
          <t>Veronica Varetta</t>
        </is>
      </c>
      <c r="BC508" t="inlineStr">
        <is>
          <t>LIL House</t>
        </is>
      </c>
      <c r="BD508" t="n">
        <v>22</v>
      </c>
      <c r="BE508" t="n">
        <v>6318481473885</v>
      </c>
      <c r="BG508" t="inlineStr">
        <is>
          <t>Low</t>
        </is>
      </c>
      <c r="BH508" t="inlineStr">
        <is>
          <t>pos</t>
        </is>
      </c>
      <c r="BI508" t="n">
        <v>0</v>
      </c>
      <c r="BJ508" t="inlineStr">
        <is>
          <t>IT IVA 22%</t>
        </is>
      </c>
      <c r="BK508" t="n">
        <v>21.64</v>
      </c>
      <c r="BU508" t="inlineStr">
        <is>
          <t>22-2546</t>
        </is>
      </c>
      <c r="BY508" t="inlineStr">
        <is>
          <t>rLHufTGU8knKXUqX4HN1Rp8xr</t>
        </is>
      </c>
      <c r="CB508" t="inlineStr">
        <is>
          <t>rLHufTGU8knKXUqX4HN1Rp8xr</t>
        </is>
      </c>
      <c r="CC508" t="inlineStr">
        <is>
          <t>Ordini LIL</t>
        </is>
      </c>
    </row>
    <row r="509">
      <c r="A509" t="inlineStr">
        <is>
          <t>#41946</t>
        </is>
      </c>
      <c r="B509" t="inlineStr">
        <is>
          <t>simonelleonardi@gmail.com</t>
        </is>
      </c>
      <c r="C509" t="inlineStr">
        <is>
          <t>paid</t>
        </is>
      </c>
      <c r="D509" t="inlineStr">
        <is>
          <t>2024-09-24 13:17:09 +0200</t>
        </is>
      </c>
      <c r="E509" t="inlineStr">
        <is>
          <t>2024-09-24</t>
        </is>
      </c>
      <c r="F509" t="inlineStr">
        <is>
          <t>fulfilled</t>
        </is>
      </c>
      <c r="G509" t="inlineStr">
        <is>
          <t>2024-09-25 11:34:18 +0200</t>
        </is>
      </c>
      <c r="H509" t="inlineStr">
        <is>
          <t>yes</t>
        </is>
      </c>
      <c r="I509" t="inlineStr">
        <is>
          <t>EUR</t>
        </is>
      </c>
      <c r="J509" t="n">
        <v>239</v>
      </c>
      <c r="K509" t="n">
        <v>0</v>
      </c>
      <c r="L509" t="n">
        <v>43.1</v>
      </c>
      <c r="M509" t="n">
        <v>239</v>
      </c>
      <c r="N509" t="inlineStr">
        <is>
          <t>LILGIRL</t>
        </is>
      </c>
      <c r="O509" t="n">
        <v>26</v>
      </c>
      <c r="P509" t="inlineStr">
        <is>
          <t>Ups Standard Shipping</t>
        </is>
      </c>
      <c r="Q509" t="inlineStr">
        <is>
          <t>2024-09-24 13:17:08 +0200</t>
        </is>
      </c>
      <c r="R509" t="n">
        <v>1</v>
      </c>
      <c r="S509" t="inlineStr">
        <is>
          <t>Luxury Pack</t>
        </is>
      </c>
      <c r="T509" t="n">
        <v>5</v>
      </c>
      <c r="V509" t="inlineStr">
        <is>
          <t>015790000687</t>
        </is>
      </c>
      <c r="W509" t="b">
        <v>1</v>
      </c>
      <c r="X509" t="b">
        <v>1</v>
      </c>
      <c r="Y509" t="inlineStr">
        <is>
          <t>fulfilled</t>
        </is>
      </c>
      <c r="Z509" t="inlineStr">
        <is>
          <t>Simone Leonardi</t>
        </is>
      </c>
      <c r="AA509" t="inlineStr">
        <is>
          <t>Via Nadina Helbig 30</t>
        </is>
      </c>
      <c r="AB509" t="inlineStr">
        <is>
          <t>Via Nadina Helbig 30</t>
        </is>
      </c>
      <c r="AE509" t="inlineStr">
        <is>
          <t>Roma</t>
        </is>
      </c>
      <c r="AF509" t="inlineStr">
        <is>
          <t>'00152</t>
        </is>
      </c>
      <c r="AG509" t="inlineStr">
        <is>
          <t>RM</t>
        </is>
      </c>
      <c r="AH509" t="inlineStr">
        <is>
          <t>IT</t>
        </is>
      </c>
      <c r="AI509" t="inlineStr">
        <is>
          <t>3356468679</t>
        </is>
      </c>
      <c r="AJ509" t="inlineStr">
        <is>
          <t>Simone Leonardi</t>
        </is>
      </c>
      <c r="AK509" t="inlineStr">
        <is>
          <t>Via Nadina Helbig 30</t>
        </is>
      </c>
      <c r="AL509" t="inlineStr">
        <is>
          <t>Via Nadina Helbig 30</t>
        </is>
      </c>
      <c r="AO509" t="inlineStr">
        <is>
          <t>Roma</t>
        </is>
      </c>
      <c r="AP509" t="inlineStr">
        <is>
          <t>'00152</t>
        </is>
      </c>
      <c r="AQ509" t="inlineStr">
        <is>
          <t>RM</t>
        </is>
      </c>
      <c r="AR509" t="inlineStr">
        <is>
          <t>IT</t>
        </is>
      </c>
      <c r="AS509" t="inlineStr">
        <is>
          <t>3356468679</t>
        </is>
      </c>
      <c r="AT509" t="inlineStr">
        <is>
          <t>Co</t>
        </is>
      </c>
      <c r="AU509" t="inlineStr">
        <is>
          <t>lang: it
Invoice Language: it
Do you need our ring sizer?: Yes
Popup Customer Country: IT</t>
        </is>
      </c>
      <c r="AW509" t="inlineStr">
        <is>
          <t>PayPal Express Checkout</t>
        </is>
      </c>
      <c r="AX509" t="inlineStr">
        <is>
          <t>rfGCMT6YGZWN024igUzofXUxl</t>
        </is>
      </c>
      <c r="AY509" t="n">
        <v>0</v>
      </c>
      <c r="AZ509" t="inlineStr">
        <is>
          <t>LIL Milan</t>
        </is>
      </c>
      <c r="BA509" t="n">
        <v>0</v>
      </c>
      <c r="BC509" t="inlineStr">
        <is>
          <t>Firgun House</t>
        </is>
      </c>
      <c r="BE509" t="n">
        <v>6318487142749</v>
      </c>
      <c r="BG509" t="inlineStr">
        <is>
          <t>Low</t>
        </is>
      </c>
      <c r="BH509" t="inlineStr">
        <is>
          <t>web</t>
        </is>
      </c>
      <c r="BI509" t="n">
        <v>0</v>
      </c>
      <c r="BJ509" t="inlineStr">
        <is>
          <t>IT IVA 22%</t>
        </is>
      </c>
      <c r="BK509" t="n">
        <v>43.1</v>
      </c>
      <c r="BW509" t="inlineStr">
        <is>
          <t>Rome</t>
        </is>
      </c>
      <c r="BX509" t="inlineStr">
        <is>
          <t>Rome</t>
        </is>
      </c>
      <c r="BY509" t="inlineStr">
        <is>
          <t>rfGCMT6YGZWN024igUzofXUxl</t>
        </is>
      </c>
      <c r="CB509" t="inlineStr">
        <is>
          <t>rfGCMT6YGZWN024igUzofXUxl</t>
        </is>
      </c>
      <c r="CC509" t="inlineStr">
        <is>
          <t>Ordini LIL</t>
        </is>
      </c>
    </row>
    <row r="510">
      <c r="A510" t="inlineStr">
        <is>
          <t>#41946</t>
        </is>
      </c>
      <c r="B510" t="inlineStr">
        <is>
          <t>simonelleonardi@gmail.com</t>
        </is>
      </c>
      <c r="C510" t="inlineStr">
        <is>
          <t>paid</t>
        </is>
      </c>
      <c r="D510" t="inlineStr">
        <is>
          <t>2024-09-24 13:17:09 +0200</t>
        </is>
      </c>
      <c r="E510" t="inlineStr">
        <is>
          <t>2024-09-24</t>
        </is>
      </c>
      <c r="F510" t="inlineStr">
        <is>
          <t>fulfilled</t>
        </is>
      </c>
      <c r="G510" t="inlineStr">
        <is>
          <t>2024-09-25 11:34:18 +0200</t>
        </is>
      </c>
      <c r="H510" t="inlineStr">
        <is>
          <t>yes</t>
        </is>
      </c>
      <c r="I510" t="inlineStr">
        <is>
          <t>EUR</t>
        </is>
      </c>
      <c r="J510" t="n">
        <v>239</v>
      </c>
      <c r="K510" t="n">
        <v>0</v>
      </c>
      <c r="L510" t="n">
        <v>43.1</v>
      </c>
      <c r="N510" t="inlineStr">
        <is>
          <t>LILGIRL</t>
        </is>
      </c>
      <c r="O510" t="n">
        <v>26</v>
      </c>
      <c r="P510" t="inlineStr">
        <is>
          <t>Ups Standard Shipping</t>
        </is>
      </c>
      <c r="Q510" t="inlineStr">
        <is>
          <t>2024-09-24 13:17:08 +0200</t>
        </is>
      </c>
      <c r="R510" t="n">
        <v>1</v>
      </c>
      <c r="S510" t="inlineStr">
        <is>
          <t>Calypso Ring White - White / 11 / White</t>
        </is>
      </c>
      <c r="T510" t="n">
        <v>260</v>
      </c>
      <c r="V510" t="inlineStr">
        <is>
          <t>015790000292</t>
        </is>
      </c>
      <c r="W510" t="b">
        <v>1</v>
      </c>
      <c r="X510" t="b">
        <v>1</v>
      </c>
      <c r="Y510" t="inlineStr">
        <is>
          <t>fulfilled</t>
        </is>
      </c>
      <c r="Z510" t="inlineStr">
        <is>
          <t>Simone Leonardi</t>
        </is>
      </c>
      <c r="AA510" t="inlineStr">
        <is>
          <t>Via Nadina Helbig 30</t>
        </is>
      </c>
      <c r="AB510" t="inlineStr">
        <is>
          <t>Via Nadina Helbig 30</t>
        </is>
      </c>
      <c r="AE510" t="inlineStr">
        <is>
          <t>Roma</t>
        </is>
      </c>
      <c r="AF510" t="inlineStr">
        <is>
          <t>'00152</t>
        </is>
      </c>
      <c r="AG510" t="inlineStr">
        <is>
          <t>RM</t>
        </is>
      </c>
      <c r="AH510" t="inlineStr">
        <is>
          <t>IT</t>
        </is>
      </c>
      <c r="AI510" t="inlineStr">
        <is>
          <t>3356468679</t>
        </is>
      </c>
      <c r="AJ510" t="inlineStr">
        <is>
          <t>Simone Leonardi</t>
        </is>
      </c>
      <c r="AK510" t="inlineStr">
        <is>
          <t>Via Nadina Helbig 30</t>
        </is>
      </c>
      <c r="AL510" t="inlineStr">
        <is>
          <t>Via Nadina Helbig 30</t>
        </is>
      </c>
      <c r="AO510" t="inlineStr">
        <is>
          <t>Roma</t>
        </is>
      </c>
      <c r="AP510" t="inlineStr">
        <is>
          <t>'00152</t>
        </is>
      </c>
      <c r="AQ510" t="inlineStr">
        <is>
          <t>RM</t>
        </is>
      </c>
      <c r="AR510" t="inlineStr">
        <is>
          <t>IT</t>
        </is>
      </c>
      <c r="AS510" t="inlineStr">
        <is>
          <t>3356468679</t>
        </is>
      </c>
      <c r="AT510" t="inlineStr">
        <is>
          <t>Co</t>
        </is>
      </c>
      <c r="AU510" t="inlineStr">
        <is>
          <t>lang: it
Invoice Language: it
Do you need our ring sizer?: Yes
Popup Customer Country: IT</t>
        </is>
      </c>
      <c r="AW510" t="inlineStr">
        <is>
          <t>PayPal Express Checkout</t>
        </is>
      </c>
      <c r="AX510" t="inlineStr">
        <is>
          <t>rfGCMT6YGZWN024igUzofXUxl</t>
        </is>
      </c>
      <c r="AY510" t="n">
        <v>0</v>
      </c>
      <c r="AZ510" t="inlineStr">
        <is>
          <t>LIL Milan</t>
        </is>
      </c>
      <c r="BA510" t="n">
        <v>0</v>
      </c>
      <c r="BC510" t="inlineStr">
        <is>
          <t>Firgun House</t>
        </is>
      </c>
      <c r="BE510" t="n">
        <v>6318487142749</v>
      </c>
      <c r="BG510" t="inlineStr">
        <is>
          <t>Low</t>
        </is>
      </c>
      <c r="BH510" t="inlineStr">
        <is>
          <t>web</t>
        </is>
      </c>
      <c r="BI510" t="n">
        <v>0</v>
      </c>
      <c r="BJ510" t="inlineStr">
        <is>
          <t>IT IVA 22%</t>
        </is>
      </c>
      <c r="BK510" t="n">
        <v>43.1</v>
      </c>
      <c r="BW510" t="inlineStr">
        <is>
          <t>Rome</t>
        </is>
      </c>
      <c r="BX510" t="inlineStr">
        <is>
          <t>Rome</t>
        </is>
      </c>
      <c r="BY510" t="inlineStr">
        <is>
          <t>rfGCMT6YGZWN024igUzofXUxl</t>
        </is>
      </c>
      <c r="CB510" t="inlineStr">
        <is>
          <t>rfGCMT6YGZWN024igUzofXUxl</t>
        </is>
      </c>
      <c r="CC510" t="inlineStr">
        <is>
          <t>Ordini LIL</t>
        </is>
      </c>
    </row>
    <row r="511">
      <c r="A511" t="inlineStr">
        <is>
          <t>#41947</t>
        </is>
      </c>
      <c r="B511" t="inlineStr">
        <is>
          <t>fedecomp876@gmail.com</t>
        </is>
      </c>
      <c r="C511" t="inlineStr">
        <is>
          <t>paid</t>
        </is>
      </c>
      <c r="D511" t="inlineStr">
        <is>
          <t>2024-09-24 13:24:55 +0200</t>
        </is>
      </c>
      <c r="E511" t="inlineStr">
        <is>
          <t>2024-09-24</t>
        </is>
      </c>
      <c r="F511" t="inlineStr">
        <is>
          <t>fulfilled</t>
        </is>
      </c>
      <c r="G511" t="inlineStr">
        <is>
          <t>2024-09-24 13:24:55 +0200</t>
        </is>
      </c>
      <c r="H511" t="inlineStr">
        <is>
          <t>no</t>
        </is>
      </c>
      <c r="I511" t="inlineStr">
        <is>
          <t>EUR</t>
        </is>
      </c>
      <c r="J511" t="n">
        <v>260</v>
      </c>
      <c r="K511" t="n">
        <v>0</v>
      </c>
      <c r="L511" t="n">
        <v>46.89</v>
      </c>
      <c r="M511" t="n">
        <v>260</v>
      </c>
      <c r="O511" t="n">
        <v>0</v>
      </c>
      <c r="Q511" t="inlineStr">
        <is>
          <t>2024-09-24 13:24:55 +0200</t>
        </is>
      </c>
      <c r="R511" t="n">
        <v>1</v>
      </c>
      <c r="S511" t="inlineStr">
        <is>
          <t>Calypso Ring Green - Yellow / 10 / Green</t>
        </is>
      </c>
      <c r="T511" t="n">
        <v>260</v>
      </c>
      <c r="V511" t="inlineStr">
        <is>
          <t>015790000512</t>
        </is>
      </c>
      <c r="W511" t="b">
        <v>1</v>
      </c>
      <c r="X511" t="b">
        <v>1</v>
      </c>
      <c r="Y511" t="inlineStr">
        <is>
          <t>fulfilled</t>
        </is>
      </c>
      <c r="Z511" t="inlineStr">
        <is>
          <t>Federica De Santis</t>
        </is>
      </c>
      <c r="AR511" t="inlineStr">
        <is>
          <t>IT</t>
        </is>
      </c>
      <c r="AW511" t="inlineStr">
        <is>
          <t>Qromo</t>
        </is>
      </c>
      <c r="AX511" t="inlineStr">
        <is>
          <t>rLQkjvASu0yo3jWipPrIMmH7p</t>
        </is>
      </c>
      <c r="AY511" t="n">
        <v>0</v>
      </c>
      <c r="AZ511" t="inlineStr">
        <is>
          <t>LIL Milan</t>
        </is>
      </c>
      <c r="BA511" t="n">
        <v>0</v>
      </c>
      <c r="BB511" t="inlineStr">
        <is>
          <t>Veronica Varetta</t>
        </is>
      </c>
      <c r="BC511" t="inlineStr">
        <is>
          <t>LIL House</t>
        </is>
      </c>
      <c r="BD511" t="n">
        <v>22</v>
      </c>
      <c r="BE511" t="n">
        <v>6318498283869</v>
      </c>
      <c r="BG511" t="inlineStr">
        <is>
          <t>Low</t>
        </is>
      </c>
      <c r="BH511" t="inlineStr">
        <is>
          <t>pos</t>
        </is>
      </c>
      <c r="BI511" t="n">
        <v>0</v>
      </c>
      <c r="BJ511" t="inlineStr">
        <is>
          <t>IT IVA 22%</t>
        </is>
      </c>
      <c r="BK511" t="n">
        <v>46.89</v>
      </c>
      <c r="BU511" t="inlineStr">
        <is>
          <t>22-2547</t>
        </is>
      </c>
      <c r="BY511" t="inlineStr">
        <is>
          <t>rLQkjvASu0yo3jWipPrIMmH7p</t>
        </is>
      </c>
      <c r="CB511" t="inlineStr">
        <is>
          <t>rLQkjvASu0yo3jWipPrIMmH7p</t>
        </is>
      </c>
      <c r="CC511" t="inlineStr">
        <is>
          <t>Ordini LIL</t>
        </is>
      </c>
    </row>
    <row r="512">
      <c r="A512" t="inlineStr">
        <is>
          <t>#41948</t>
        </is>
      </c>
      <c r="B512" t="inlineStr">
        <is>
          <t>giuseppecorleto@gmail.com</t>
        </is>
      </c>
      <c r="C512" t="inlineStr">
        <is>
          <t>paid</t>
        </is>
      </c>
      <c r="D512" t="inlineStr">
        <is>
          <t>2024-09-24 13:32:57 +0200</t>
        </is>
      </c>
      <c r="E512" t="inlineStr">
        <is>
          <t>2024-09-24</t>
        </is>
      </c>
      <c r="F512" t="inlineStr">
        <is>
          <t>fulfilled</t>
        </is>
      </c>
      <c r="G512" t="inlineStr">
        <is>
          <t>2024-09-24 13:32:58 +0200</t>
        </is>
      </c>
      <c r="H512" t="inlineStr">
        <is>
          <t>no</t>
        </is>
      </c>
      <c r="I512" t="inlineStr">
        <is>
          <t>EUR</t>
        </is>
      </c>
      <c r="J512" t="n">
        <v>360</v>
      </c>
      <c r="K512" t="n">
        <v>0</v>
      </c>
      <c r="L512" t="n">
        <v>64.92</v>
      </c>
      <c r="M512" t="n">
        <v>360</v>
      </c>
      <c r="O512" t="n">
        <v>0</v>
      </c>
      <c r="Q512" t="inlineStr">
        <is>
          <t>2024-09-24 13:32:57 +0200</t>
        </is>
      </c>
      <c r="R512" t="n">
        <v>1</v>
      </c>
      <c r="S512" t="inlineStr">
        <is>
          <t>Girls Tears Necklace - Yellow / 39cm</t>
        </is>
      </c>
      <c r="T512" t="n">
        <v>360</v>
      </c>
      <c r="V512" t="inlineStr">
        <is>
          <t>015790000834</t>
        </is>
      </c>
      <c r="W512" t="b">
        <v>1</v>
      </c>
      <c r="X512" t="b">
        <v>1</v>
      </c>
      <c r="Y512" t="inlineStr">
        <is>
          <t>fulfilled</t>
        </is>
      </c>
      <c r="Z512" t="inlineStr">
        <is>
          <t>Giuseppe Corleto</t>
        </is>
      </c>
      <c r="AR512" t="inlineStr">
        <is>
          <t>IT</t>
        </is>
      </c>
      <c r="AW512" t="inlineStr">
        <is>
          <t>Qromo</t>
        </is>
      </c>
      <c r="AX512" t="inlineStr">
        <is>
          <t>rNN2lhDZKLU1BW1gsnowX14OT</t>
        </is>
      </c>
      <c r="AY512" t="n">
        <v>0</v>
      </c>
      <c r="AZ512" t="inlineStr">
        <is>
          <t>LIL Milan</t>
        </is>
      </c>
      <c r="BA512" t="n">
        <v>0</v>
      </c>
      <c r="BB512" t="inlineStr">
        <is>
          <t>Veronica Varetta</t>
        </is>
      </c>
      <c r="BC512" t="inlineStr">
        <is>
          <t>LIL House</t>
        </is>
      </c>
      <c r="BD512" t="n">
        <v>22</v>
      </c>
      <c r="BE512" t="n">
        <v>6318508966237</v>
      </c>
      <c r="BG512" t="inlineStr">
        <is>
          <t>Low</t>
        </is>
      </c>
      <c r="BH512" t="inlineStr">
        <is>
          <t>pos</t>
        </is>
      </c>
      <c r="BI512" t="n">
        <v>0</v>
      </c>
      <c r="BJ512" t="inlineStr">
        <is>
          <t>IT IVA 22%</t>
        </is>
      </c>
      <c r="BK512" t="n">
        <v>64.92</v>
      </c>
      <c r="BU512" t="inlineStr">
        <is>
          <t>22-2548</t>
        </is>
      </c>
      <c r="BY512" t="inlineStr">
        <is>
          <t>rNN2lhDZKLU1BW1gsnowX14OT</t>
        </is>
      </c>
      <c r="CB512" t="inlineStr">
        <is>
          <t>rNN2lhDZKLU1BW1gsnowX14OT</t>
        </is>
      </c>
      <c r="CC512" t="inlineStr">
        <is>
          <t>Ordini LIL</t>
        </is>
      </c>
    </row>
    <row r="513">
      <c r="A513" t="inlineStr">
        <is>
          <t>#41949</t>
        </is>
      </c>
      <c r="B513" t="inlineStr">
        <is>
          <t>sarabiondi@alice.it</t>
        </is>
      </c>
      <c r="C513" t="inlineStr">
        <is>
          <t>paid</t>
        </is>
      </c>
      <c r="D513" t="inlineStr">
        <is>
          <t>2024-09-24 13:33:03 +0200</t>
        </is>
      </c>
      <c r="E513" t="inlineStr">
        <is>
          <t>2024-09-24</t>
        </is>
      </c>
      <c r="F513" t="inlineStr">
        <is>
          <t>unfulfilled</t>
        </is>
      </c>
      <c r="H513" t="inlineStr">
        <is>
          <t>yes</t>
        </is>
      </c>
      <c r="I513" t="inlineStr">
        <is>
          <t>EUR</t>
        </is>
      </c>
      <c r="J513" t="n">
        <v>244</v>
      </c>
      <c r="K513" t="n">
        <v>0</v>
      </c>
      <c r="L513" t="n">
        <v>44</v>
      </c>
      <c r="M513" t="n">
        <v>244</v>
      </c>
      <c r="N513" t="inlineStr">
        <is>
          <t>LILGIRL</t>
        </is>
      </c>
      <c r="O513" t="n">
        <v>26</v>
      </c>
      <c r="P513" t="inlineStr">
        <is>
          <t>Ups Standard Shipping</t>
        </is>
      </c>
      <c r="Q513" t="inlineStr">
        <is>
          <t>2024-09-24 13:33:03 +0200</t>
        </is>
      </c>
      <c r="R513" t="n">
        <v>1</v>
      </c>
      <c r="S513" t="inlineStr">
        <is>
          <t>Tag Me - Yellow / None</t>
        </is>
      </c>
      <c r="T513" t="n">
        <v>260</v>
      </c>
      <c r="V513" t="inlineStr">
        <is>
          <t>015790000521</t>
        </is>
      </c>
      <c r="W513" t="b">
        <v>1</v>
      </c>
      <c r="X513" t="b">
        <v>1</v>
      </c>
      <c r="Y513" t="inlineStr">
        <is>
          <t>pending</t>
        </is>
      </c>
      <c r="Z513" t="inlineStr">
        <is>
          <t>Sara Biondi</t>
        </is>
      </c>
      <c r="AA513" t="inlineStr">
        <is>
          <t>Via Giano della Bella 33</t>
        </is>
      </c>
      <c r="AB513" t="inlineStr">
        <is>
          <t>Via Giano della Bella 33</t>
        </is>
      </c>
      <c r="AE513" t="inlineStr">
        <is>
          <t>Firenze</t>
        </is>
      </c>
      <c r="AF513" t="inlineStr">
        <is>
          <t>'50124</t>
        </is>
      </c>
      <c r="AG513" t="inlineStr">
        <is>
          <t>FI</t>
        </is>
      </c>
      <c r="AH513" t="inlineStr">
        <is>
          <t>IT</t>
        </is>
      </c>
      <c r="AI513" t="inlineStr">
        <is>
          <t>3356255224</t>
        </is>
      </c>
      <c r="AJ513" t="inlineStr">
        <is>
          <t>Sara Biondi</t>
        </is>
      </c>
      <c r="AK513" t="inlineStr">
        <is>
          <t>Via Giano della Bella 33</t>
        </is>
      </c>
      <c r="AL513" t="inlineStr">
        <is>
          <t>Via Giano della Bella 33</t>
        </is>
      </c>
      <c r="AO513" t="inlineStr">
        <is>
          <t>Firenze</t>
        </is>
      </c>
      <c r="AP513" t="inlineStr">
        <is>
          <t>'50124</t>
        </is>
      </c>
      <c r="AQ513" t="inlineStr">
        <is>
          <t>FI</t>
        </is>
      </c>
      <c r="AR513" t="inlineStr">
        <is>
          <t>IT</t>
        </is>
      </c>
      <c r="AS513" t="inlineStr">
        <is>
          <t>3356255224</t>
        </is>
      </c>
      <c r="AU513" t="inlineStr">
        <is>
          <t>lang: it
Invoice Language: it
Do you need our ring sizer?: No
Popup Customer Country: IT</t>
        </is>
      </c>
      <c r="AW513" t="inlineStr">
        <is>
          <t>Shopify Payments</t>
        </is>
      </c>
      <c r="AX513" t="inlineStr">
        <is>
          <t>rU932IgQb2W6J4iuN3XsLpCp3</t>
        </is>
      </c>
      <c r="AY513" t="n">
        <v>0</v>
      </c>
      <c r="AZ513" t="inlineStr">
        <is>
          <t>LIL Milan</t>
        </is>
      </c>
      <c r="BA513" t="n">
        <v>0</v>
      </c>
      <c r="BC513" t="inlineStr">
        <is>
          <t>Firgun House</t>
        </is>
      </c>
      <c r="BE513" t="n">
        <v>6318509130077</v>
      </c>
      <c r="BG513" t="inlineStr">
        <is>
          <t>Low</t>
        </is>
      </c>
      <c r="BH513" t="inlineStr">
        <is>
          <t>web</t>
        </is>
      </c>
      <c r="BI513" t="n">
        <v>0</v>
      </c>
      <c r="BJ513" t="inlineStr">
        <is>
          <t>IT IVA 22%</t>
        </is>
      </c>
      <c r="BK513" t="n">
        <v>44</v>
      </c>
      <c r="BW513" t="inlineStr">
        <is>
          <t>Florence</t>
        </is>
      </c>
      <c r="BX513" t="inlineStr">
        <is>
          <t>Florence</t>
        </is>
      </c>
      <c r="BY513" t="inlineStr">
        <is>
          <t>rU932IgQb2W6J4iuN3XsLpCp3</t>
        </is>
      </c>
      <c r="CB513" t="inlineStr">
        <is>
          <t>rYNCw2YKX1UjlVyyXgpnX985D + rU932IgQb2W6J4iuN3XsLpCp3</t>
        </is>
      </c>
      <c r="CC513" t="inlineStr">
        <is>
          <t>Ordini LIL</t>
        </is>
      </c>
    </row>
    <row r="514">
      <c r="A514" t="inlineStr">
        <is>
          <t>#41949</t>
        </is>
      </c>
      <c r="B514" t="inlineStr">
        <is>
          <t>sarabiondi@alice.it</t>
        </is>
      </c>
      <c r="C514" t="inlineStr">
        <is>
          <t>paid</t>
        </is>
      </c>
      <c r="D514" t="inlineStr">
        <is>
          <t>2024-09-24 13:33:03 +0200</t>
        </is>
      </c>
      <c r="E514" t="inlineStr">
        <is>
          <t>2024-09-24</t>
        </is>
      </c>
      <c r="F514" t="inlineStr">
        <is>
          <t>unfulfilled</t>
        </is>
      </c>
      <c r="H514" t="inlineStr">
        <is>
          <t>yes</t>
        </is>
      </c>
      <c r="I514" t="inlineStr">
        <is>
          <t>EUR</t>
        </is>
      </c>
      <c r="J514" t="n">
        <v>244</v>
      </c>
      <c r="K514" t="n">
        <v>0</v>
      </c>
      <c r="L514" t="n">
        <v>44</v>
      </c>
      <c r="N514" t="inlineStr">
        <is>
          <t>LILGIRL</t>
        </is>
      </c>
      <c r="O514" t="n">
        <v>26</v>
      </c>
      <c r="P514" t="inlineStr">
        <is>
          <t>Ups Standard Shipping</t>
        </is>
      </c>
      <c r="Q514" t="inlineStr">
        <is>
          <t>2024-09-24 13:33:03 +0200</t>
        </is>
      </c>
      <c r="R514" t="n">
        <v>1</v>
      </c>
      <c r="S514" t="inlineStr">
        <is>
          <t>Engraving</t>
        </is>
      </c>
      <c r="T514" t="n">
        <v>10</v>
      </c>
      <c r="V514" t="inlineStr">
        <is>
          <t>015790001502</t>
        </is>
      </c>
      <c r="W514" t="b">
        <v>0</v>
      </c>
      <c r="X514" t="b">
        <v>1</v>
      </c>
      <c r="Y514" t="inlineStr">
        <is>
          <t>pending</t>
        </is>
      </c>
      <c r="Z514" t="inlineStr">
        <is>
          <t>Sara Biondi</t>
        </is>
      </c>
      <c r="AA514" t="inlineStr">
        <is>
          <t>Via Giano della Bella 33</t>
        </is>
      </c>
      <c r="AB514" t="inlineStr">
        <is>
          <t>Via Giano della Bella 33</t>
        </is>
      </c>
      <c r="AE514" t="inlineStr">
        <is>
          <t>Firenze</t>
        </is>
      </c>
      <c r="AF514" t="inlineStr">
        <is>
          <t>'50124</t>
        </is>
      </c>
      <c r="AG514" t="inlineStr">
        <is>
          <t>FI</t>
        </is>
      </c>
      <c r="AH514" t="inlineStr">
        <is>
          <t>IT</t>
        </is>
      </c>
      <c r="AI514" t="inlineStr">
        <is>
          <t>3356255224</t>
        </is>
      </c>
      <c r="AJ514" t="inlineStr">
        <is>
          <t>Sara Biondi</t>
        </is>
      </c>
      <c r="AK514" t="inlineStr">
        <is>
          <t>Via Giano della Bella 33</t>
        </is>
      </c>
      <c r="AL514" t="inlineStr">
        <is>
          <t>Via Giano della Bella 33</t>
        </is>
      </c>
      <c r="AO514" t="inlineStr">
        <is>
          <t>Firenze</t>
        </is>
      </c>
      <c r="AP514" t="inlineStr">
        <is>
          <t>'50124</t>
        </is>
      </c>
      <c r="AQ514" t="inlineStr">
        <is>
          <t>FI</t>
        </is>
      </c>
      <c r="AR514" t="inlineStr">
        <is>
          <t>IT</t>
        </is>
      </c>
      <c r="AS514" t="inlineStr">
        <is>
          <t>3356255224</t>
        </is>
      </c>
      <c r="AU514" t="inlineStr">
        <is>
          <t>lang: it
Invoice Language: it
Do you need our ring sizer?: No
Popup Customer Country: IT</t>
        </is>
      </c>
      <c r="AW514" t="inlineStr">
        <is>
          <t>Shopify Payments</t>
        </is>
      </c>
      <c r="AX514" t="inlineStr">
        <is>
          <t>rU932IgQb2W6J4iuN3XsLpCp3</t>
        </is>
      </c>
      <c r="AY514" t="n">
        <v>0</v>
      </c>
      <c r="AZ514" t="inlineStr">
        <is>
          <t>LIL Milan</t>
        </is>
      </c>
      <c r="BA514" t="n">
        <v>0</v>
      </c>
      <c r="BC514" t="inlineStr">
        <is>
          <t>Firgun House</t>
        </is>
      </c>
      <c r="BE514" t="n">
        <v>6318509130077</v>
      </c>
      <c r="BG514" t="inlineStr">
        <is>
          <t>Low</t>
        </is>
      </c>
      <c r="BH514" t="inlineStr">
        <is>
          <t>web</t>
        </is>
      </c>
      <c r="BI514" t="n">
        <v>0</v>
      </c>
      <c r="BJ514" t="inlineStr">
        <is>
          <t>IT IVA 22%</t>
        </is>
      </c>
      <c r="BK514" t="n">
        <v>44</v>
      </c>
      <c r="BW514" t="inlineStr">
        <is>
          <t>Florence</t>
        </is>
      </c>
      <c r="BX514" t="inlineStr">
        <is>
          <t>Florence</t>
        </is>
      </c>
      <c r="BY514" t="inlineStr">
        <is>
          <t>rU932IgQb2W6J4iuN3XsLpCp3</t>
        </is>
      </c>
      <c r="CB514" t="inlineStr">
        <is>
          <t>rYNCw2YKX1UjlVyyXgpnX985D + rU932IgQb2W6J4iuN3XsLpCp3</t>
        </is>
      </c>
      <c r="CC514" t="inlineStr">
        <is>
          <t>Ordini LIL</t>
        </is>
      </c>
    </row>
    <row r="515">
      <c r="A515" t="inlineStr">
        <is>
          <t>#41950</t>
        </is>
      </c>
      <c r="B515" t="inlineStr">
        <is>
          <t>anna@aumueller.de</t>
        </is>
      </c>
      <c r="C515" t="inlineStr">
        <is>
          <t>paid</t>
        </is>
      </c>
      <c r="D515" t="inlineStr">
        <is>
          <t>2024-09-24 14:36:26 +0200</t>
        </is>
      </c>
      <c r="E515" t="inlineStr">
        <is>
          <t>2024-09-24</t>
        </is>
      </c>
      <c r="F515" t="inlineStr">
        <is>
          <t>fulfilled</t>
        </is>
      </c>
      <c r="G515" t="inlineStr">
        <is>
          <t>2024-09-25 09:32:08 +0200</t>
        </is>
      </c>
      <c r="H515" t="inlineStr">
        <is>
          <t>yes</t>
        </is>
      </c>
      <c r="I515" t="inlineStr">
        <is>
          <t>EUR</t>
        </is>
      </c>
      <c r="J515" t="n">
        <v>270</v>
      </c>
      <c r="K515" t="n">
        <v>0</v>
      </c>
      <c r="L515" t="n">
        <v>43.11</v>
      </c>
      <c r="M515" t="n">
        <v>270</v>
      </c>
      <c r="N515" t="inlineStr">
        <is>
          <t>LILGIRL</t>
        </is>
      </c>
      <c r="O515" t="n">
        <v>30</v>
      </c>
      <c r="P515" t="inlineStr">
        <is>
          <t>UPS Standard International</t>
        </is>
      </c>
      <c r="Q515" t="inlineStr">
        <is>
          <t>2024-09-24 14:36:25 +0200</t>
        </is>
      </c>
      <c r="R515" t="n">
        <v>1</v>
      </c>
      <c r="S515" t="inlineStr">
        <is>
          <t>Sunshine Ring - Yellow / 10 / White</t>
        </is>
      </c>
      <c r="T515" t="n">
        <v>300</v>
      </c>
      <c r="V515" t="inlineStr">
        <is>
          <t>015790000653</t>
        </is>
      </c>
      <c r="W515" t="b">
        <v>1</v>
      </c>
      <c r="X515" t="b">
        <v>1</v>
      </c>
      <c r="Y515" t="inlineStr">
        <is>
          <t>fulfilled</t>
        </is>
      </c>
      <c r="Z515" t="inlineStr">
        <is>
          <t>Anna Aumüller</t>
        </is>
      </c>
      <c r="AA515" t="inlineStr">
        <is>
          <t>Kalifornienring</t>
        </is>
      </c>
      <c r="AB515" t="inlineStr">
        <is>
          <t>Kalifornienring</t>
        </is>
      </c>
      <c r="AE515" t="inlineStr">
        <is>
          <t>Kornwestheim</t>
        </is>
      </c>
      <c r="AF515" t="inlineStr">
        <is>
          <t>'70806</t>
        </is>
      </c>
      <c r="AH515" t="inlineStr">
        <is>
          <t>DE</t>
        </is>
      </c>
      <c r="AI515" t="inlineStr">
        <is>
          <t>4915782477117</t>
        </is>
      </c>
      <c r="AJ515" t="inlineStr">
        <is>
          <t>Anna Aumüller</t>
        </is>
      </c>
      <c r="AK515" t="inlineStr">
        <is>
          <t>Kalifornienring 1</t>
        </is>
      </c>
      <c r="AL515" t="inlineStr">
        <is>
          <t>Kalifornienring 1</t>
        </is>
      </c>
      <c r="AO515" t="inlineStr">
        <is>
          <t>Kornwestheim</t>
        </is>
      </c>
      <c r="AP515" t="inlineStr">
        <is>
          <t>'70806</t>
        </is>
      </c>
      <c r="AR515" t="inlineStr">
        <is>
          <t>DE</t>
        </is>
      </c>
      <c r="AS515" t="inlineStr">
        <is>
          <t>4915782477117</t>
        </is>
      </c>
      <c r="AU515" t="inlineStr">
        <is>
          <t>lang: it
Invoice Language: it
Do you need our ring sizer?: Yes
Popup Customer Country: IT</t>
        </is>
      </c>
      <c r="AW515" t="inlineStr">
        <is>
          <t>PayPal Express Checkout</t>
        </is>
      </c>
      <c r="AX515" t="inlineStr">
        <is>
          <t>rjbXxA9w9gMuhIYlvXyl7nBhx</t>
        </is>
      </c>
      <c r="AY515" t="n">
        <v>0</v>
      </c>
      <c r="AZ515" t="inlineStr">
        <is>
          <t>LIL Milan</t>
        </is>
      </c>
      <c r="BA515" t="n">
        <v>0</v>
      </c>
      <c r="BC515" t="inlineStr">
        <is>
          <t>Firgun House</t>
        </is>
      </c>
      <c r="BE515" t="n">
        <v>6318595801437</v>
      </c>
      <c r="BG515" t="inlineStr">
        <is>
          <t>Low</t>
        </is>
      </c>
      <c r="BH515" t="inlineStr">
        <is>
          <t>web</t>
        </is>
      </c>
      <c r="BI515" t="n">
        <v>0</v>
      </c>
      <c r="BJ515" t="inlineStr">
        <is>
          <t>DE MwSt 19%</t>
        </is>
      </c>
      <c r="BK515" t="n">
        <v>43.11</v>
      </c>
      <c r="BY515" t="inlineStr">
        <is>
          <t>rjbXxA9w9gMuhIYlvXyl7nBhx</t>
        </is>
      </c>
      <c r="CB515" t="inlineStr">
        <is>
          <t>rjbXxA9w9gMuhIYlvXyl7nBhx</t>
        </is>
      </c>
      <c r="CC515" t="inlineStr">
        <is>
          <t>Ordini LIL</t>
        </is>
      </c>
    </row>
    <row r="516">
      <c r="A516" t="inlineStr">
        <is>
          <t>#41951</t>
        </is>
      </c>
      <c r="B516" t="inlineStr">
        <is>
          <t>sara.ghilardi97@gmail.com</t>
        </is>
      </c>
      <c r="C516" t="inlineStr">
        <is>
          <t>paid</t>
        </is>
      </c>
      <c r="D516" t="inlineStr">
        <is>
          <t>2024-09-24 15:45:51 +0200</t>
        </is>
      </c>
      <c r="E516" t="inlineStr">
        <is>
          <t>2024-09-24</t>
        </is>
      </c>
      <c r="F516" t="inlineStr">
        <is>
          <t>fulfilled</t>
        </is>
      </c>
      <c r="G516" t="inlineStr">
        <is>
          <t>2024-09-24 15:46:00 +0200</t>
        </is>
      </c>
      <c r="H516" t="inlineStr">
        <is>
          <t>yes</t>
        </is>
      </c>
      <c r="I516" t="inlineStr">
        <is>
          <t>EUR</t>
        </is>
      </c>
      <c r="J516" t="n">
        <v>300</v>
      </c>
      <c r="K516" t="n">
        <v>0</v>
      </c>
      <c r="L516" t="n">
        <v>0</v>
      </c>
      <c r="M516" t="n">
        <v>300</v>
      </c>
      <c r="O516" t="n">
        <v>0</v>
      </c>
      <c r="Q516" t="inlineStr">
        <is>
          <t>2024-09-24 15:45:51 +0200</t>
        </is>
      </c>
      <c r="R516" t="n">
        <v>1</v>
      </c>
      <c r="S516" t="inlineStr">
        <is>
          <t>E-Gift card - 300.00</t>
        </is>
      </c>
      <c r="T516" t="n">
        <v>300</v>
      </c>
      <c r="V516" t="inlineStr">
        <is>
          <t>015790000894</t>
        </is>
      </c>
      <c r="W516" t="b">
        <v>0</v>
      </c>
      <c r="X516" t="b">
        <v>0</v>
      </c>
      <c r="Y516" t="inlineStr">
        <is>
          <t>fulfilled</t>
        </is>
      </c>
      <c r="Z516" t="inlineStr">
        <is>
          <t>Sara Ghilardi</t>
        </is>
      </c>
      <c r="AA516" t="inlineStr">
        <is>
          <t>Via Francesco de Sanctis 5</t>
        </is>
      </c>
      <c r="AB516" t="inlineStr">
        <is>
          <t>Via Francesco de Sanctis 5</t>
        </is>
      </c>
      <c r="AE516" t="inlineStr">
        <is>
          <t>Pisa</t>
        </is>
      </c>
      <c r="AF516" t="inlineStr">
        <is>
          <t>'56123</t>
        </is>
      </c>
      <c r="AG516" t="inlineStr">
        <is>
          <t>PI</t>
        </is>
      </c>
      <c r="AH516" t="inlineStr">
        <is>
          <t>IT</t>
        </is>
      </c>
      <c r="AI516" t="inlineStr">
        <is>
          <t>+393931077145</t>
        </is>
      </c>
      <c r="AR516" t="inlineStr">
        <is>
          <t>IT</t>
        </is>
      </c>
      <c r="AU516" t="inlineStr">
        <is>
          <t>lang: it
Invoice Language: it</t>
        </is>
      </c>
      <c r="AW516" t="inlineStr">
        <is>
          <t>PayPal Express Checkout</t>
        </is>
      </c>
      <c r="AX516" t="inlineStr">
        <is>
          <t>rExqXItsXbzmfPhrPSiSvicIt</t>
        </is>
      </c>
      <c r="AY516" t="n">
        <v>0</v>
      </c>
      <c r="AZ516" t="inlineStr">
        <is>
          <t>Go Gift Cards</t>
        </is>
      </c>
      <c r="BA516" t="n">
        <v>0</v>
      </c>
      <c r="BC516" t="inlineStr">
        <is>
          <t>Firgun House</t>
        </is>
      </c>
      <c r="BE516" t="n">
        <v>6318689911133</v>
      </c>
      <c r="BG516" t="inlineStr">
        <is>
          <t>Low</t>
        </is>
      </c>
      <c r="BH516" t="inlineStr">
        <is>
          <t>web</t>
        </is>
      </c>
      <c r="BI516" t="n">
        <v>0</v>
      </c>
      <c r="BW516" t="inlineStr">
        <is>
          <t>Pisa</t>
        </is>
      </c>
      <c r="BY516" t="inlineStr">
        <is>
          <t>rExqXItsXbzmfPhrPSiSvicIt</t>
        </is>
      </c>
      <c r="CB516" t="inlineStr">
        <is>
          <t>rExqXItsXbzmfPhrPSiSvicIt</t>
        </is>
      </c>
      <c r="CC516" t="inlineStr">
        <is>
          <t>Ordini LIL</t>
        </is>
      </c>
    </row>
    <row r="517">
      <c r="A517" t="inlineStr">
        <is>
          <t>#41952</t>
        </is>
      </c>
      <c r="B517" t="inlineStr">
        <is>
          <t>nicolopichi@hotmail.it</t>
        </is>
      </c>
      <c r="C517" t="inlineStr">
        <is>
          <t>paid</t>
        </is>
      </c>
      <c r="D517" t="inlineStr">
        <is>
          <t>2024-09-24 15:53:16 +0200</t>
        </is>
      </c>
      <c r="E517" t="inlineStr">
        <is>
          <t>2024-09-24</t>
        </is>
      </c>
      <c r="F517" t="inlineStr">
        <is>
          <t>fulfilled</t>
        </is>
      </c>
      <c r="G517" t="inlineStr">
        <is>
          <t>2024-09-25 09:27:36 +0200</t>
        </is>
      </c>
      <c r="H517" t="inlineStr">
        <is>
          <t>no</t>
        </is>
      </c>
      <c r="I517" t="inlineStr">
        <is>
          <t>EUR</t>
        </is>
      </c>
      <c r="J517" t="n">
        <v>225</v>
      </c>
      <c r="K517" t="n">
        <v>0</v>
      </c>
      <c r="L517" t="n">
        <v>40.57</v>
      </c>
      <c r="M517" t="n">
        <v>225</v>
      </c>
      <c r="O517" t="n">
        <v>0</v>
      </c>
      <c r="P517" t="inlineStr">
        <is>
          <t>Ups Standard Shipping</t>
        </is>
      </c>
      <c r="Q517" t="inlineStr">
        <is>
          <t>2024-09-24 15:53:15 +0200</t>
        </is>
      </c>
      <c r="R517" t="n">
        <v>1</v>
      </c>
      <c r="S517" t="inlineStr">
        <is>
          <t>Luxury Pack</t>
        </is>
      </c>
      <c r="T517" t="n">
        <v>5</v>
      </c>
      <c r="V517" t="inlineStr">
        <is>
          <t>015790000687</t>
        </is>
      </c>
      <c r="W517" t="b">
        <v>1</v>
      </c>
      <c r="X517" t="b">
        <v>1</v>
      </c>
      <c r="Y517" t="inlineStr">
        <is>
          <t>fulfilled</t>
        </is>
      </c>
      <c r="Z517" t="inlineStr">
        <is>
          <t>Nicolò Pichi</t>
        </is>
      </c>
      <c r="AA517" t="inlineStr">
        <is>
          <t>Via Cassia 929</t>
        </is>
      </c>
      <c r="AB517" t="inlineStr">
        <is>
          <t>Via Cassia 929</t>
        </is>
      </c>
      <c r="AE517" t="inlineStr">
        <is>
          <t>Roma</t>
        </is>
      </c>
      <c r="AF517" t="inlineStr">
        <is>
          <t>'00189</t>
        </is>
      </c>
      <c r="AG517" t="inlineStr">
        <is>
          <t>RM</t>
        </is>
      </c>
      <c r="AH517" t="inlineStr">
        <is>
          <t>IT</t>
        </is>
      </c>
      <c r="AI517" t="inlineStr">
        <is>
          <t>+393395706979</t>
        </is>
      </c>
      <c r="AJ517" t="inlineStr">
        <is>
          <t>Nicolò Pichi</t>
        </is>
      </c>
      <c r="AK517" t="inlineStr">
        <is>
          <t>Via Cassia 929</t>
        </is>
      </c>
      <c r="AL517" t="inlineStr">
        <is>
          <t>Via Cassia 929</t>
        </is>
      </c>
      <c r="AO517" t="inlineStr">
        <is>
          <t>Roma</t>
        </is>
      </c>
      <c r="AP517" t="inlineStr">
        <is>
          <t>'00189</t>
        </is>
      </c>
      <c r="AQ517" t="inlineStr">
        <is>
          <t>RM</t>
        </is>
      </c>
      <c r="AR517" t="inlineStr">
        <is>
          <t>IT</t>
        </is>
      </c>
      <c r="AS517" t="inlineStr">
        <is>
          <t>+393395706979</t>
        </is>
      </c>
      <c r="AU517" t="inlineStr">
        <is>
          <t>lang: it
Invoice Language: it
Do you need our ring sizer?: No
Popup Customer Country: IT</t>
        </is>
      </c>
      <c r="AW517" t="inlineStr">
        <is>
          <t>PayPal Express Checkout</t>
        </is>
      </c>
      <c r="AX517" t="inlineStr">
        <is>
          <t>rh2DVpb5NyqW0bt1ZOYw8YUQk</t>
        </is>
      </c>
      <c r="AY517" t="n">
        <v>0</v>
      </c>
      <c r="AZ517" t="inlineStr">
        <is>
          <t>LIL Milan</t>
        </is>
      </c>
      <c r="BA517" t="n">
        <v>0</v>
      </c>
      <c r="BC517" t="inlineStr">
        <is>
          <t>Firgun House</t>
        </is>
      </c>
      <c r="BE517" t="n">
        <v>6318701281629</v>
      </c>
      <c r="BG517" t="inlineStr">
        <is>
          <t>Low</t>
        </is>
      </c>
      <c r="BH517" t="inlineStr">
        <is>
          <t>web</t>
        </is>
      </c>
      <c r="BI517" t="n">
        <v>0</v>
      </c>
      <c r="BJ517" t="inlineStr">
        <is>
          <t>IT IVA 22%</t>
        </is>
      </c>
      <c r="BK517" t="n">
        <v>40.57</v>
      </c>
      <c r="BW517" t="inlineStr">
        <is>
          <t>Rome</t>
        </is>
      </c>
      <c r="BX517" t="inlineStr">
        <is>
          <t>Rome</t>
        </is>
      </c>
      <c r="BY517" t="inlineStr">
        <is>
          <t>rh2DVpb5NyqW0bt1ZOYw8YUQk</t>
        </is>
      </c>
      <c r="CB517" t="inlineStr">
        <is>
          <t>rh2DVpb5NyqW0bt1ZOYw8YUQk</t>
        </is>
      </c>
      <c r="CC517" t="inlineStr">
        <is>
          <t>Ordini LIL</t>
        </is>
      </c>
    </row>
    <row r="518">
      <c r="A518" t="inlineStr">
        <is>
          <t>#41952</t>
        </is>
      </c>
      <c r="B518" t="inlineStr">
        <is>
          <t>nicolopichi@hotmail.it</t>
        </is>
      </c>
      <c r="C518" t="inlineStr">
        <is>
          <t>paid</t>
        </is>
      </c>
      <c r="D518" t="inlineStr">
        <is>
          <t>2024-09-24 15:53:16 +0200</t>
        </is>
      </c>
      <c r="E518" t="inlineStr">
        <is>
          <t>2024-09-24</t>
        </is>
      </c>
      <c r="F518" t="inlineStr">
        <is>
          <t>fulfilled</t>
        </is>
      </c>
      <c r="G518" t="inlineStr">
        <is>
          <t>2024-09-25 09:27:36 +0200</t>
        </is>
      </c>
      <c r="H518" t="inlineStr">
        <is>
          <t>no</t>
        </is>
      </c>
      <c r="I518" t="inlineStr">
        <is>
          <t>EUR</t>
        </is>
      </c>
      <c r="J518" t="n">
        <v>225</v>
      </c>
      <c r="K518" t="n">
        <v>0</v>
      </c>
      <c r="L518" t="n">
        <v>40.57</v>
      </c>
      <c r="O518" t="n">
        <v>0</v>
      </c>
      <c r="P518" t="inlineStr">
        <is>
          <t>Ups Standard Shipping</t>
        </is>
      </c>
      <c r="Q518" t="inlineStr">
        <is>
          <t>2024-09-24 15:53:15 +0200</t>
        </is>
      </c>
      <c r="R518" t="n">
        <v>1</v>
      </c>
      <c r="S518" t="inlineStr">
        <is>
          <t>Tipsy Earcuff - Yellow / White</t>
        </is>
      </c>
      <c r="T518" t="n">
        <v>220</v>
      </c>
      <c r="V518" t="inlineStr">
        <is>
          <t>015790000045</t>
        </is>
      </c>
      <c r="W518" t="b">
        <v>1</v>
      </c>
      <c r="X518" t="b">
        <v>1</v>
      </c>
      <c r="Y518" t="inlineStr">
        <is>
          <t>fulfilled</t>
        </is>
      </c>
      <c r="Z518" t="inlineStr">
        <is>
          <t>Nicolò Pichi</t>
        </is>
      </c>
      <c r="AA518" t="inlineStr">
        <is>
          <t>Via Cassia 929</t>
        </is>
      </c>
      <c r="AB518" t="inlineStr">
        <is>
          <t>Via Cassia 929</t>
        </is>
      </c>
      <c r="AE518" t="inlineStr">
        <is>
          <t>Roma</t>
        </is>
      </c>
      <c r="AF518" t="inlineStr">
        <is>
          <t>'00189</t>
        </is>
      </c>
      <c r="AG518" t="inlineStr">
        <is>
          <t>RM</t>
        </is>
      </c>
      <c r="AH518" t="inlineStr">
        <is>
          <t>IT</t>
        </is>
      </c>
      <c r="AI518" t="inlineStr">
        <is>
          <t>+393395706979</t>
        </is>
      </c>
      <c r="AJ518" t="inlineStr">
        <is>
          <t>Nicolò Pichi</t>
        </is>
      </c>
      <c r="AK518" t="inlineStr">
        <is>
          <t>Via Cassia 929</t>
        </is>
      </c>
      <c r="AL518" t="inlineStr">
        <is>
          <t>Via Cassia 929</t>
        </is>
      </c>
      <c r="AO518" t="inlineStr">
        <is>
          <t>Roma</t>
        </is>
      </c>
      <c r="AP518" t="inlineStr">
        <is>
          <t>'00189</t>
        </is>
      </c>
      <c r="AQ518" t="inlineStr">
        <is>
          <t>RM</t>
        </is>
      </c>
      <c r="AR518" t="inlineStr">
        <is>
          <t>IT</t>
        </is>
      </c>
      <c r="AS518" t="inlineStr">
        <is>
          <t>+393395706979</t>
        </is>
      </c>
      <c r="AU518" t="inlineStr">
        <is>
          <t>lang: it
Invoice Language: it
Do you need our ring sizer?: No
Popup Customer Country: IT</t>
        </is>
      </c>
      <c r="AW518" t="inlineStr">
        <is>
          <t>PayPal Express Checkout</t>
        </is>
      </c>
      <c r="AX518" t="inlineStr">
        <is>
          <t>rh2DVpb5NyqW0bt1ZOYw8YUQk</t>
        </is>
      </c>
      <c r="AY518" t="n">
        <v>0</v>
      </c>
      <c r="AZ518" t="inlineStr">
        <is>
          <t>LIL Milan</t>
        </is>
      </c>
      <c r="BA518" t="n">
        <v>0</v>
      </c>
      <c r="BC518" t="inlineStr">
        <is>
          <t>Firgun House</t>
        </is>
      </c>
      <c r="BE518" t="n">
        <v>6318701281629</v>
      </c>
      <c r="BG518" t="inlineStr">
        <is>
          <t>Low</t>
        </is>
      </c>
      <c r="BH518" t="inlineStr">
        <is>
          <t>web</t>
        </is>
      </c>
      <c r="BI518" t="n">
        <v>0</v>
      </c>
      <c r="BJ518" t="inlineStr">
        <is>
          <t>IT IVA 22%</t>
        </is>
      </c>
      <c r="BK518" t="n">
        <v>40.57</v>
      </c>
      <c r="BW518" t="inlineStr">
        <is>
          <t>Rome</t>
        </is>
      </c>
      <c r="BX518" t="inlineStr">
        <is>
          <t>Rome</t>
        </is>
      </c>
      <c r="BY518" t="inlineStr">
        <is>
          <t>rh2DVpb5NyqW0bt1ZOYw8YUQk</t>
        </is>
      </c>
      <c r="CB518" t="inlineStr">
        <is>
          <t>rh2DVpb5NyqW0bt1ZOYw8YUQk</t>
        </is>
      </c>
      <c r="CC518" t="inlineStr">
        <is>
          <t>Ordini LIL</t>
        </is>
      </c>
    </row>
    <row r="519">
      <c r="A519" t="inlineStr">
        <is>
          <t>#41953</t>
        </is>
      </c>
      <c r="B519" t="inlineStr">
        <is>
          <t>gem.renella@gmail.com</t>
        </is>
      </c>
      <c r="C519" t="inlineStr">
        <is>
          <t>paid</t>
        </is>
      </c>
      <c r="D519" t="inlineStr">
        <is>
          <t>2024-09-24 18:47:17 +0200</t>
        </is>
      </c>
      <c r="E519" t="inlineStr">
        <is>
          <t>2024-09-24</t>
        </is>
      </c>
      <c r="F519" t="inlineStr">
        <is>
          <t>fulfilled</t>
        </is>
      </c>
      <c r="G519" t="inlineStr">
        <is>
          <t>2024-09-25 09:29:25 +0200</t>
        </is>
      </c>
      <c r="H519" t="inlineStr">
        <is>
          <t>yes</t>
        </is>
      </c>
      <c r="I519" t="inlineStr">
        <is>
          <t>EUR</t>
        </is>
      </c>
      <c r="J519" t="n">
        <v>72</v>
      </c>
      <c r="K519" t="n">
        <v>10</v>
      </c>
      <c r="L519" t="n">
        <v>14.78</v>
      </c>
      <c r="M519" t="n">
        <v>82</v>
      </c>
      <c r="N519" t="inlineStr">
        <is>
          <t>LILGIRL</t>
        </is>
      </c>
      <c r="O519" t="n">
        <v>8</v>
      </c>
      <c r="P519" t="inlineStr">
        <is>
          <t>Ups Standard Shipping</t>
        </is>
      </c>
      <c r="Q519" t="inlineStr">
        <is>
          <t>2024-09-24 18:47:16 +0200</t>
        </is>
      </c>
      <c r="R519" t="n">
        <v>1</v>
      </c>
      <c r="S519" t="inlineStr">
        <is>
          <t>Lightly Ring - Yellow / 16</t>
        </is>
      </c>
      <c r="T519" t="n">
        <v>80</v>
      </c>
      <c r="V519" t="inlineStr">
        <is>
          <t>015790000379</t>
        </is>
      </c>
      <c r="W519" t="b">
        <v>1</v>
      </c>
      <c r="X519" t="b">
        <v>1</v>
      </c>
      <c r="Y519" t="inlineStr">
        <is>
          <t>fulfilled</t>
        </is>
      </c>
      <c r="Z519" t="inlineStr">
        <is>
          <t>Gemma Renella</t>
        </is>
      </c>
      <c r="AA519" t="inlineStr">
        <is>
          <t>Via caio menio basso 3</t>
        </is>
      </c>
      <c r="AB519" t="inlineStr">
        <is>
          <t>Via caio menio basso 3</t>
        </is>
      </c>
      <c r="AE519" t="inlineStr">
        <is>
          <t>Venafro</t>
        </is>
      </c>
      <c r="AF519" t="inlineStr">
        <is>
          <t>'86079</t>
        </is>
      </c>
      <c r="AG519" t="inlineStr">
        <is>
          <t>IS</t>
        </is>
      </c>
      <c r="AH519" t="inlineStr">
        <is>
          <t>IT</t>
        </is>
      </c>
      <c r="AI519" t="inlineStr">
        <is>
          <t>320 824 4978</t>
        </is>
      </c>
      <c r="AJ519" t="inlineStr">
        <is>
          <t>Gemma Renella</t>
        </is>
      </c>
      <c r="AK519" t="inlineStr">
        <is>
          <t>Via caio menio basso 3</t>
        </is>
      </c>
      <c r="AL519" t="inlineStr">
        <is>
          <t>Via caio menio basso 3</t>
        </is>
      </c>
      <c r="AO519" t="inlineStr">
        <is>
          <t>Venafro</t>
        </is>
      </c>
      <c r="AP519" t="inlineStr">
        <is>
          <t>'86079</t>
        </is>
      </c>
      <c r="AQ519" t="inlineStr">
        <is>
          <t>IS</t>
        </is>
      </c>
      <c r="AR519" t="inlineStr">
        <is>
          <t>IT</t>
        </is>
      </c>
      <c r="AS519" t="inlineStr">
        <is>
          <t>320 824 4978</t>
        </is>
      </c>
      <c r="AU519" t="inlineStr">
        <is>
          <t>lang: it
Invoice Language: it
Do you need our ring sizer?: No
Popup Customer Country: IT</t>
        </is>
      </c>
      <c r="AW519" t="inlineStr">
        <is>
          <t>Shopify Payments</t>
        </is>
      </c>
      <c r="AX519" t="inlineStr">
        <is>
          <t>rxBjAC7C7GdouTznu3lMR2HUu</t>
        </is>
      </c>
      <c r="AY519" t="n">
        <v>0</v>
      </c>
      <c r="AZ519" t="inlineStr">
        <is>
          <t>LIL Milan</t>
        </is>
      </c>
      <c r="BA519" t="n">
        <v>0</v>
      </c>
      <c r="BC519" t="inlineStr">
        <is>
          <t>Firgun House</t>
        </is>
      </c>
      <c r="BE519" t="n">
        <v>6318939504989</v>
      </c>
      <c r="BG519" t="inlineStr">
        <is>
          <t>Low</t>
        </is>
      </c>
      <c r="BH519" t="inlineStr">
        <is>
          <t>web</t>
        </is>
      </c>
      <c r="BI519" t="n">
        <v>0</v>
      </c>
      <c r="BJ519" t="inlineStr">
        <is>
          <t>IT IVA 22%</t>
        </is>
      </c>
      <c r="BK519" t="n">
        <v>14.78</v>
      </c>
      <c r="BT519" t="n">
        <v>393208244978</v>
      </c>
      <c r="BW519" t="inlineStr">
        <is>
          <t>Isernia</t>
        </is>
      </c>
      <c r="BX519" t="inlineStr">
        <is>
          <t>Isernia</t>
        </is>
      </c>
      <c r="BY519" t="inlineStr">
        <is>
          <t>rxBjAC7C7GdouTznu3lMR2HUu</t>
        </is>
      </c>
      <c r="CB519" t="inlineStr">
        <is>
          <t>rxBjAC7C7GdouTznu3lMR2HUu</t>
        </is>
      </c>
      <c r="CC519" t="inlineStr">
        <is>
          <t>Ordini LIL</t>
        </is>
      </c>
    </row>
    <row r="520">
      <c r="A520" t="inlineStr">
        <is>
          <t>#41955</t>
        </is>
      </c>
      <c r="B520" t="inlineStr">
        <is>
          <t>valentin.hasner@gmail.com</t>
        </is>
      </c>
      <c r="C520" t="inlineStr">
        <is>
          <t>paid</t>
        </is>
      </c>
      <c r="D520" t="inlineStr">
        <is>
          <t>2024-09-24 19:55:17 +0200</t>
        </is>
      </c>
      <c r="E520" t="inlineStr">
        <is>
          <t>2024-09-24</t>
        </is>
      </c>
      <c r="F520" t="inlineStr">
        <is>
          <t>fulfilled</t>
        </is>
      </c>
      <c r="G520" t="inlineStr">
        <is>
          <t>2024-09-25 09:34:36 +0200</t>
        </is>
      </c>
      <c r="H520" t="inlineStr">
        <is>
          <t>yes</t>
        </is>
      </c>
      <c r="I520" t="inlineStr">
        <is>
          <t>EUR</t>
        </is>
      </c>
      <c r="J520" t="n">
        <v>270</v>
      </c>
      <c r="K520" t="n">
        <v>0</v>
      </c>
      <c r="L520" t="n">
        <v>43.11</v>
      </c>
      <c r="M520" t="n">
        <v>270</v>
      </c>
      <c r="N520" t="inlineStr">
        <is>
          <t>LILGIRL</t>
        </is>
      </c>
      <c r="O520" t="n">
        <v>30</v>
      </c>
      <c r="P520" t="inlineStr">
        <is>
          <t>UPS Standard International</t>
        </is>
      </c>
      <c r="Q520" t="inlineStr">
        <is>
          <t>2024-09-24 19:55:16 +0200</t>
        </is>
      </c>
      <c r="R520" t="n">
        <v>1</v>
      </c>
      <c r="S520" t="inlineStr">
        <is>
          <t>Sunshine Ring - Yellow / 10 / White</t>
        </is>
      </c>
      <c r="T520" t="n">
        <v>300</v>
      </c>
      <c r="V520" t="inlineStr">
        <is>
          <t>015790000653</t>
        </is>
      </c>
      <c r="W520" t="b">
        <v>1</v>
      </c>
      <c r="X520" t="b">
        <v>1</v>
      </c>
      <c r="Y520" t="inlineStr">
        <is>
          <t>fulfilled</t>
        </is>
      </c>
      <c r="Z520" t="inlineStr">
        <is>
          <t>Valentin Hasner</t>
        </is>
      </c>
      <c r="AA520" t="inlineStr">
        <is>
          <t>Floßmannstraße 8</t>
        </is>
      </c>
      <c r="AB520" t="inlineStr">
        <is>
          <t>Floßmannstraße 8</t>
        </is>
      </c>
      <c r="AE520" t="inlineStr">
        <is>
          <t>München</t>
        </is>
      </c>
      <c r="AF520" t="inlineStr">
        <is>
          <t>'81245</t>
        </is>
      </c>
      <c r="AH520" t="inlineStr">
        <is>
          <t>DE</t>
        </is>
      </c>
      <c r="AI520" t="inlineStr">
        <is>
          <t>004915209403612</t>
        </is>
      </c>
      <c r="AJ520" t="inlineStr">
        <is>
          <t>Valentin Hasner</t>
        </is>
      </c>
      <c r="AK520" t="inlineStr">
        <is>
          <t>Floßmannstraße 8</t>
        </is>
      </c>
      <c r="AL520" t="inlineStr">
        <is>
          <t>Floßmannstraße 8</t>
        </is>
      </c>
      <c r="AO520" t="inlineStr">
        <is>
          <t>München</t>
        </is>
      </c>
      <c r="AP520" t="inlineStr">
        <is>
          <t>'81245</t>
        </is>
      </c>
      <c r="AR520" t="inlineStr">
        <is>
          <t>DE</t>
        </is>
      </c>
      <c r="AS520" t="inlineStr">
        <is>
          <t>004915209403612</t>
        </is>
      </c>
      <c r="AU520" t="inlineStr">
        <is>
          <t>lang: en
Invoice Language: en
Do you need our ring sizer?: Yes
Popup Customer Country: IT</t>
        </is>
      </c>
      <c r="AW520" t="inlineStr">
        <is>
          <t>Shopify Payments</t>
        </is>
      </c>
      <c r="AX520" t="inlineStr">
        <is>
          <t>rw5wYek3vTgPGsnpdRwtM0LYL</t>
        </is>
      </c>
      <c r="AY520" t="n">
        <v>0</v>
      </c>
      <c r="AZ520" t="inlineStr">
        <is>
          <t>LIL Milan</t>
        </is>
      </c>
      <c r="BA520" t="n">
        <v>0</v>
      </c>
      <c r="BC520" t="inlineStr">
        <is>
          <t>Firgun House</t>
        </is>
      </c>
      <c r="BE520" t="n">
        <v>6319024341341</v>
      </c>
      <c r="BG520" t="inlineStr">
        <is>
          <t>Low</t>
        </is>
      </c>
      <c r="BH520" t="inlineStr">
        <is>
          <t>web</t>
        </is>
      </c>
      <c r="BI520" t="n">
        <v>0</v>
      </c>
      <c r="BJ520" t="inlineStr">
        <is>
          <t>DE MwSt 19%</t>
        </is>
      </c>
      <c r="BK520" t="n">
        <v>43.11</v>
      </c>
      <c r="BY520" t="inlineStr">
        <is>
          <t>rw5wYek3vTgPGsnpdRwtM0LYL</t>
        </is>
      </c>
      <c r="CB520" t="inlineStr">
        <is>
          <t>rw5wYek3vTgPGsnpdRwtM0LYL</t>
        </is>
      </c>
      <c r="CC520" t="inlineStr">
        <is>
          <t>Ordini LIL</t>
        </is>
      </c>
    </row>
    <row r="521">
      <c r="A521" t="inlineStr">
        <is>
          <t>#41956</t>
        </is>
      </c>
      <c r="B521" t="inlineStr">
        <is>
          <t>fra.marano@yahoo.com</t>
        </is>
      </c>
      <c r="C521" t="inlineStr">
        <is>
          <t>paid</t>
        </is>
      </c>
      <c r="D521" t="inlineStr">
        <is>
          <t>2024-09-24 21:02:47 +0200</t>
        </is>
      </c>
      <c r="E521" t="inlineStr">
        <is>
          <t>2024-09-24</t>
        </is>
      </c>
      <c r="F521" t="inlineStr">
        <is>
          <t>fulfilled</t>
        </is>
      </c>
      <c r="G521" t="inlineStr">
        <is>
          <t>2024-09-25 09:37:26 +0200</t>
        </is>
      </c>
      <c r="H521" t="inlineStr">
        <is>
          <t>yes</t>
        </is>
      </c>
      <c r="I521" t="inlineStr">
        <is>
          <t>EUR</t>
        </is>
      </c>
      <c r="J521" t="n">
        <v>620</v>
      </c>
      <c r="K521" t="n">
        <v>0</v>
      </c>
      <c r="L521" t="n">
        <v>111.8</v>
      </c>
      <c r="M521" t="n">
        <v>620</v>
      </c>
      <c r="O521" t="n">
        <v>0</v>
      </c>
      <c r="P521" t="inlineStr">
        <is>
          <t>UBM - Eco Bike Delivery</t>
        </is>
      </c>
      <c r="Q521" t="inlineStr">
        <is>
          <t>2024-09-24 21:02:47 +0200</t>
        </is>
      </c>
      <c r="R521" t="n">
        <v>1</v>
      </c>
      <c r="S521" t="inlineStr">
        <is>
          <t>Stardust Necklace - Yellow</t>
        </is>
      </c>
      <c r="T521" t="n">
        <v>620</v>
      </c>
      <c r="V521" t="inlineStr">
        <is>
          <t>15790000027</t>
        </is>
      </c>
      <c r="W521" t="b">
        <v>1</v>
      </c>
      <c r="X521" t="b">
        <v>1</v>
      </c>
      <c r="Y521" t="inlineStr">
        <is>
          <t>fulfilled</t>
        </is>
      </c>
      <c r="Z521" t="inlineStr">
        <is>
          <t>Francesca Marano</t>
        </is>
      </c>
      <c r="AA521" t="inlineStr">
        <is>
          <t>Via Alessandro Manzoni 43, Gruppo florence- secondo cortile</t>
        </is>
      </c>
      <c r="AB521" t="inlineStr">
        <is>
          <t>Via Alessandro Manzoni 43</t>
        </is>
      </c>
      <c r="AC521" t="inlineStr">
        <is>
          <t>Gruppo florence- secondo cortile</t>
        </is>
      </c>
      <c r="AD521" t="inlineStr">
        <is>
          <t>Gruppo Florence</t>
        </is>
      </c>
      <c r="AE521" t="inlineStr">
        <is>
          <t>Milano</t>
        </is>
      </c>
      <c r="AF521" t="inlineStr">
        <is>
          <t>'20121</t>
        </is>
      </c>
      <c r="AG521" t="inlineStr">
        <is>
          <t>MI</t>
        </is>
      </c>
      <c r="AH521" t="inlineStr">
        <is>
          <t>IT</t>
        </is>
      </c>
      <c r="AI521" t="inlineStr">
        <is>
          <t>+393343170399</t>
        </is>
      </c>
      <c r="AJ521" t="inlineStr">
        <is>
          <t>Francesca Marano</t>
        </is>
      </c>
      <c r="AK521" t="inlineStr">
        <is>
          <t>Via Alessandro Manzoni 43, Gruppo florence- secondo cortile</t>
        </is>
      </c>
      <c r="AL521" t="inlineStr">
        <is>
          <t>Via Alessandro Manzoni 43</t>
        </is>
      </c>
      <c r="AM521" t="inlineStr">
        <is>
          <t>Gruppo florence- secondo cortile</t>
        </is>
      </c>
      <c r="AN521" t="inlineStr">
        <is>
          <t>Gruppo Florence</t>
        </is>
      </c>
      <c r="AO521" t="inlineStr">
        <is>
          <t>Milano</t>
        </is>
      </c>
      <c r="AP521" t="inlineStr">
        <is>
          <t>'20121</t>
        </is>
      </c>
      <c r="AQ521" t="inlineStr">
        <is>
          <t>MI</t>
        </is>
      </c>
      <c r="AR521" t="inlineStr">
        <is>
          <t>IT</t>
        </is>
      </c>
      <c r="AS521" t="inlineStr">
        <is>
          <t>+393343170399</t>
        </is>
      </c>
      <c r="AU521" t="inlineStr">
        <is>
          <t>lang: it
Invoice Language: it
Do you need our ring sizer?: No
Popup Customer Country: IT</t>
        </is>
      </c>
      <c r="AW521" t="inlineStr">
        <is>
          <t>PayPal Express Checkout</t>
        </is>
      </c>
      <c r="AX521" t="inlineStr">
        <is>
          <t>rVS1daTyhxxAkLX98V1yCjqaL</t>
        </is>
      </c>
      <c r="AY521" t="n">
        <v>0</v>
      </c>
      <c r="AZ521" t="inlineStr">
        <is>
          <t>LIL Milan</t>
        </is>
      </c>
      <c r="BA521" t="n">
        <v>0</v>
      </c>
      <c r="BC521" t="inlineStr">
        <is>
          <t>Firgun House</t>
        </is>
      </c>
      <c r="BE521" t="n">
        <v>6319110488413</v>
      </c>
      <c r="BG521" t="inlineStr">
        <is>
          <t>Low</t>
        </is>
      </c>
      <c r="BH521" t="inlineStr">
        <is>
          <t>web</t>
        </is>
      </c>
      <c r="BI521" t="n">
        <v>0</v>
      </c>
      <c r="BJ521" t="inlineStr">
        <is>
          <t>IT IVA 22%</t>
        </is>
      </c>
      <c r="BK521" t="n">
        <v>111.8</v>
      </c>
      <c r="BW521" t="inlineStr">
        <is>
          <t>Milan</t>
        </is>
      </c>
      <c r="BX521" t="inlineStr">
        <is>
          <t>Milan</t>
        </is>
      </c>
      <c r="BY521" t="inlineStr">
        <is>
          <t>rVS1daTyhxxAkLX98V1yCjqaL</t>
        </is>
      </c>
      <c r="CB521" t="inlineStr">
        <is>
          <t>rygcmKWkHFgyE9A6zqHunoM81 + rxWbVHBYCMZqy2nnatJLgSqqA + rVS1daTyhxxAkLX98V1yCjqaL</t>
        </is>
      </c>
      <c r="CC521" t="inlineStr">
        <is>
          <t>Ordini LIL</t>
        </is>
      </c>
    </row>
    <row r="522">
      <c r="A522" t="inlineStr">
        <is>
          <t>#41957</t>
        </is>
      </c>
      <c r="B522" t="inlineStr">
        <is>
          <t>addante.gio@gmail.com</t>
        </is>
      </c>
      <c r="C522" t="inlineStr">
        <is>
          <t>paid</t>
        </is>
      </c>
      <c r="D522" t="inlineStr">
        <is>
          <t>2024-09-24 21:14:34 +0200</t>
        </is>
      </c>
      <c r="E522" t="inlineStr">
        <is>
          <t>2024-09-24</t>
        </is>
      </c>
      <c r="F522" t="inlineStr">
        <is>
          <t>fulfilled</t>
        </is>
      </c>
      <c r="G522" t="inlineStr">
        <is>
          <t>2024-09-25 10:40:09 +0200</t>
        </is>
      </c>
      <c r="H522" t="inlineStr">
        <is>
          <t>no</t>
        </is>
      </c>
      <c r="I522" t="inlineStr">
        <is>
          <t>EUR</t>
        </is>
      </c>
      <c r="J522" t="n">
        <v>272</v>
      </c>
      <c r="K522" t="n">
        <v>0</v>
      </c>
      <c r="L522" t="n">
        <v>49.05</v>
      </c>
      <c r="M522" t="n">
        <v>272</v>
      </c>
      <c r="O522" t="n">
        <v>0</v>
      </c>
      <c r="P522" t="inlineStr">
        <is>
          <t>UBM - Eco Bike Delivery</t>
        </is>
      </c>
      <c r="Q522" t="inlineStr">
        <is>
          <t>2024-09-24 21:14:33 +0200</t>
        </is>
      </c>
      <c r="R522" t="n">
        <v>1</v>
      </c>
      <c r="S522" t="inlineStr">
        <is>
          <t>Luxury Pack</t>
        </is>
      </c>
      <c r="T522" t="n">
        <v>5</v>
      </c>
      <c r="V522" t="inlineStr">
        <is>
          <t>015790000687</t>
        </is>
      </c>
      <c r="W522" t="b">
        <v>1</v>
      </c>
      <c r="X522" t="b">
        <v>1</v>
      </c>
      <c r="Y522" t="inlineStr">
        <is>
          <t>fulfilled</t>
        </is>
      </c>
      <c r="Z522" t="inlineStr">
        <is>
          <t>Susanna Gadda Sanzo</t>
        </is>
      </c>
      <c r="AA522" t="inlineStr">
        <is>
          <t>Via Caravaggio 2</t>
        </is>
      </c>
      <c r="AB522" t="inlineStr">
        <is>
          <t>Via Caravaggio 2</t>
        </is>
      </c>
      <c r="AE522" t="inlineStr">
        <is>
          <t>Segrate</t>
        </is>
      </c>
      <c r="AF522" t="inlineStr">
        <is>
          <t>'20054</t>
        </is>
      </c>
      <c r="AG522" t="inlineStr">
        <is>
          <t>MI</t>
        </is>
      </c>
      <c r="AH522" t="inlineStr">
        <is>
          <t>IT</t>
        </is>
      </c>
      <c r="AI522" t="inlineStr">
        <is>
          <t>+393314427899</t>
        </is>
      </c>
      <c r="AJ522" t="inlineStr">
        <is>
          <t>Susanna Gadda Sanzo</t>
        </is>
      </c>
      <c r="AK522" t="inlineStr">
        <is>
          <t>Via Caravaggio 2</t>
        </is>
      </c>
      <c r="AL522" t="inlineStr">
        <is>
          <t>Via Caravaggio 2</t>
        </is>
      </c>
      <c r="AO522" t="inlineStr">
        <is>
          <t>Segrate</t>
        </is>
      </c>
      <c r="AP522" t="inlineStr">
        <is>
          <t>'20054</t>
        </is>
      </c>
      <c r="AQ522" t="inlineStr">
        <is>
          <t>MI</t>
        </is>
      </c>
      <c r="AR522" t="inlineStr">
        <is>
          <t>IT</t>
        </is>
      </c>
      <c r="AS522" t="inlineStr">
        <is>
          <t>+393314427899</t>
        </is>
      </c>
      <c r="AU522" t="inlineStr">
        <is>
          <t>lang: it
Invoice Language: it
Do you need our ring sizer?: Yes
Popup Customer Country: IT</t>
        </is>
      </c>
      <c r="AW522" t="inlineStr">
        <is>
          <t>PayPal Express Checkout</t>
        </is>
      </c>
      <c r="AX522" t="inlineStr">
        <is>
          <t>r3F56wRhVRNDWt1VEAydrEjnr</t>
        </is>
      </c>
      <c r="AY522" t="n">
        <v>0</v>
      </c>
      <c r="AZ522" t="inlineStr">
        <is>
          <t>LIL Milan</t>
        </is>
      </c>
      <c r="BA522" t="n">
        <v>0</v>
      </c>
      <c r="BC522" t="inlineStr">
        <is>
          <t>Firgun House</t>
        </is>
      </c>
      <c r="BE522" t="n">
        <v>6319125954909</v>
      </c>
      <c r="BG522" t="inlineStr">
        <is>
          <t>Low</t>
        </is>
      </c>
      <c r="BH522" t="inlineStr">
        <is>
          <t>web</t>
        </is>
      </c>
      <c r="BI522" t="n">
        <v>0</v>
      </c>
      <c r="BJ522" t="inlineStr">
        <is>
          <t>IT IVA 22%</t>
        </is>
      </c>
      <c r="BK522" t="n">
        <v>49.05</v>
      </c>
      <c r="BW522" t="inlineStr">
        <is>
          <t>Milan</t>
        </is>
      </c>
      <c r="BX522" t="inlineStr">
        <is>
          <t>Milan</t>
        </is>
      </c>
      <c r="BY522" t="inlineStr">
        <is>
          <t>r3F56wRhVRNDWt1VEAydrEjnr</t>
        </is>
      </c>
      <c r="CB522" t="inlineStr">
        <is>
          <t>r3F56wRhVRNDWt1VEAydrEjnr</t>
        </is>
      </c>
      <c r="CC522" t="inlineStr">
        <is>
          <t>Ordini LIL</t>
        </is>
      </c>
    </row>
    <row r="523">
      <c r="A523" t="inlineStr">
        <is>
          <t>#41957</t>
        </is>
      </c>
      <c r="B523" t="inlineStr">
        <is>
          <t>addante.gio@gmail.com</t>
        </is>
      </c>
      <c r="C523" t="inlineStr">
        <is>
          <t>paid</t>
        </is>
      </c>
      <c r="D523" t="inlineStr">
        <is>
          <t>2024-09-24 21:14:34 +0200</t>
        </is>
      </c>
      <c r="E523" t="inlineStr">
        <is>
          <t>2024-09-24</t>
        </is>
      </c>
      <c r="F523" t="inlineStr">
        <is>
          <t>fulfilled</t>
        </is>
      </c>
      <c r="G523" t="inlineStr">
        <is>
          <t>2024-09-25 10:40:09 +0200</t>
        </is>
      </c>
      <c r="H523" t="inlineStr">
        <is>
          <t>no</t>
        </is>
      </c>
      <c r="I523" t="inlineStr">
        <is>
          <t>EUR</t>
        </is>
      </c>
      <c r="J523" t="n">
        <v>272</v>
      </c>
      <c r="K523" t="n">
        <v>0</v>
      </c>
      <c r="L523" t="n">
        <v>49.05</v>
      </c>
      <c r="O523" t="n">
        <v>0</v>
      </c>
      <c r="P523" t="inlineStr">
        <is>
          <t>UBM - Eco Bike Delivery</t>
        </is>
      </c>
      <c r="Q523" t="inlineStr">
        <is>
          <t>2024-09-24 21:14:33 +0200</t>
        </is>
      </c>
      <c r="R523" t="n">
        <v>1</v>
      </c>
      <c r="S523" t="inlineStr">
        <is>
          <t>LIL Bag</t>
        </is>
      </c>
      <c r="T523" t="n">
        <v>2</v>
      </c>
      <c r="V523" t="inlineStr">
        <is>
          <t>015790000689</t>
        </is>
      </c>
      <c r="W523" t="b">
        <v>1</v>
      </c>
      <c r="X523" t="b">
        <v>1</v>
      </c>
      <c r="Y523" t="inlineStr">
        <is>
          <t>fulfilled</t>
        </is>
      </c>
      <c r="Z523" t="inlineStr">
        <is>
          <t>Susanna Gadda Sanzo</t>
        </is>
      </c>
      <c r="AA523" t="inlineStr">
        <is>
          <t>Via Caravaggio 2</t>
        </is>
      </c>
      <c r="AB523" t="inlineStr">
        <is>
          <t>Via Caravaggio 2</t>
        </is>
      </c>
      <c r="AE523" t="inlineStr">
        <is>
          <t>Segrate</t>
        </is>
      </c>
      <c r="AF523" t="inlineStr">
        <is>
          <t>'20054</t>
        </is>
      </c>
      <c r="AG523" t="inlineStr">
        <is>
          <t>MI</t>
        </is>
      </c>
      <c r="AH523" t="inlineStr">
        <is>
          <t>IT</t>
        </is>
      </c>
      <c r="AI523" t="inlineStr">
        <is>
          <t>+393314427899</t>
        </is>
      </c>
      <c r="AJ523" t="inlineStr">
        <is>
          <t>Susanna Gadda Sanzo</t>
        </is>
      </c>
      <c r="AK523" t="inlineStr">
        <is>
          <t>Via Caravaggio 2</t>
        </is>
      </c>
      <c r="AL523" t="inlineStr">
        <is>
          <t>Via Caravaggio 2</t>
        </is>
      </c>
      <c r="AO523" t="inlineStr">
        <is>
          <t>Segrate</t>
        </is>
      </c>
      <c r="AP523" t="inlineStr">
        <is>
          <t>'20054</t>
        </is>
      </c>
      <c r="AQ523" t="inlineStr">
        <is>
          <t>MI</t>
        </is>
      </c>
      <c r="AR523" t="inlineStr">
        <is>
          <t>IT</t>
        </is>
      </c>
      <c r="AS523" t="inlineStr">
        <is>
          <t>+393314427899</t>
        </is>
      </c>
      <c r="AU523" t="inlineStr">
        <is>
          <t>lang: it
Invoice Language: it
Do you need our ring sizer?: Yes
Popup Customer Country: IT</t>
        </is>
      </c>
      <c r="AW523" t="inlineStr">
        <is>
          <t>PayPal Express Checkout</t>
        </is>
      </c>
      <c r="AX523" t="inlineStr">
        <is>
          <t>r3F56wRhVRNDWt1VEAydrEjnr</t>
        </is>
      </c>
      <c r="AY523" t="n">
        <v>0</v>
      </c>
      <c r="AZ523" t="inlineStr">
        <is>
          <t>LIL Milan</t>
        </is>
      </c>
      <c r="BA523" t="n">
        <v>0</v>
      </c>
      <c r="BC523" t="inlineStr">
        <is>
          <t>Firgun House</t>
        </is>
      </c>
      <c r="BE523" t="n">
        <v>6319125954909</v>
      </c>
      <c r="BG523" t="inlineStr">
        <is>
          <t>Low</t>
        </is>
      </c>
      <c r="BH523" t="inlineStr">
        <is>
          <t>web</t>
        </is>
      </c>
      <c r="BI523" t="n">
        <v>0</v>
      </c>
      <c r="BJ523" t="inlineStr">
        <is>
          <t>IT IVA 22%</t>
        </is>
      </c>
      <c r="BK523" t="n">
        <v>49.05</v>
      </c>
      <c r="BW523" t="inlineStr">
        <is>
          <t>Milan</t>
        </is>
      </c>
      <c r="BX523" t="inlineStr">
        <is>
          <t>Milan</t>
        </is>
      </c>
      <c r="BY523" t="inlineStr">
        <is>
          <t>r3F56wRhVRNDWt1VEAydrEjnr</t>
        </is>
      </c>
      <c r="CB523" t="inlineStr">
        <is>
          <t>r3F56wRhVRNDWt1VEAydrEjnr</t>
        </is>
      </c>
      <c r="CC523" t="inlineStr">
        <is>
          <t>Ordini LIL</t>
        </is>
      </c>
    </row>
    <row r="524">
      <c r="A524" t="inlineStr">
        <is>
          <t>#41957</t>
        </is>
      </c>
      <c r="B524" t="inlineStr">
        <is>
          <t>addante.gio@gmail.com</t>
        </is>
      </c>
      <c r="C524" t="inlineStr">
        <is>
          <t>paid</t>
        </is>
      </c>
      <c r="D524" t="inlineStr">
        <is>
          <t>2024-09-24 21:14:34 +0200</t>
        </is>
      </c>
      <c r="E524" t="inlineStr">
        <is>
          <t>2024-09-24</t>
        </is>
      </c>
      <c r="F524" t="inlineStr">
        <is>
          <t>fulfilled</t>
        </is>
      </c>
      <c r="G524" t="inlineStr">
        <is>
          <t>2024-09-25 10:40:09 +0200</t>
        </is>
      </c>
      <c r="H524" t="inlineStr">
        <is>
          <t>no</t>
        </is>
      </c>
      <c r="I524" t="inlineStr">
        <is>
          <t>EUR</t>
        </is>
      </c>
      <c r="J524" t="n">
        <v>272</v>
      </c>
      <c r="K524" t="n">
        <v>0</v>
      </c>
      <c r="L524" t="n">
        <v>49.05</v>
      </c>
      <c r="O524" t="n">
        <v>0</v>
      </c>
      <c r="P524" t="inlineStr">
        <is>
          <t>UBM - Eco Bike Delivery</t>
        </is>
      </c>
      <c r="Q524" t="inlineStr">
        <is>
          <t>2024-09-24 21:14:33 +0200</t>
        </is>
      </c>
      <c r="R524" t="n">
        <v>1</v>
      </c>
      <c r="S524" t="inlineStr">
        <is>
          <t>Whatever Tote</t>
        </is>
      </c>
      <c r="T524" t="n">
        <v>5</v>
      </c>
      <c r="V524" t="inlineStr">
        <is>
          <t>015790000914</t>
        </is>
      </c>
      <c r="W524" t="b">
        <v>1</v>
      </c>
      <c r="X524" t="b">
        <v>1</v>
      </c>
      <c r="Y524" t="inlineStr">
        <is>
          <t>fulfilled</t>
        </is>
      </c>
      <c r="Z524" t="inlineStr">
        <is>
          <t>Susanna Gadda Sanzo</t>
        </is>
      </c>
      <c r="AA524" t="inlineStr">
        <is>
          <t>Via Caravaggio 2</t>
        </is>
      </c>
      <c r="AB524" t="inlineStr">
        <is>
          <t>Via Caravaggio 2</t>
        </is>
      </c>
      <c r="AE524" t="inlineStr">
        <is>
          <t>Segrate</t>
        </is>
      </c>
      <c r="AF524" t="inlineStr">
        <is>
          <t>'20054</t>
        </is>
      </c>
      <c r="AG524" t="inlineStr">
        <is>
          <t>MI</t>
        </is>
      </c>
      <c r="AH524" t="inlineStr">
        <is>
          <t>IT</t>
        </is>
      </c>
      <c r="AI524" t="inlineStr">
        <is>
          <t>+393314427899</t>
        </is>
      </c>
      <c r="AJ524" t="inlineStr">
        <is>
          <t>Susanna Gadda Sanzo</t>
        </is>
      </c>
      <c r="AK524" t="inlineStr">
        <is>
          <t>Via Caravaggio 2</t>
        </is>
      </c>
      <c r="AL524" t="inlineStr">
        <is>
          <t>Via Caravaggio 2</t>
        </is>
      </c>
      <c r="AO524" t="inlineStr">
        <is>
          <t>Segrate</t>
        </is>
      </c>
      <c r="AP524" t="inlineStr">
        <is>
          <t>'20054</t>
        </is>
      </c>
      <c r="AQ524" t="inlineStr">
        <is>
          <t>MI</t>
        </is>
      </c>
      <c r="AR524" t="inlineStr">
        <is>
          <t>IT</t>
        </is>
      </c>
      <c r="AS524" t="inlineStr">
        <is>
          <t>+393314427899</t>
        </is>
      </c>
      <c r="AU524" t="inlineStr">
        <is>
          <t>lang: it
Invoice Language: it
Do you need our ring sizer?: Yes
Popup Customer Country: IT</t>
        </is>
      </c>
      <c r="AW524" t="inlineStr">
        <is>
          <t>PayPal Express Checkout</t>
        </is>
      </c>
      <c r="AX524" t="inlineStr">
        <is>
          <t>r3F56wRhVRNDWt1VEAydrEjnr</t>
        </is>
      </c>
      <c r="AY524" t="n">
        <v>0</v>
      </c>
      <c r="AZ524" t="inlineStr">
        <is>
          <t>LIL Milan</t>
        </is>
      </c>
      <c r="BA524" t="n">
        <v>0</v>
      </c>
      <c r="BC524" t="inlineStr">
        <is>
          <t>Firgun House</t>
        </is>
      </c>
      <c r="BE524" t="n">
        <v>6319125954909</v>
      </c>
      <c r="BG524" t="inlineStr">
        <is>
          <t>Low</t>
        </is>
      </c>
      <c r="BH524" t="inlineStr">
        <is>
          <t>web</t>
        </is>
      </c>
      <c r="BI524" t="n">
        <v>0</v>
      </c>
      <c r="BJ524" t="inlineStr">
        <is>
          <t>IT IVA 22%</t>
        </is>
      </c>
      <c r="BK524" t="n">
        <v>49.05</v>
      </c>
      <c r="BW524" t="inlineStr">
        <is>
          <t>Milan</t>
        </is>
      </c>
      <c r="BX524" t="inlineStr">
        <is>
          <t>Milan</t>
        </is>
      </c>
      <c r="BY524" t="inlineStr">
        <is>
          <t>r3F56wRhVRNDWt1VEAydrEjnr</t>
        </is>
      </c>
      <c r="CB524" t="inlineStr">
        <is>
          <t>r3F56wRhVRNDWt1VEAydrEjnr</t>
        </is>
      </c>
      <c r="CC524" t="inlineStr">
        <is>
          <t>Ordini LIL</t>
        </is>
      </c>
    </row>
    <row r="525">
      <c r="A525" t="inlineStr">
        <is>
          <t>#41957</t>
        </is>
      </c>
      <c r="B525" t="inlineStr">
        <is>
          <t>addante.gio@gmail.com</t>
        </is>
      </c>
      <c r="C525" t="inlineStr">
        <is>
          <t>paid</t>
        </is>
      </c>
      <c r="D525" t="inlineStr">
        <is>
          <t>2024-09-24 21:14:34 +0200</t>
        </is>
      </c>
      <c r="E525" t="inlineStr">
        <is>
          <t>2024-09-24</t>
        </is>
      </c>
      <c r="F525" t="inlineStr">
        <is>
          <t>fulfilled</t>
        </is>
      </c>
      <c r="G525" t="inlineStr">
        <is>
          <t>2024-09-25 10:40:09 +0200</t>
        </is>
      </c>
      <c r="H525" t="inlineStr">
        <is>
          <t>no</t>
        </is>
      </c>
      <c r="I525" t="inlineStr">
        <is>
          <t>EUR</t>
        </is>
      </c>
      <c r="J525" t="n">
        <v>272</v>
      </c>
      <c r="K525" t="n">
        <v>0</v>
      </c>
      <c r="L525" t="n">
        <v>49.05</v>
      </c>
      <c r="O525" t="n">
        <v>0</v>
      </c>
      <c r="P525" t="inlineStr">
        <is>
          <t>UBM - Eco Bike Delivery</t>
        </is>
      </c>
      <c r="Q525" t="inlineStr">
        <is>
          <t>2024-09-24 21:14:33 +0200</t>
        </is>
      </c>
      <c r="R525" t="n">
        <v>1</v>
      </c>
      <c r="S525" t="inlineStr">
        <is>
          <t>Portami via Ring - Yellow / onesize</t>
        </is>
      </c>
      <c r="T525" t="n">
        <v>140</v>
      </c>
      <c r="V525" t="inlineStr">
        <is>
          <t>015790001027</t>
        </is>
      </c>
      <c r="W525" t="b">
        <v>1</v>
      </c>
      <c r="X525" t="b">
        <v>1</v>
      </c>
      <c r="Y525" t="inlineStr">
        <is>
          <t>fulfilled</t>
        </is>
      </c>
      <c r="Z525" t="inlineStr">
        <is>
          <t>Susanna Gadda Sanzo</t>
        </is>
      </c>
      <c r="AA525" t="inlineStr">
        <is>
          <t>Via Caravaggio 2</t>
        </is>
      </c>
      <c r="AB525" t="inlineStr">
        <is>
          <t>Via Caravaggio 2</t>
        </is>
      </c>
      <c r="AE525" t="inlineStr">
        <is>
          <t>Segrate</t>
        </is>
      </c>
      <c r="AF525" t="inlineStr">
        <is>
          <t>'20054</t>
        </is>
      </c>
      <c r="AG525" t="inlineStr">
        <is>
          <t>MI</t>
        </is>
      </c>
      <c r="AH525" t="inlineStr">
        <is>
          <t>IT</t>
        </is>
      </c>
      <c r="AI525" t="inlineStr">
        <is>
          <t>+393314427899</t>
        </is>
      </c>
      <c r="AJ525" t="inlineStr">
        <is>
          <t>Susanna Gadda Sanzo</t>
        </is>
      </c>
      <c r="AK525" t="inlineStr">
        <is>
          <t>Via Caravaggio 2</t>
        </is>
      </c>
      <c r="AL525" t="inlineStr">
        <is>
          <t>Via Caravaggio 2</t>
        </is>
      </c>
      <c r="AO525" t="inlineStr">
        <is>
          <t>Segrate</t>
        </is>
      </c>
      <c r="AP525" t="inlineStr">
        <is>
          <t>'20054</t>
        </is>
      </c>
      <c r="AQ525" t="inlineStr">
        <is>
          <t>MI</t>
        </is>
      </c>
      <c r="AR525" t="inlineStr">
        <is>
          <t>IT</t>
        </is>
      </c>
      <c r="AS525" t="inlineStr">
        <is>
          <t>+393314427899</t>
        </is>
      </c>
      <c r="AU525" t="inlineStr">
        <is>
          <t>lang: it
Invoice Language: it
Do you need our ring sizer?: Yes
Popup Customer Country: IT</t>
        </is>
      </c>
      <c r="AW525" t="inlineStr">
        <is>
          <t>PayPal Express Checkout</t>
        </is>
      </c>
      <c r="AX525" t="inlineStr">
        <is>
          <t>r3F56wRhVRNDWt1VEAydrEjnr</t>
        </is>
      </c>
      <c r="AY525" t="n">
        <v>0</v>
      </c>
      <c r="AZ525" t="inlineStr">
        <is>
          <t>LIL Milan</t>
        </is>
      </c>
      <c r="BA525" t="n">
        <v>0</v>
      </c>
      <c r="BC525" t="inlineStr">
        <is>
          <t>Firgun House</t>
        </is>
      </c>
      <c r="BE525" t="n">
        <v>6319125954909</v>
      </c>
      <c r="BG525" t="inlineStr">
        <is>
          <t>Low</t>
        </is>
      </c>
      <c r="BH525" t="inlineStr">
        <is>
          <t>web</t>
        </is>
      </c>
      <c r="BI525" t="n">
        <v>0</v>
      </c>
      <c r="BJ525" t="inlineStr">
        <is>
          <t>IT IVA 22%</t>
        </is>
      </c>
      <c r="BK525" t="n">
        <v>49.05</v>
      </c>
      <c r="BW525" t="inlineStr">
        <is>
          <t>Milan</t>
        </is>
      </c>
      <c r="BX525" t="inlineStr">
        <is>
          <t>Milan</t>
        </is>
      </c>
      <c r="BY525" t="inlineStr">
        <is>
          <t>r3F56wRhVRNDWt1VEAydrEjnr</t>
        </is>
      </c>
      <c r="CB525" t="inlineStr">
        <is>
          <t>r3F56wRhVRNDWt1VEAydrEjnr</t>
        </is>
      </c>
      <c r="CC525" t="inlineStr">
        <is>
          <t>Ordini LIL</t>
        </is>
      </c>
    </row>
    <row r="526">
      <c r="A526" t="inlineStr">
        <is>
          <t>#41957</t>
        </is>
      </c>
      <c r="B526" t="inlineStr">
        <is>
          <t>addante.gio@gmail.com</t>
        </is>
      </c>
      <c r="C526" t="inlineStr">
        <is>
          <t>paid</t>
        </is>
      </c>
      <c r="D526" t="inlineStr">
        <is>
          <t>2024-09-24 21:14:34 +0200</t>
        </is>
      </c>
      <c r="E526" t="inlineStr">
        <is>
          <t>2024-09-24</t>
        </is>
      </c>
      <c r="F526" t="inlineStr">
        <is>
          <t>fulfilled</t>
        </is>
      </c>
      <c r="G526" t="inlineStr">
        <is>
          <t>2024-09-25 10:40:09 +0200</t>
        </is>
      </c>
      <c r="H526" t="inlineStr">
        <is>
          <t>no</t>
        </is>
      </c>
      <c r="I526" t="inlineStr">
        <is>
          <t>EUR</t>
        </is>
      </c>
      <c r="J526" t="n">
        <v>272</v>
      </c>
      <c r="K526" t="n">
        <v>0</v>
      </c>
      <c r="L526" t="n">
        <v>49.05</v>
      </c>
      <c r="O526" t="n">
        <v>0</v>
      </c>
      <c r="P526" t="inlineStr">
        <is>
          <t>UBM - Eco Bike Delivery</t>
        </is>
      </c>
      <c r="Q526" t="inlineStr">
        <is>
          <t>2024-09-24 21:14:33 +0200</t>
        </is>
      </c>
      <c r="R526" t="n">
        <v>1</v>
      </c>
      <c r="S526" t="inlineStr">
        <is>
          <t>Boys Tears Ring - Yellow / 15</t>
        </is>
      </c>
      <c r="T526" t="n">
        <v>120</v>
      </c>
      <c r="V526" t="inlineStr">
        <is>
          <t>015790001403</t>
        </is>
      </c>
      <c r="W526" t="b">
        <v>1</v>
      </c>
      <c r="X526" t="b">
        <v>1</v>
      </c>
      <c r="Y526" t="inlineStr">
        <is>
          <t>fulfilled</t>
        </is>
      </c>
      <c r="Z526" t="inlineStr">
        <is>
          <t>Susanna Gadda Sanzo</t>
        </is>
      </c>
      <c r="AA526" t="inlineStr">
        <is>
          <t>Via Caravaggio 2</t>
        </is>
      </c>
      <c r="AB526" t="inlineStr">
        <is>
          <t>Via Caravaggio 2</t>
        </is>
      </c>
      <c r="AE526" t="inlineStr">
        <is>
          <t>Segrate</t>
        </is>
      </c>
      <c r="AF526" t="inlineStr">
        <is>
          <t>'20054</t>
        </is>
      </c>
      <c r="AG526" t="inlineStr">
        <is>
          <t>MI</t>
        </is>
      </c>
      <c r="AH526" t="inlineStr">
        <is>
          <t>IT</t>
        </is>
      </c>
      <c r="AI526" t="inlineStr">
        <is>
          <t>+393314427899</t>
        </is>
      </c>
      <c r="AJ526" t="inlineStr">
        <is>
          <t>Susanna Gadda Sanzo</t>
        </is>
      </c>
      <c r="AK526" t="inlineStr">
        <is>
          <t>Via Caravaggio 2</t>
        </is>
      </c>
      <c r="AL526" t="inlineStr">
        <is>
          <t>Via Caravaggio 2</t>
        </is>
      </c>
      <c r="AO526" t="inlineStr">
        <is>
          <t>Segrate</t>
        </is>
      </c>
      <c r="AP526" t="inlineStr">
        <is>
          <t>'20054</t>
        </is>
      </c>
      <c r="AQ526" t="inlineStr">
        <is>
          <t>MI</t>
        </is>
      </c>
      <c r="AR526" t="inlineStr">
        <is>
          <t>IT</t>
        </is>
      </c>
      <c r="AS526" t="inlineStr">
        <is>
          <t>+393314427899</t>
        </is>
      </c>
      <c r="AU526" t="inlineStr">
        <is>
          <t>lang: it
Invoice Language: it
Do you need our ring sizer?: Yes
Popup Customer Country: IT</t>
        </is>
      </c>
      <c r="AW526" t="inlineStr">
        <is>
          <t>PayPal Express Checkout</t>
        </is>
      </c>
      <c r="AX526" t="inlineStr">
        <is>
          <t>r3F56wRhVRNDWt1VEAydrEjnr</t>
        </is>
      </c>
      <c r="AY526" t="n">
        <v>0</v>
      </c>
      <c r="AZ526" t="inlineStr">
        <is>
          <t>LIL Milan</t>
        </is>
      </c>
      <c r="BA526" t="n">
        <v>0</v>
      </c>
      <c r="BC526" t="inlineStr">
        <is>
          <t>Firgun House</t>
        </is>
      </c>
      <c r="BE526" t="n">
        <v>6319125954909</v>
      </c>
      <c r="BG526" t="inlineStr">
        <is>
          <t>Low</t>
        </is>
      </c>
      <c r="BH526" t="inlineStr">
        <is>
          <t>web</t>
        </is>
      </c>
      <c r="BI526" t="n">
        <v>0</v>
      </c>
      <c r="BJ526" t="inlineStr">
        <is>
          <t>IT IVA 22%</t>
        </is>
      </c>
      <c r="BK526" t="n">
        <v>49.05</v>
      </c>
      <c r="BW526" t="inlineStr">
        <is>
          <t>Milan</t>
        </is>
      </c>
      <c r="BX526" t="inlineStr">
        <is>
          <t>Milan</t>
        </is>
      </c>
      <c r="BY526" t="inlineStr">
        <is>
          <t>r3F56wRhVRNDWt1VEAydrEjnr</t>
        </is>
      </c>
      <c r="CB526" t="inlineStr">
        <is>
          <t>r3F56wRhVRNDWt1VEAydrEjnr</t>
        </is>
      </c>
      <c r="CC526" t="inlineStr">
        <is>
          <t>Ordini LIL</t>
        </is>
      </c>
    </row>
    <row r="527">
      <c r="A527" t="inlineStr">
        <is>
          <t>#41958</t>
        </is>
      </c>
      <c r="B527" t="inlineStr">
        <is>
          <t>francesco.malferrari@gmail.com</t>
        </is>
      </c>
      <c r="C527" t="inlineStr">
        <is>
          <t>paid</t>
        </is>
      </c>
      <c r="D527" t="inlineStr">
        <is>
          <t>2024-09-24 22:14:30 +0200</t>
        </is>
      </c>
      <c r="E527" t="inlineStr">
        <is>
          <t>2024-09-24</t>
        </is>
      </c>
      <c r="F527" t="inlineStr">
        <is>
          <t>unfulfilled</t>
        </is>
      </c>
      <c r="H527" t="inlineStr">
        <is>
          <t>yes</t>
        </is>
      </c>
      <c r="I527" t="inlineStr">
        <is>
          <t>EUR</t>
        </is>
      </c>
      <c r="J527" t="n">
        <v>244</v>
      </c>
      <c r="K527" t="n">
        <v>0</v>
      </c>
      <c r="L527" t="n">
        <v>44</v>
      </c>
      <c r="M527" t="n">
        <v>244</v>
      </c>
      <c r="N527" t="inlineStr">
        <is>
          <t>LILGIRL</t>
        </is>
      </c>
      <c r="O527" t="n">
        <v>26</v>
      </c>
      <c r="P527" t="inlineStr">
        <is>
          <t>Ups Standard Shipping</t>
        </is>
      </c>
      <c r="Q527" t="inlineStr">
        <is>
          <t>2024-09-24 22:14:30 +0200</t>
        </is>
      </c>
      <c r="R527" t="n">
        <v>1</v>
      </c>
      <c r="S527" t="inlineStr">
        <is>
          <t>Pensavo fosse amore - Yellow / A</t>
        </is>
      </c>
      <c r="T527" t="n">
        <v>100</v>
      </c>
      <c r="V527" t="inlineStr">
        <is>
          <t>015790000999</t>
        </is>
      </c>
      <c r="W527" t="b">
        <v>1</v>
      </c>
      <c r="X527" t="b">
        <v>1</v>
      </c>
      <c r="Y527" t="inlineStr">
        <is>
          <t>pending</t>
        </is>
      </c>
      <c r="Z527" t="inlineStr">
        <is>
          <t>Francesco Malferrari</t>
        </is>
      </c>
      <c r="AA527" t="inlineStr">
        <is>
          <t>Via della Badia, 9</t>
        </is>
      </c>
      <c r="AB527" t="inlineStr">
        <is>
          <t>Via della Badia, 9</t>
        </is>
      </c>
      <c r="AE527" t="inlineStr">
        <is>
          <t>Casalecchio di Reno</t>
        </is>
      </c>
      <c r="AF527" t="inlineStr">
        <is>
          <t>'40033</t>
        </is>
      </c>
      <c r="AG527" t="inlineStr">
        <is>
          <t>BO</t>
        </is>
      </c>
      <c r="AH527" t="inlineStr">
        <is>
          <t>IT</t>
        </is>
      </c>
      <c r="AI527" t="inlineStr">
        <is>
          <t>3401933474</t>
        </is>
      </c>
      <c r="AJ527" t="inlineStr">
        <is>
          <t>Francesco Malferrari</t>
        </is>
      </c>
      <c r="AK527" t="inlineStr">
        <is>
          <t>Via della Badia, 9</t>
        </is>
      </c>
      <c r="AL527" t="inlineStr">
        <is>
          <t>Via della Badia, 9</t>
        </is>
      </c>
      <c r="AO527" t="inlineStr">
        <is>
          <t>Casalecchio di Reno</t>
        </is>
      </c>
      <c r="AP527" t="inlineStr">
        <is>
          <t>'40033</t>
        </is>
      </c>
      <c r="AQ527" t="inlineStr">
        <is>
          <t>BO</t>
        </is>
      </c>
      <c r="AR527" t="inlineStr">
        <is>
          <t>IT</t>
        </is>
      </c>
      <c r="AS527" t="inlineStr">
        <is>
          <t>3401933474</t>
        </is>
      </c>
      <c r="AU527" t="inlineStr">
        <is>
          <t>lang: it
Invoice Language: it
Do you need our ring sizer?: No
Popup Customer Country: IT</t>
        </is>
      </c>
      <c r="AW527" t="inlineStr">
        <is>
          <t>PayPal Express Checkout</t>
        </is>
      </c>
      <c r="AX527" t="inlineStr">
        <is>
          <t>rqaRVvCncLoQrzsQZ5X45C2EX</t>
        </is>
      </c>
      <c r="AY527" t="n">
        <v>0</v>
      </c>
      <c r="AZ527" t="inlineStr">
        <is>
          <t>LIL Milan</t>
        </is>
      </c>
      <c r="BA527" t="n">
        <v>0</v>
      </c>
      <c r="BC527" t="inlineStr">
        <is>
          <t>Firgun House</t>
        </is>
      </c>
      <c r="BE527" t="n">
        <v>6319198863709</v>
      </c>
      <c r="BG527" t="inlineStr">
        <is>
          <t>Low</t>
        </is>
      </c>
      <c r="BH527" t="inlineStr">
        <is>
          <t>web</t>
        </is>
      </c>
      <c r="BI527" t="n">
        <v>0</v>
      </c>
      <c r="BJ527" t="inlineStr">
        <is>
          <t>IT IVA 22%</t>
        </is>
      </c>
      <c r="BK527" t="n">
        <v>44</v>
      </c>
      <c r="BW527" t="inlineStr">
        <is>
          <t>Bologna</t>
        </is>
      </c>
      <c r="BX527" t="inlineStr">
        <is>
          <t>Bologna</t>
        </is>
      </c>
      <c r="BY527" t="inlineStr">
        <is>
          <t>rqaRVvCncLoQrzsQZ5X45C2EX</t>
        </is>
      </c>
      <c r="CB527" t="inlineStr">
        <is>
          <t>rqaRVvCncLoQrzsQZ5X45C2EX</t>
        </is>
      </c>
      <c r="CC527" t="inlineStr">
        <is>
          <t>Ordini LIL</t>
        </is>
      </c>
    </row>
    <row r="528">
      <c r="A528" t="inlineStr">
        <is>
          <t>#41958</t>
        </is>
      </c>
      <c r="B528" t="inlineStr">
        <is>
          <t>francesco.malferrari@gmail.com</t>
        </is>
      </c>
      <c r="C528" t="inlineStr">
        <is>
          <t>paid</t>
        </is>
      </c>
      <c r="D528" t="inlineStr">
        <is>
          <t>2024-09-24 22:14:30 +0200</t>
        </is>
      </c>
      <c r="E528" t="inlineStr">
        <is>
          <t>2024-09-24</t>
        </is>
      </c>
      <c r="F528" t="inlineStr">
        <is>
          <t>unfulfilled</t>
        </is>
      </c>
      <c r="H528" t="inlineStr">
        <is>
          <t>yes</t>
        </is>
      </c>
      <c r="I528" t="inlineStr">
        <is>
          <t>EUR</t>
        </is>
      </c>
      <c r="J528" t="n">
        <v>244</v>
      </c>
      <c r="K528" t="n">
        <v>0</v>
      </c>
      <c r="L528" t="n">
        <v>44</v>
      </c>
      <c r="N528" t="inlineStr">
        <is>
          <t>LILGIRL</t>
        </is>
      </c>
      <c r="O528" t="n">
        <v>26</v>
      </c>
      <c r="P528" t="inlineStr">
        <is>
          <t>Ups Standard Shipping</t>
        </is>
      </c>
      <c r="Q528" t="inlineStr">
        <is>
          <t>2024-09-24 22:14:30 +0200</t>
        </is>
      </c>
      <c r="R528" t="n">
        <v>1</v>
      </c>
      <c r="S528" t="inlineStr">
        <is>
          <t>Baby - Yellow</t>
        </is>
      </c>
      <c r="T528" t="n">
        <v>160</v>
      </c>
      <c r="V528" t="inlineStr">
        <is>
          <t>015790001199</t>
        </is>
      </c>
      <c r="W528" t="b">
        <v>1</v>
      </c>
      <c r="X528" t="b">
        <v>1</v>
      </c>
      <c r="Y528" t="inlineStr">
        <is>
          <t>pending</t>
        </is>
      </c>
      <c r="Z528" t="inlineStr">
        <is>
          <t>Francesco Malferrari</t>
        </is>
      </c>
      <c r="AA528" t="inlineStr">
        <is>
          <t>Via della Badia, 9</t>
        </is>
      </c>
      <c r="AB528" t="inlineStr">
        <is>
          <t>Via della Badia, 9</t>
        </is>
      </c>
      <c r="AE528" t="inlineStr">
        <is>
          <t>Casalecchio di Reno</t>
        </is>
      </c>
      <c r="AF528" t="inlineStr">
        <is>
          <t>'40033</t>
        </is>
      </c>
      <c r="AG528" t="inlineStr">
        <is>
          <t>BO</t>
        </is>
      </c>
      <c r="AH528" t="inlineStr">
        <is>
          <t>IT</t>
        </is>
      </c>
      <c r="AI528" t="inlineStr">
        <is>
          <t>3401933474</t>
        </is>
      </c>
      <c r="AJ528" t="inlineStr">
        <is>
          <t>Francesco Malferrari</t>
        </is>
      </c>
      <c r="AK528" t="inlineStr">
        <is>
          <t>Via della Badia, 9</t>
        </is>
      </c>
      <c r="AL528" t="inlineStr">
        <is>
          <t>Via della Badia, 9</t>
        </is>
      </c>
      <c r="AO528" t="inlineStr">
        <is>
          <t>Casalecchio di Reno</t>
        </is>
      </c>
      <c r="AP528" t="inlineStr">
        <is>
          <t>'40033</t>
        </is>
      </c>
      <c r="AQ528" t="inlineStr">
        <is>
          <t>BO</t>
        </is>
      </c>
      <c r="AR528" t="inlineStr">
        <is>
          <t>IT</t>
        </is>
      </c>
      <c r="AS528" t="inlineStr">
        <is>
          <t>3401933474</t>
        </is>
      </c>
      <c r="AU528" t="inlineStr">
        <is>
          <t>lang: it
Invoice Language: it
Do you need our ring sizer?: No
Popup Customer Country: IT</t>
        </is>
      </c>
      <c r="AW528" t="inlineStr">
        <is>
          <t>PayPal Express Checkout</t>
        </is>
      </c>
      <c r="AX528" t="inlineStr">
        <is>
          <t>rqaRVvCncLoQrzsQZ5X45C2EX</t>
        </is>
      </c>
      <c r="AY528" t="n">
        <v>0</v>
      </c>
      <c r="AZ528" t="inlineStr">
        <is>
          <t>LIL Milan</t>
        </is>
      </c>
      <c r="BA528" t="n">
        <v>0</v>
      </c>
      <c r="BC528" t="inlineStr">
        <is>
          <t>Firgun House</t>
        </is>
      </c>
      <c r="BE528" t="n">
        <v>6319198863709</v>
      </c>
      <c r="BG528" t="inlineStr">
        <is>
          <t>Low</t>
        </is>
      </c>
      <c r="BH528" t="inlineStr">
        <is>
          <t>web</t>
        </is>
      </c>
      <c r="BI528" t="n">
        <v>0</v>
      </c>
      <c r="BJ528" t="inlineStr">
        <is>
          <t>IT IVA 22%</t>
        </is>
      </c>
      <c r="BK528" t="n">
        <v>44</v>
      </c>
      <c r="BW528" t="inlineStr">
        <is>
          <t>Bologna</t>
        </is>
      </c>
      <c r="BX528" t="inlineStr">
        <is>
          <t>Bologna</t>
        </is>
      </c>
      <c r="BY528" t="inlineStr">
        <is>
          <t>rqaRVvCncLoQrzsQZ5X45C2EX</t>
        </is>
      </c>
      <c r="CB528" t="inlineStr">
        <is>
          <t>rqaRVvCncLoQrzsQZ5X45C2EX</t>
        </is>
      </c>
      <c r="CC528" t="inlineStr">
        <is>
          <t>Ordini LIL</t>
        </is>
      </c>
    </row>
    <row r="529">
      <c r="A529" t="inlineStr">
        <is>
          <t>#41958</t>
        </is>
      </c>
      <c r="B529" t="inlineStr">
        <is>
          <t>francesco.malferrari@gmail.com</t>
        </is>
      </c>
      <c r="C529" t="inlineStr">
        <is>
          <t>paid</t>
        </is>
      </c>
      <c r="D529" t="inlineStr">
        <is>
          <t>2024-09-24 22:14:30 +0200</t>
        </is>
      </c>
      <c r="E529" t="inlineStr">
        <is>
          <t>2024-09-24</t>
        </is>
      </c>
      <c r="F529" t="inlineStr">
        <is>
          <t>unfulfilled</t>
        </is>
      </c>
      <c r="H529" t="inlineStr">
        <is>
          <t>yes</t>
        </is>
      </c>
      <c r="I529" t="inlineStr">
        <is>
          <t>EUR</t>
        </is>
      </c>
      <c r="J529" t="n">
        <v>244</v>
      </c>
      <c r="K529" t="n">
        <v>0</v>
      </c>
      <c r="L529" t="n">
        <v>44</v>
      </c>
      <c r="N529" t="inlineStr">
        <is>
          <t>LILGIRL</t>
        </is>
      </c>
      <c r="O529" t="n">
        <v>26</v>
      </c>
      <c r="P529" t="inlineStr">
        <is>
          <t>Ups Standard Shipping</t>
        </is>
      </c>
      <c r="Q529" t="inlineStr">
        <is>
          <t>2024-09-24 22:14:30 +0200</t>
        </is>
      </c>
      <c r="R529" t="n">
        <v>1</v>
      </c>
      <c r="S529" t="inlineStr">
        <is>
          <t>Engraving</t>
        </is>
      </c>
      <c r="T529" t="n">
        <v>10</v>
      </c>
      <c r="V529" t="inlineStr">
        <is>
          <t>015790001502</t>
        </is>
      </c>
      <c r="W529" t="b">
        <v>0</v>
      </c>
      <c r="X529" t="b">
        <v>1</v>
      </c>
      <c r="Y529" t="inlineStr">
        <is>
          <t>pending</t>
        </is>
      </c>
      <c r="Z529" t="inlineStr">
        <is>
          <t>Francesco Malferrari</t>
        </is>
      </c>
      <c r="AA529" t="inlineStr">
        <is>
          <t>Via della Badia, 9</t>
        </is>
      </c>
      <c r="AB529" t="inlineStr">
        <is>
          <t>Via della Badia, 9</t>
        </is>
      </c>
      <c r="AE529" t="inlineStr">
        <is>
          <t>Casalecchio di Reno</t>
        </is>
      </c>
      <c r="AF529" t="inlineStr">
        <is>
          <t>'40033</t>
        </is>
      </c>
      <c r="AG529" t="inlineStr">
        <is>
          <t>BO</t>
        </is>
      </c>
      <c r="AH529" t="inlineStr">
        <is>
          <t>IT</t>
        </is>
      </c>
      <c r="AI529" t="inlineStr">
        <is>
          <t>3401933474</t>
        </is>
      </c>
      <c r="AJ529" t="inlineStr">
        <is>
          <t>Francesco Malferrari</t>
        </is>
      </c>
      <c r="AK529" t="inlineStr">
        <is>
          <t>Via della Badia, 9</t>
        </is>
      </c>
      <c r="AL529" t="inlineStr">
        <is>
          <t>Via della Badia, 9</t>
        </is>
      </c>
      <c r="AO529" t="inlineStr">
        <is>
          <t>Casalecchio di Reno</t>
        </is>
      </c>
      <c r="AP529" t="inlineStr">
        <is>
          <t>'40033</t>
        </is>
      </c>
      <c r="AQ529" t="inlineStr">
        <is>
          <t>BO</t>
        </is>
      </c>
      <c r="AR529" t="inlineStr">
        <is>
          <t>IT</t>
        </is>
      </c>
      <c r="AS529" t="inlineStr">
        <is>
          <t>3401933474</t>
        </is>
      </c>
      <c r="AU529" t="inlineStr">
        <is>
          <t>lang: it
Invoice Language: it
Do you need our ring sizer?: No
Popup Customer Country: IT</t>
        </is>
      </c>
      <c r="AW529" t="inlineStr">
        <is>
          <t>PayPal Express Checkout</t>
        </is>
      </c>
      <c r="AX529" t="inlineStr">
        <is>
          <t>rqaRVvCncLoQrzsQZ5X45C2EX</t>
        </is>
      </c>
      <c r="AY529" t="n">
        <v>0</v>
      </c>
      <c r="AZ529" t="inlineStr">
        <is>
          <t>LIL Milan</t>
        </is>
      </c>
      <c r="BA529" t="n">
        <v>0</v>
      </c>
      <c r="BC529" t="inlineStr">
        <is>
          <t>Firgun House</t>
        </is>
      </c>
      <c r="BE529" t="n">
        <v>6319198863709</v>
      </c>
      <c r="BG529" t="inlineStr">
        <is>
          <t>Low</t>
        </is>
      </c>
      <c r="BH529" t="inlineStr">
        <is>
          <t>web</t>
        </is>
      </c>
      <c r="BI529" t="n">
        <v>0</v>
      </c>
      <c r="BJ529" t="inlineStr">
        <is>
          <t>IT IVA 22%</t>
        </is>
      </c>
      <c r="BK529" t="n">
        <v>44</v>
      </c>
      <c r="BW529" t="inlineStr">
        <is>
          <t>Bologna</t>
        </is>
      </c>
      <c r="BX529" t="inlineStr">
        <is>
          <t>Bologna</t>
        </is>
      </c>
      <c r="BY529" t="inlineStr">
        <is>
          <t>rqaRVvCncLoQrzsQZ5X45C2EX</t>
        </is>
      </c>
      <c r="CB529" t="inlineStr">
        <is>
          <t>rqaRVvCncLoQrzsQZ5X45C2EX</t>
        </is>
      </c>
      <c r="CC529" t="inlineStr">
        <is>
          <t>Ordini LIL</t>
        </is>
      </c>
    </row>
    <row r="530">
      <c r="A530" t="inlineStr">
        <is>
          <t>#41959</t>
        </is>
      </c>
      <c r="B530" t="inlineStr">
        <is>
          <t>serenapiavani@gmail.com</t>
        </is>
      </c>
      <c r="C530" t="inlineStr">
        <is>
          <t>paid</t>
        </is>
      </c>
      <c r="D530" t="inlineStr">
        <is>
          <t>2024-09-25 00:01:02 +0200</t>
        </is>
      </c>
      <c r="E530" t="inlineStr">
        <is>
          <t>2024-09-25</t>
        </is>
      </c>
      <c r="F530" t="inlineStr">
        <is>
          <t>unfulfilled</t>
        </is>
      </c>
      <c r="H530" t="inlineStr">
        <is>
          <t>yes</t>
        </is>
      </c>
      <c r="I530" t="inlineStr">
        <is>
          <t>EUR</t>
        </is>
      </c>
      <c r="J530" t="n">
        <v>270</v>
      </c>
      <c r="K530" t="n">
        <v>0</v>
      </c>
      <c r="L530" t="n">
        <v>48.69</v>
      </c>
      <c r="M530" t="n">
        <v>20</v>
      </c>
      <c r="O530" t="n">
        <v>0</v>
      </c>
      <c r="P530" t="inlineStr">
        <is>
          <t>Ups Standard Shipping</t>
        </is>
      </c>
      <c r="Q530" t="inlineStr">
        <is>
          <t>2024-09-25 00:01:01 +0200</t>
        </is>
      </c>
      <c r="R530" t="n">
        <v>1</v>
      </c>
      <c r="S530" t="inlineStr">
        <is>
          <t>Sweet Spot - Yellow / matte / White</t>
        </is>
      </c>
      <c r="T530" t="n">
        <v>260</v>
      </c>
      <c r="V530" t="inlineStr">
        <is>
          <t>015790000015</t>
        </is>
      </c>
      <c r="W530" t="b">
        <v>1</v>
      </c>
      <c r="X530" t="b">
        <v>1</v>
      </c>
      <c r="Y530" t="inlineStr">
        <is>
          <t>pending</t>
        </is>
      </c>
      <c r="Z530" t="inlineStr">
        <is>
          <t>Serena Piavani</t>
        </is>
      </c>
      <c r="AA530" t="inlineStr">
        <is>
          <t>Vicolo Michele Ponzetti 22</t>
        </is>
      </c>
      <c r="AB530" t="inlineStr">
        <is>
          <t>Vicolo Michele Ponzetti 22</t>
        </is>
      </c>
      <c r="AE530" t="inlineStr">
        <is>
          <t>Romano di Lombardia</t>
        </is>
      </c>
      <c r="AF530" t="inlineStr">
        <is>
          <t>'24058</t>
        </is>
      </c>
      <c r="AG530" t="inlineStr">
        <is>
          <t>BG</t>
        </is>
      </c>
      <c r="AH530" t="inlineStr">
        <is>
          <t>IT</t>
        </is>
      </c>
      <c r="AI530" t="inlineStr">
        <is>
          <t>3471668869</t>
        </is>
      </c>
      <c r="AJ530" t="inlineStr">
        <is>
          <t>Serena Piavani</t>
        </is>
      </c>
      <c r="AK530" t="inlineStr">
        <is>
          <t>Vicolo Michele Ponzetti 22</t>
        </is>
      </c>
      <c r="AL530" t="inlineStr">
        <is>
          <t>Vicolo Michele Ponzetti 22</t>
        </is>
      </c>
      <c r="AO530" t="inlineStr">
        <is>
          <t>Romano di Lombardia</t>
        </is>
      </c>
      <c r="AP530" t="inlineStr">
        <is>
          <t>'24058</t>
        </is>
      </c>
      <c r="AQ530" t="inlineStr">
        <is>
          <t>BG</t>
        </is>
      </c>
      <c r="AR530" t="inlineStr">
        <is>
          <t>IT</t>
        </is>
      </c>
      <c r="AS530" t="inlineStr">
        <is>
          <t>3471668869</t>
        </is>
      </c>
      <c r="AU530" t="inlineStr">
        <is>
          <t>lang: it
Invoice Language: it
Do you need our ring sizer?: No
Popup Customer Country: IT</t>
        </is>
      </c>
      <c r="AW530" t="inlineStr">
        <is>
          <t>Shopify Payments</t>
        </is>
      </c>
      <c r="AX530" t="inlineStr">
        <is>
          <t>r6k9ibaeVXculPTCxTmXrZ7m4</t>
        </is>
      </c>
      <c r="AY530" t="n">
        <v>0</v>
      </c>
      <c r="AZ530" t="inlineStr">
        <is>
          <t>LIL Milan</t>
        </is>
      </c>
      <c r="BA530" t="n">
        <v>0</v>
      </c>
      <c r="BC530" t="inlineStr">
        <is>
          <t>Firgun House</t>
        </is>
      </c>
      <c r="BE530" t="n">
        <v>6319286976861</v>
      </c>
      <c r="BG530" t="inlineStr">
        <is>
          <t>Low</t>
        </is>
      </c>
      <c r="BH530" t="inlineStr">
        <is>
          <t>web</t>
        </is>
      </c>
      <c r="BI530" t="n">
        <v>0</v>
      </c>
      <c r="BJ530" t="inlineStr">
        <is>
          <t>IT IVA 22%</t>
        </is>
      </c>
      <c r="BK530" t="n">
        <v>48.69</v>
      </c>
      <c r="BW530" t="inlineStr">
        <is>
          <t>Bergamo</t>
        </is>
      </c>
      <c r="BX530" t="inlineStr">
        <is>
          <t>Bergamo</t>
        </is>
      </c>
      <c r="BY530" t="inlineStr">
        <is>
          <t>rEo4hGP9HCaRpJ288Wy7I67Zp + r6k9ibaeVXculPTCxTmXrZ7m4</t>
        </is>
      </c>
      <c r="CB530" t="inlineStr">
        <is>
          <t>rEo4hGP9HCaRpJ288Wy7I67Zp + r6k9ibaeVXculPTCxTmXrZ7m4</t>
        </is>
      </c>
      <c r="CC530" t="inlineStr">
        <is>
          <t>Ordini LIL</t>
        </is>
      </c>
    </row>
    <row r="531">
      <c r="A531" t="inlineStr">
        <is>
          <t>#41959</t>
        </is>
      </c>
      <c r="B531" t="inlineStr">
        <is>
          <t>serenapiavani@gmail.com</t>
        </is>
      </c>
      <c r="C531" t="inlineStr">
        <is>
          <t>paid</t>
        </is>
      </c>
      <c r="D531" t="inlineStr">
        <is>
          <t>2024-09-25 00:01:02 +0200</t>
        </is>
      </c>
      <c r="E531" t="inlineStr">
        <is>
          <t>2024-09-25</t>
        </is>
      </c>
      <c r="F531" t="inlineStr">
        <is>
          <t>unfulfilled</t>
        </is>
      </c>
      <c r="H531" t="inlineStr">
        <is>
          <t>yes</t>
        </is>
      </c>
      <c r="I531" t="inlineStr">
        <is>
          <t>EUR</t>
        </is>
      </c>
      <c r="J531" t="n">
        <v>270</v>
      </c>
      <c r="K531" t="n">
        <v>0</v>
      </c>
      <c r="L531" t="n">
        <v>48.69</v>
      </c>
      <c r="O531" t="n">
        <v>0</v>
      </c>
      <c r="P531" t="inlineStr">
        <is>
          <t>Ups Standard Shipping</t>
        </is>
      </c>
      <c r="Q531" t="inlineStr">
        <is>
          <t>2024-09-25 00:01:01 +0200</t>
        </is>
      </c>
      <c r="R531" t="n">
        <v>1</v>
      </c>
      <c r="S531" t="inlineStr">
        <is>
          <t>Engraving</t>
        </is>
      </c>
      <c r="T531" t="n">
        <v>10</v>
      </c>
      <c r="V531" t="inlineStr">
        <is>
          <t>015790001502</t>
        </is>
      </c>
      <c r="W531" t="b">
        <v>0</v>
      </c>
      <c r="X531" t="b">
        <v>1</v>
      </c>
      <c r="Y531" t="inlineStr">
        <is>
          <t>pending</t>
        </is>
      </c>
      <c r="Z531" t="inlineStr">
        <is>
          <t>Serena Piavani</t>
        </is>
      </c>
      <c r="AA531" t="inlineStr">
        <is>
          <t>Vicolo Michele Ponzetti 22</t>
        </is>
      </c>
      <c r="AB531" t="inlineStr">
        <is>
          <t>Vicolo Michele Ponzetti 22</t>
        </is>
      </c>
      <c r="AE531" t="inlineStr">
        <is>
          <t>Romano di Lombardia</t>
        </is>
      </c>
      <c r="AF531" t="inlineStr">
        <is>
          <t>'24058</t>
        </is>
      </c>
      <c r="AG531" t="inlineStr">
        <is>
          <t>BG</t>
        </is>
      </c>
      <c r="AH531" t="inlineStr">
        <is>
          <t>IT</t>
        </is>
      </c>
      <c r="AI531" t="inlineStr">
        <is>
          <t>3471668869</t>
        </is>
      </c>
      <c r="AJ531" t="inlineStr">
        <is>
          <t>Serena Piavani</t>
        </is>
      </c>
      <c r="AK531" t="inlineStr">
        <is>
          <t>Vicolo Michele Ponzetti 22</t>
        </is>
      </c>
      <c r="AL531" t="inlineStr">
        <is>
          <t>Vicolo Michele Ponzetti 22</t>
        </is>
      </c>
      <c r="AO531" t="inlineStr">
        <is>
          <t>Romano di Lombardia</t>
        </is>
      </c>
      <c r="AP531" t="inlineStr">
        <is>
          <t>'24058</t>
        </is>
      </c>
      <c r="AQ531" t="inlineStr">
        <is>
          <t>BG</t>
        </is>
      </c>
      <c r="AR531" t="inlineStr">
        <is>
          <t>IT</t>
        </is>
      </c>
      <c r="AS531" t="inlineStr">
        <is>
          <t>3471668869</t>
        </is>
      </c>
      <c r="AU531" t="inlineStr">
        <is>
          <t>lang: it
Invoice Language: it
Do you need our ring sizer?: No
Popup Customer Country: IT</t>
        </is>
      </c>
      <c r="AW531" t="inlineStr">
        <is>
          <t>Shopify Payments</t>
        </is>
      </c>
      <c r="AX531" t="inlineStr">
        <is>
          <t>r6k9ibaeVXculPTCxTmXrZ7m4</t>
        </is>
      </c>
      <c r="AY531" t="n">
        <v>0</v>
      </c>
      <c r="AZ531" t="inlineStr">
        <is>
          <t>LIL Milan</t>
        </is>
      </c>
      <c r="BA531" t="n">
        <v>0</v>
      </c>
      <c r="BC531" t="inlineStr">
        <is>
          <t>Firgun House</t>
        </is>
      </c>
      <c r="BE531" t="n">
        <v>6319286976861</v>
      </c>
      <c r="BG531" t="inlineStr">
        <is>
          <t>Low</t>
        </is>
      </c>
      <c r="BH531" t="inlineStr">
        <is>
          <t>web</t>
        </is>
      </c>
      <c r="BI531" t="n">
        <v>0</v>
      </c>
      <c r="BJ531" t="inlineStr">
        <is>
          <t>IT IVA 22%</t>
        </is>
      </c>
      <c r="BK531" t="n">
        <v>48.69</v>
      </c>
      <c r="BW531" t="inlineStr">
        <is>
          <t>Bergamo</t>
        </is>
      </c>
      <c r="BX531" t="inlineStr">
        <is>
          <t>Bergamo</t>
        </is>
      </c>
      <c r="BY531" t="inlineStr">
        <is>
          <t>rEo4hGP9HCaRpJ288Wy7I67Zp + r6k9ibaeVXculPTCxTmXrZ7m4</t>
        </is>
      </c>
      <c r="CB531" t="inlineStr">
        <is>
          <t>rEo4hGP9HCaRpJ288Wy7I67Zp + r6k9ibaeVXculPTCxTmXrZ7m4</t>
        </is>
      </c>
      <c r="CC531" t="inlineStr">
        <is>
          <t>Ordini LIL</t>
        </is>
      </c>
    </row>
    <row r="532">
      <c r="A532" t="inlineStr">
        <is>
          <t>#41960</t>
        </is>
      </c>
      <c r="B532" t="inlineStr">
        <is>
          <t>federica.barbieri02@libero.it</t>
        </is>
      </c>
      <c r="C532" t="inlineStr">
        <is>
          <t>paid</t>
        </is>
      </c>
      <c r="D532" t="inlineStr">
        <is>
          <t>2024-09-25 08:24:47 +0200</t>
        </is>
      </c>
      <c r="E532" t="inlineStr">
        <is>
          <t>2024-09-25</t>
        </is>
      </c>
      <c r="F532" t="inlineStr">
        <is>
          <t>fulfilled</t>
        </is>
      </c>
      <c r="G532" t="inlineStr">
        <is>
          <t>2024-09-26 09:37:42 +0200</t>
        </is>
      </c>
      <c r="H532" t="inlineStr">
        <is>
          <t>yes</t>
        </is>
      </c>
      <c r="I532" t="inlineStr">
        <is>
          <t>EUR</t>
        </is>
      </c>
      <c r="J532" t="n">
        <v>20</v>
      </c>
      <c r="K532" t="n">
        <v>0</v>
      </c>
      <c r="L532" t="n">
        <v>3.61</v>
      </c>
      <c r="M532" t="n">
        <v>20</v>
      </c>
      <c r="O532" t="n">
        <v>0</v>
      </c>
      <c r="Q532" t="inlineStr">
        <is>
          <t>2024-09-25 08:24:47 +0200</t>
        </is>
      </c>
      <c r="R532" t="n">
        <v>1</v>
      </c>
      <c r="S532" t="inlineStr">
        <is>
          <t>Repair Service - Spedizione</t>
        </is>
      </c>
      <c r="T532" t="n">
        <v>20</v>
      </c>
      <c r="V532" t="inlineStr">
        <is>
          <t>015790001068</t>
        </is>
      </c>
      <c r="W532" t="b">
        <v>0</v>
      </c>
      <c r="X532" t="b">
        <v>1</v>
      </c>
      <c r="Y532" t="inlineStr">
        <is>
          <t>fulfilled</t>
        </is>
      </c>
      <c r="Z532" t="inlineStr">
        <is>
          <t>Federica Barbieri</t>
        </is>
      </c>
      <c r="AA532" t="inlineStr">
        <is>
          <t>Corso Nizza 88, Farmacia Di Latte</t>
        </is>
      </c>
      <c r="AB532" t="inlineStr">
        <is>
          <t>Corso Nizza 88</t>
        </is>
      </c>
      <c r="AC532" t="inlineStr">
        <is>
          <t>Farmacia Di Latte</t>
        </is>
      </c>
      <c r="AE532" t="inlineStr">
        <is>
          <t>Ventimiglia</t>
        </is>
      </c>
      <c r="AF532" t="inlineStr">
        <is>
          <t>'18039</t>
        </is>
      </c>
      <c r="AG532" t="inlineStr">
        <is>
          <t>IM</t>
        </is>
      </c>
      <c r="AH532" t="inlineStr">
        <is>
          <t>IT</t>
        </is>
      </c>
      <c r="AI532" t="inlineStr">
        <is>
          <t>3291311224</t>
        </is>
      </c>
      <c r="AR532" t="inlineStr">
        <is>
          <t>IT</t>
        </is>
      </c>
      <c r="AU532" t="inlineStr">
        <is>
          <t>lang: it
Invoice Language: it
Do you need our ring sizer?: No
Popup Customer Country: IT</t>
        </is>
      </c>
      <c r="AW532" t="inlineStr">
        <is>
          <t>Shopify Payments</t>
        </is>
      </c>
      <c r="AX532" t="inlineStr">
        <is>
          <t>r840GMHHvOjK0qBnHfOBUdZT2</t>
        </is>
      </c>
      <c r="AY532" t="n">
        <v>0</v>
      </c>
      <c r="AZ532" t="inlineStr">
        <is>
          <t>LIL Milan</t>
        </is>
      </c>
      <c r="BA532" t="n">
        <v>0</v>
      </c>
      <c r="BC532" t="inlineStr">
        <is>
          <t>Firgun House</t>
        </is>
      </c>
      <c r="BE532" t="n">
        <v>6319466611037</v>
      </c>
      <c r="BG532" t="inlineStr">
        <is>
          <t>Low</t>
        </is>
      </c>
      <c r="BH532" t="inlineStr">
        <is>
          <t>web</t>
        </is>
      </c>
      <c r="BI532" t="n">
        <v>0</v>
      </c>
      <c r="BJ532" t="inlineStr">
        <is>
          <t>IT IVA 22%</t>
        </is>
      </c>
      <c r="BK532" t="n">
        <v>3.61</v>
      </c>
      <c r="BW532" t="inlineStr">
        <is>
          <t>Imperia</t>
        </is>
      </c>
      <c r="BY532" t="inlineStr">
        <is>
          <t>r840GMHHvOjK0qBnHfOBUdZT2</t>
        </is>
      </c>
      <c r="CB532" t="inlineStr">
        <is>
          <t>r840GMHHvOjK0qBnHfOBUdZT2</t>
        </is>
      </c>
      <c r="CC532" t="inlineStr">
        <is>
          <t>Ordini LIL</t>
        </is>
      </c>
    </row>
    <row r="533">
      <c r="A533" t="inlineStr">
        <is>
          <t>#41961</t>
        </is>
      </c>
      <c r="B533" t="inlineStr">
        <is>
          <t>sarastruzzi961@gmail.com</t>
        </is>
      </c>
      <c r="C533" t="inlineStr">
        <is>
          <t>paid</t>
        </is>
      </c>
      <c r="D533" t="inlineStr">
        <is>
          <t>2024-09-25 10:40:53 +0200</t>
        </is>
      </c>
      <c r="E533" t="inlineStr">
        <is>
          <t>2024-09-25</t>
        </is>
      </c>
      <c r="F533" t="inlineStr">
        <is>
          <t>fulfilled</t>
        </is>
      </c>
      <c r="G533" t="inlineStr">
        <is>
          <t>2024-09-26 09:45:57 +0200</t>
        </is>
      </c>
      <c r="H533" t="inlineStr">
        <is>
          <t>yes</t>
        </is>
      </c>
      <c r="I533" t="inlineStr">
        <is>
          <t>EUR</t>
        </is>
      </c>
      <c r="J533" t="n">
        <v>80</v>
      </c>
      <c r="K533" t="n">
        <v>10</v>
      </c>
      <c r="L533" t="n">
        <v>16.23</v>
      </c>
      <c r="M533" t="n">
        <v>90</v>
      </c>
      <c r="O533" t="n">
        <v>0</v>
      </c>
      <c r="P533" t="inlineStr">
        <is>
          <t>Ups Standard Shipping</t>
        </is>
      </c>
      <c r="Q533" t="inlineStr">
        <is>
          <t>2024-09-25 10:40:53 +0200</t>
        </is>
      </c>
      <c r="R533" t="n">
        <v>1</v>
      </c>
      <c r="S533" t="inlineStr">
        <is>
          <t>Giotto Ring - Yellow / 12</t>
        </is>
      </c>
      <c r="T533" t="n">
        <v>80</v>
      </c>
      <c r="V533" t="inlineStr">
        <is>
          <t>015790000146</t>
        </is>
      </c>
      <c r="W533" t="b">
        <v>1</v>
      </c>
      <c r="X533" t="b">
        <v>1</v>
      </c>
      <c r="Y533" t="inlineStr">
        <is>
          <t>fulfilled</t>
        </is>
      </c>
      <c r="Z533" t="inlineStr">
        <is>
          <t>STRUZZI SARA</t>
        </is>
      </c>
      <c r="AA533" t="inlineStr">
        <is>
          <t>VIA TRIESTE, 19, Ufficio</t>
        </is>
      </c>
      <c r="AB533" t="inlineStr">
        <is>
          <t>VIA TRIESTE, 19</t>
        </is>
      </c>
      <c r="AC533" t="inlineStr">
        <is>
          <t>Ufficio</t>
        </is>
      </c>
      <c r="AE533" t="inlineStr">
        <is>
          <t>Castell'Arquato</t>
        </is>
      </c>
      <c r="AF533" t="inlineStr">
        <is>
          <t>'29014</t>
        </is>
      </c>
      <c r="AG533" t="inlineStr">
        <is>
          <t>PC</t>
        </is>
      </c>
      <c r="AH533" t="inlineStr">
        <is>
          <t>IT</t>
        </is>
      </c>
      <c r="AI533" t="inlineStr">
        <is>
          <t>3319410903</t>
        </is>
      </c>
      <c r="AJ533" t="inlineStr">
        <is>
          <t>STRUZZI SARA</t>
        </is>
      </c>
      <c r="AK533" t="inlineStr">
        <is>
          <t>VIA TRIESTE, 19, Ufficio</t>
        </is>
      </c>
      <c r="AL533" t="inlineStr">
        <is>
          <t>VIA TRIESTE, 19</t>
        </is>
      </c>
      <c r="AM533" t="inlineStr">
        <is>
          <t>Ufficio</t>
        </is>
      </c>
      <c r="AO533" t="inlineStr">
        <is>
          <t>Castell'Arquato</t>
        </is>
      </c>
      <c r="AP533" t="inlineStr">
        <is>
          <t>'29014</t>
        </is>
      </c>
      <c r="AQ533" t="inlineStr">
        <is>
          <t>PC</t>
        </is>
      </c>
      <c r="AR533" t="inlineStr">
        <is>
          <t>IT</t>
        </is>
      </c>
      <c r="AS533" t="inlineStr">
        <is>
          <t>3319410903</t>
        </is>
      </c>
      <c r="AU533" t="inlineStr">
        <is>
          <t>lang: en
Invoice Language: en
Do you need our ring sizer?: No
Popup Customer Country: IT</t>
        </is>
      </c>
      <c r="AW533" t="inlineStr">
        <is>
          <t>PayPal Express Checkout</t>
        </is>
      </c>
      <c r="AX533" t="inlineStr">
        <is>
          <t>rMeH8ZHAo9N5siA9GLhLORXZu</t>
        </is>
      </c>
      <c r="AY533" t="n">
        <v>0</v>
      </c>
      <c r="AZ533" t="inlineStr">
        <is>
          <t>LIL Milan</t>
        </is>
      </c>
      <c r="BA533" t="n">
        <v>0</v>
      </c>
      <c r="BC533" t="inlineStr">
        <is>
          <t>Firgun House</t>
        </is>
      </c>
      <c r="BE533" t="n">
        <v>6319774826845</v>
      </c>
      <c r="BG533" t="inlineStr">
        <is>
          <t>Low</t>
        </is>
      </c>
      <c r="BH533" t="inlineStr">
        <is>
          <t>web</t>
        </is>
      </c>
      <c r="BI533" t="n">
        <v>0</v>
      </c>
      <c r="BJ533" t="inlineStr">
        <is>
          <t>IT IVA 22%</t>
        </is>
      </c>
      <c r="BK533" t="n">
        <v>16.23</v>
      </c>
      <c r="BW533" t="inlineStr">
        <is>
          <t>Piacenza</t>
        </is>
      </c>
      <c r="BX533" t="inlineStr">
        <is>
          <t>Piacenza</t>
        </is>
      </c>
      <c r="BY533" t="inlineStr">
        <is>
          <t>rMeH8ZHAo9N5siA9GLhLORXZu</t>
        </is>
      </c>
      <c r="CB533" t="inlineStr">
        <is>
          <t>rMeH8ZHAo9N5siA9GLhLORXZu</t>
        </is>
      </c>
      <c r="CC533" t="inlineStr">
        <is>
          <t>Ordini LIL</t>
        </is>
      </c>
    </row>
    <row r="534">
      <c r="A534" t="inlineStr">
        <is>
          <t>#41962</t>
        </is>
      </c>
      <c r="B534" t="inlineStr">
        <is>
          <t>gianlucavallini92@gmail.com</t>
        </is>
      </c>
      <c r="C534" t="inlineStr">
        <is>
          <t>paid</t>
        </is>
      </c>
      <c r="D534" t="inlineStr">
        <is>
          <t>2024-09-25 11:18:49 +0200</t>
        </is>
      </c>
      <c r="E534" t="inlineStr">
        <is>
          <t>2024-09-25</t>
        </is>
      </c>
      <c r="F534" t="inlineStr">
        <is>
          <t>fulfilled</t>
        </is>
      </c>
      <c r="G534" t="inlineStr">
        <is>
          <t>2024-09-25 11:18:49 +0200</t>
        </is>
      </c>
      <c r="H534" t="inlineStr">
        <is>
          <t>no</t>
        </is>
      </c>
      <c r="I534" t="inlineStr">
        <is>
          <t>EUR</t>
        </is>
      </c>
      <c r="J534" t="n">
        <v>220</v>
      </c>
      <c r="K534" t="n">
        <v>0</v>
      </c>
      <c r="L534" t="n">
        <v>39.67</v>
      </c>
      <c r="M534" t="n">
        <v>220</v>
      </c>
      <c r="O534" t="n">
        <v>0</v>
      </c>
      <c r="Q534" t="inlineStr">
        <is>
          <t>2024-09-25 11:18:49 +0200</t>
        </is>
      </c>
      <c r="R534" t="n">
        <v>1</v>
      </c>
      <c r="S534" t="inlineStr">
        <is>
          <t>Boys Tears Bracelet - White</t>
        </is>
      </c>
      <c r="T534" t="n">
        <v>220</v>
      </c>
      <c r="V534" t="inlineStr">
        <is>
          <t>015790000401</t>
        </is>
      </c>
      <c r="W534" t="b">
        <v>1</v>
      </c>
      <c r="X534" t="b">
        <v>1</v>
      </c>
      <c r="Y534" t="inlineStr">
        <is>
          <t>fulfilled</t>
        </is>
      </c>
      <c r="Z534" t="inlineStr">
        <is>
          <t>Gianluca Vallini</t>
        </is>
      </c>
      <c r="AR534" t="inlineStr">
        <is>
          <t>IT</t>
        </is>
      </c>
      <c r="AW534" t="inlineStr">
        <is>
          <t>Qromo</t>
        </is>
      </c>
      <c r="AX534" t="inlineStr">
        <is>
          <t>rtqtaNODdgiidbsnsefURBN1T</t>
        </is>
      </c>
      <c r="AY534" t="n">
        <v>0</v>
      </c>
      <c r="AZ534" t="inlineStr">
        <is>
          <t>LIL Milan</t>
        </is>
      </c>
      <c r="BA534" t="n">
        <v>0</v>
      </c>
      <c r="BB534" t="inlineStr">
        <is>
          <t>Veronica Varetta</t>
        </is>
      </c>
      <c r="BC534" t="inlineStr">
        <is>
          <t>LIL House</t>
        </is>
      </c>
      <c r="BD534" t="n">
        <v>22</v>
      </c>
      <c r="BE534" t="n">
        <v>6320041099613</v>
      </c>
      <c r="BG534" t="inlineStr">
        <is>
          <t>Low</t>
        </is>
      </c>
      <c r="BH534" t="inlineStr">
        <is>
          <t>pos</t>
        </is>
      </c>
      <c r="BI534" t="n">
        <v>0</v>
      </c>
      <c r="BJ534" t="inlineStr">
        <is>
          <t>IT IVA 22%</t>
        </is>
      </c>
      <c r="BK534" t="n">
        <v>39.67</v>
      </c>
      <c r="BU534" t="inlineStr">
        <is>
          <t>22-2549</t>
        </is>
      </c>
      <c r="BY534" t="inlineStr">
        <is>
          <t>rtqtaNODdgiidbsnsefURBN1T</t>
        </is>
      </c>
      <c r="CB534" t="inlineStr">
        <is>
          <t>rtqtaNODdgiidbsnsefURBN1T</t>
        </is>
      </c>
      <c r="CC534" t="inlineStr">
        <is>
          <t>Ordini LIL</t>
        </is>
      </c>
    </row>
    <row r="535">
      <c r="A535" t="inlineStr">
        <is>
          <t>#41963</t>
        </is>
      </c>
      <c r="B535" t="inlineStr">
        <is>
          <t>manciamelialessio@gmail.com</t>
        </is>
      </c>
      <c r="C535" t="inlineStr">
        <is>
          <t>paid</t>
        </is>
      </c>
      <c r="D535" t="inlineStr">
        <is>
          <t>2024-09-25 11:22:19 +0200</t>
        </is>
      </c>
      <c r="E535" t="inlineStr">
        <is>
          <t>2024-09-25</t>
        </is>
      </c>
      <c r="F535" t="inlineStr">
        <is>
          <t>fulfilled</t>
        </is>
      </c>
      <c r="G535" t="inlineStr">
        <is>
          <t>2024-09-26 09:59:34 +0200</t>
        </is>
      </c>
      <c r="H535" t="inlineStr">
        <is>
          <t>yes</t>
        </is>
      </c>
      <c r="I535" t="inlineStr">
        <is>
          <t>EUR</t>
        </is>
      </c>
      <c r="J535" t="n">
        <v>236</v>
      </c>
      <c r="K535" t="n">
        <v>0</v>
      </c>
      <c r="L535" t="n">
        <v>42.55</v>
      </c>
      <c r="M535" t="n">
        <v>236</v>
      </c>
      <c r="N535" t="inlineStr">
        <is>
          <t>BACK10</t>
        </is>
      </c>
      <c r="O535" t="n">
        <v>26</v>
      </c>
      <c r="P535" t="inlineStr">
        <is>
          <t>Ups Standard Shipping</t>
        </is>
      </c>
      <c r="Q535" t="inlineStr">
        <is>
          <t>2024-09-25 11:22:18 +0200</t>
        </is>
      </c>
      <c r="R535" t="n">
        <v>1</v>
      </c>
      <c r="S535" t="inlineStr">
        <is>
          <t>LIL Bag</t>
        </is>
      </c>
      <c r="T535" t="n">
        <v>2</v>
      </c>
      <c r="V535" t="inlineStr">
        <is>
          <t>015790000689</t>
        </is>
      </c>
      <c r="W535" t="b">
        <v>1</v>
      </c>
      <c r="X535" t="b">
        <v>1</v>
      </c>
      <c r="Y535" t="inlineStr">
        <is>
          <t>fulfilled</t>
        </is>
      </c>
      <c r="Z535" t="inlineStr">
        <is>
          <t>Alessio Manciameli</t>
        </is>
      </c>
      <c r="AA535" t="inlineStr">
        <is>
          <t>Via Mariano D'Amelio</t>
        </is>
      </c>
      <c r="AB535" t="inlineStr">
        <is>
          <t>Via Mariano D'Amelio</t>
        </is>
      </c>
      <c r="AE535" t="inlineStr">
        <is>
          <t>Roma</t>
        </is>
      </c>
      <c r="AF535" t="inlineStr">
        <is>
          <t>'00165</t>
        </is>
      </c>
      <c r="AG535" t="inlineStr">
        <is>
          <t>RM</t>
        </is>
      </c>
      <c r="AH535" t="inlineStr">
        <is>
          <t>IT</t>
        </is>
      </c>
      <c r="AI535" t="inlineStr">
        <is>
          <t>3387113423</t>
        </is>
      </c>
      <c r="AJ535" t="inlineStr">
        <is>
          <t>Alessio Manciameli</t>
        </is>
      </c>
      <c r="AK535" t="inlineStr">
        <is>
          <t>Via Mariano D'Amelio 26</t>
        </is>
      </c>
      <c r="AL535" t="inlineStr">
        <is>
          <t>Via Mariano D'Amelio 26</t>
        </is>
      </c>
      <c r="AO535" t="inlineStr">
        <is>
          <t>Roma</t>
        </is>
      </c>
      <c r="AP535" t="inlineStr">
        <is>
          <t>'00165</t>
        </is>
      </c>
      <c r="AQ535" t="inlineStr">
        <is>
          <t>RM</t>
        </is>
      </c>
      <c r="AR535" t="inlineStr">
        <is>
          <t>IT</t>
        </is>
      </c>
      <c r="AS535" t="inlineStr">
        <is>
          <t>3387113423</t>
        </is>
      </c>
      <c r="AU535" t="inlineStr">
        <is>
          <t>lang: it
Invoice Language: it
Do you need our ring sizer?: No
Popup Customer Country: IT</t>
        </is>
      </c>
      <c r="AW535" t="inlineStr">
        <is>
          <t>PayPal Express Checkout</t>
        </is>
      </c>
      <c r="AX535" t="inlineStr">
        <is>
          <t>rr5CZut3Nz0VuepXMvig4Hjdz</t>
        </is>
      </c>
      <c r="AY535" t="n">
        <v>0</v>
      </c>
      <c r="AZ535" t="inlineStr">
        <is>
          <t>LIL Milan</t>
        </is>
      </c>
      <c r="BA535" t="n">
        <v>0</v>
      </c>
      <c r="BC535" t="inlineStr">
        <is>
          <t>Firgun House</t>
        </is>
      </c>
      <c r="BE535" t="n">
        <v>6320065085789</v>
      </c>
      <c r="BG535" t="inlineStr">
        <is>
          <t>Low</t>
        </is>
      </c>
      <c r="BH535" t="inlineStr">
        <is>
          <t>web</t>
        </is>
      </c>
      <c r="BI535" t="n">
        <v>0</v>
      </c>
      <c r="BJ535" t="inlineStr">
        <is>
          <t>IT IVA 22%</t>
        </is>
      </c>
      <c r="BK535" t="n">
        <v>42.55</v>
      </c>
      <c r="BW535" t="inlineStr">
        <is>
          <t>Rome</t>
        </is>
      </c>
      <c r="BX535" t="inlineStr">
        <is>
          <t>Rome</t>
        </is>
      </c>
      <c r="BY535" t="inlineStr">
        <is>
          <t>rr5CZut3Nz0VuepXMvig4Hjdz</t>
        </is>
      </c>
      <c r="CB535" t="inlineStr">
        <is>
          <t>rr5CZut3Nz0VuepXMvig4Hjdz</t>
        </is>
      </c>
      <c r="CC535" t="inlineStr">
        <is>
          <t>Ordini LIL</t>
        </is>
      </c>
    </row>
    <row r="536">
      <c r="A536" t="inlineStr">
        <is>
          <t>#41963</t>
        </is>
      </c>
      <c r="B536" t="inlineStr">
        <is>
          <t>manciamelialessio@gmail.com</t>
        </is>
      </c>
      <c r="C536" t="inlineStr">
        <is>
          <t>paid</t>
        </is>
      </c>
      <c r="D536" t="inlineStr">
        <is>
          <t>2024-09-25 11:22:19 +0200</t>
        </is>
      </c>
      <c r="E536" t="inlineStr">
        <is>
          <t>2024-09-25</t>
        </is>
      </c>
      <c r="F536" t="inlineStr">
        <is>
          <t>fulfilled</t>
        </is>
      </c>
      <c r="G536" t="inlineStr">
        <is>
          <t>2024-09-26 09:59:34 +0200</t>
        </is>
      </c>
      <c r="H536" t="inlineStr">
        <is>
          <t>yes</t>
        </is>
      </c>
      <c r="I536" t="inlineStr">
        <is>
          <t>EUR</t>
        </is>
      </c>
      <c r="J536" t="n">
        <v>236</v>
      </c>
      <c r="K536" t="n">
        <v>0</v>
      </c>
      <c r="L536" t="n">
        <v>42.55</v>
      </c>
      <c r="N536" t="inlineStr">
        <is>
          <t>BACK10</t>
        </is>
      </c>
      <c r="O536" t="n">
        <v>26</v>
      </c>
      <c r="P536" t="inlineStr">
        <is>
          <t>Ups Standard Shipping</t>
        </is>
      </c>
      <c r="Q536" t="inlineStr">
        <is>
          <t>2024-09-25 11:22:18 +0200</t>
        </is>
      </c>
      <c r="R536" t="n">
        <v>1</v>
      </c>
      <c r="S536" t="inlineStr">
        <is>
          <t>Giotto Ring - Yellow / 15</t>
        </is>
      </c>
      <c r="T536" t="n">
        <v>80</v>
      </c>
      <c r="V536" t="inlineStr">
        <is>
          <t>015790000149</t>
        </is>
      </c>
      <c r="W536" t="b">
        <v>1</v>
      </c>
      <c r="X536" t="b">
        <v>1</v>
      </c>
      <c r="Y536" t="inlineStr">
        <is>
          <t>fulfilled</t>
        </is>
      </c>
      <c r="Z536" t="inlineStr">
        <is>
          <t>Alessio Manciameli</t>
        </is>
      </c>
      <c r="AA536" t="inlineStr">
        <is>
          <t>Via Mariano D'Amelio</t>
        </is>
      </c>
      <c r="AB536" t="inlineStr">
        <is>
          <t>Via Mariano D'Amelio</t>
        </is>
      </c>
      <c r="AE536" t="inlineStr">
        <is>
          <t>Roma</t>
        </is>
      </c>
      <c r="AF536" t="inlineStr">
        <is>
          <t>'00165</t>
        </is>
      </c>
      <c r="AG536" t="inlineStr">
        <is>
          <t>RM</t>
        </is>
      </c>
      <c r="AH536" t="inlineStr">
        <is>
          <t>IT</t>
        </is>
      </c>
      <c r="AI536" t="inlineStr">
        <is>
          <t>3387113423</t>
        </is>
      </c>
      <c r="AJ536" t="inlineStr">
        <is>
          <t>Alessio Manciameli</t>
        </is>
      </c>
      <c r="AK536" t="inlineStr">
        <is>
          <t>Via Mariano D'Amelio 26</t>
        </is>
      </c>
      <c r="AL536" t="inlineStr">
        <is>
          <t>Via Mariano D'Amelio 26</t>
        </is>
      </c>
      <c r="AO536" t="inlineStr">
        <is>
          <t>Roma</t>
        </is>
      </c>
      <c r="AP536" t="inlineStr">
        <is>
          <t>'00165</t>
        </is>
      </c>
      <c r="AQ536" t="inlineStr">
        <is>
          <t>RM</t>
        </is>
      </c>
      <c r="AR536" t="inlineStr">
        <is>
          <t>IT</t>
        </is>
      </c>
      <c r="AS536" t="inlineStr">
        <is>
          <t>3387113423</t>
        </is>
      </c>
      <c r="AU536" t="inlineStr">
        <is>
          <t>lang: it
Invoice Language: it
Do you need our ring sizer?: No
Popup Customer Country: IT</t>
        </is>
      </c>
      <c r="AW536" t="inlineStr">
        <is>
          <t>PayPal Express Checkout</t>
        </is>
      </c>
      <c r="AX536" t="inlineStr">
        <is>
          <t>rr5CZut3Nz0VuepXMvig4Hjdz</t>
        </is>
      </c>
      <c r="AY536" t="n">
        <v>0</v>
      </c>
      <c r="AZ536" t="inlineStr">
        <is>
          <t>LIL Milan</t>
        </is>
      </c>
      <c r="BA536" t="n">
        <v>0</v>
      </c>
      <c r="BC536" t="inlineStr">
        <is>
          <t>Firgun House</t>
        </is>
      </c>
      <c r="BE536" t="n">
        <v>6320065085789</v>
      </c>
      <c r="BG536" t="inlineStr">
        <is>
          <t>Low</t>
        </is>
      </c>
      <c r="BH536" t="inlineStr">
        <is>
          <t>web</t>
        </is>
      </c>
      <c r="BI536" t="n">
        <v>0</v>
      </c>
      <c r="BJ536" t="inlineStr">
        <is>
          <t>IT IVA 22%</t>
        </is>
      </c>
      <c r="BK536" t="n">
        <v>42.55</v>
      </c>
      <c r="BW536" t="inlineStr">
        <is>
          <t>Rome</t>
        </is>
      </c>
      <c r="BX536" t="inlineStr">
        <is>
          <t>Rome</t>
        </is>
      </c>
      <c r="BY536" t="inlineStr">
        <is>
          <t>rr5CZut3Nz0VuepXMvig4Hjdz</t>
        </is>
      </c>
      <c r="CB536" t="inlineStr">
        <is>
          <t>rr5CZut3Nz0VuepXMvig4Hjdz</t>
        </is>
      </c>
      <c r="CC536" t="inlineStr">
        <is>
          <t>Ordini LIL</t>
        </is>
      </c>
    </row>
    <row r="537">
      <c r="A537" t="inlineStr">
        <is>
          <t>#41963</t>
        </is>
      </c>
      <c r="B537" t="inlineStr">
        <is>
          <t>manciamelialessio@gmail.com</t>
        </is>
      </c>
      <c r="C537" t="inlineStr">
        <is>
          <t>paid</t>
        </is>
      </c>
      <c r="D537" t="inlineStr">
        <is>
          <t>2024-09-25 11:22:19 +0200</t>
        </is>
      </c>
      <c r="E537" t="inlineStr">
        <is>
          <t>2024-09-25</t>
        </is>
      </c>
      <c r="F537" t="inlineStr">
        <is>
          <t>fulfilled</t>
        </is>
      </c>
      <c r="G537" t="inlineStr">
        <is>
          <t>2024-09-26 09:59:34 +0200</t>
        </is>
      </c>
      <c r="H537" t="inlineStr">
        <is>
          <t>yes</t>
        </is>
      </c>
      <c r="I537" t="inlineStr">
        <is>
          <t>EUR</t>
        </is>
      </c>
      <c r="J537" t="n">
        <v>236</v>
      </c>
      <c r="K537" t="n">
        <v>0</v>
      </c>
      <c r="L537" t="n">
        <v>42.55</v>
      </c>
      <c r="N537" t="inlineStr">
        <is>
          <t>BACK10</t>
        </is>
      </c>
      <c r="O537" t="n">
        <v>26</v>
      </c>
      <c r="P537" t="inlineStr">
        <is>
          <t>Ups Standard Shipping</t>
        </is>
      </c>
      <c r="Q537" t="inlineStr">
        <is>
          <t>2024-09-25 11:22:18 +0200</t>
        </is>
      </c>
      <c r="R537" t="n">
        <v>1</v>
      </c>
      <c r="S537" t="inlineStr">
        <is>
          <t>Nude Ring - Yellow / 16</t>
        </is>
      </c>
      <c r="T537" t="n">
        <v>80</v>
      </c>
      <c r="V537" t="inlineStr">
        <is>
          <t>015790000212</t>
        </is>
      </c>
      <c r="W537" t="b">
        <v>1</v>
      </c>
      <c r="X537" t="b">
        <v>1</v>
      </c>
      <c r="Y537" t="inlineStr">
        <is>
          <t>fulfilled</t>
        </is>
      </c>
      <c r="Z537" t="inlineStr">
        <is>
          <t>Alessio Manciameli</t>
        </is>
      </c>
      <c r="AA537" t="inlineStr">
        <is>
          <t>Via Mariano D'Amelio</t>
        </is>
      </c>
      <c r="AB537" t="inlineStr">
        <is>
          <t>Via Mariano D'Amelio</t>
        </is>
      </c>
      <c r="AE537" t="inlineStr">
        <is>
          <t>Roma</t>
        </is>
      </c>
      <c r="AF537" t="inlineStr">
        <is>
          <t>'00165</t>
        </is>
      </c>
      <c r="AG537" t="inlineStr">
        <is>
          <t>RM</t>
        </is>
      </c>
      <c r="AH537" t="inlineStr">
        <is>
          <t>IT</t>
        </is>
      </c>
      <c r="AI537" t="inlineStr">
        <is>
          <t>3387113423</t>
        </is>
      </c>
      <c r="AJ537" t="inlineStr">
        <is>
          <t>Alessio Manciameli</t>
        </is>
      </c>
      <c r="AK537" t="inlineStr">
        <is>
          <t>Via Mariano D'Amelio 26</t>
        </is>
      </c>
      <c r="AL537" t="inlineStr">
        <is>
          <t>Via Mariano D'Amelio 26</t>
        </is>
      </c>
      <c r="AO537" t="inlineStr">
        <is>
          <t>Roma</t>
        </is>
      </c>
      <c r="AP537" t="inlineStr">
        <is>
          <t>'00165</t>
        </is>
      </c>
      <c r="AQ537" t="inlineStr">
        <is>
          <t>RM</t>
        </is>
      </c>
      <c r="AR537" t="inlineStr">
        <is>
          <t>IT</t>
        </is>
      </c>
      <c r="AS537" t="inlineStr">
        <is>
          <t>3387113423</t>
        </is>
      </c>
      <c r="AU537" t="inlineStr">
        <is>
          <t>lang: it
Invoice Language: it
Do you need our ring sizer?: No
Popup Customer Country: IT</t>
        </is>
      </c>
      <c r="AW537" t="inlineStr">
        <is>
          <t>PayPal Express Checkout</t>
        </is>
      </c>
      <c r="AX537" t="inlineStr">
        <is>
          <t>rr5CZut3Nz0VuepXMvig4Hjdz</t>
        </is>
      </c>
      <c r="AY537" t="n">
        <v>0</v>
      </c>
      <c r="AZ537" t="inlineStr">
        <is>
          <t>LIL Milan</t>
        </is>
      </c>
      <c r="BA537" t="n">
        <v>0</v>
      </c>
      <c r="BC537" t="inlineStr">
        <is>
          <t>Firgun House</t>
        </is>
      </c>
      <c r="BE537" t="n">
        <v>6320065085789</v>
      </c>
      <c r="BG537" t="inlineStr">
        <is>
          <t>Low</t>
        </is>
      </c>
      <c r="BH537" t="inlineStr">
        <is>
          <t>web</t>
        </is>
      </c>
      <c r="BI537" t="n">
        <v>0</v>
      </c>
      <c r="BJ537" t="inlineStr">
        <is>
          <t>IT IVA 22%</t>
        </is>
      </c>
      <c r="BK537" t="n">
        <v>42.55</v>
      </c>
      <c r="BW537" t="inlineStr">
        <is>
          <t>Rome</t>
        </is>
      </c>
      <c r="BX537" t="inlineStr">
        <is>
          <t>Rome</t>
        </is>
      </c>
      <c r="BY537" t="inlineStr">
        <is>
          <t>rr5CZut3Nz0VuepXMvig4Hjdz</t>
        </is>
      </c>
      <c r="CB537" t="inlineStr">
        <is>
          <t>rr5CZut3Nz0VuepXMvig4Hjdz</t>
        </is>
      </c>
      <c r="CC537" t="inlineStr">
        <is>
          <t>Ordini LIL</t>
        </is>
      </c>
    </row>
    <row r="538">
      <c r="A538" t="inlineStr">
        <is>
          <t>#41963</t>
        </is>
      </c>
      <c r="B538" t="inlineStr">
        <is>
          <t>manciamelialessio@gmail.com</t>
        </is>
      </c>
      <c r="C538" t="inlineStr">
        <is>
          <t>paid</t>
        </is>
      </c>
      <c r="D538" t="inlineStr">
        <is>
          <t>2024-09-25 11:22:19 +0200</t>
        </is>
      </c>
      <c r="E538" t="inlineStr">
        <is>
          <t>2024-09-25</t>
        </is>
      </c>
      <c r="F538" t="inlineStr">
        <is>
          <t>fulfilled</t>
        </is>
      </c>
      <c r="G538" t="inlineStr">
        <is>
          <t>2024-09-26 09:59:34 +0200</t>
        </is>
      </c>
      <c r="H538" t="inlineStr">
        <is>
          <t>yes</t>
        </is>
      </c>
      <c r="I538" t="inlineStr">
        <is>
          <t>EUR</t>
        </is>
      </c>
      <c r="J538" t="n">
        <v>236</v>
      </c>
      <c r="K538" t="n">
        <v>0</v>
      </c>
      <c r="L538" t="n">
        <v>42.55</v>
      </c>
      <c r="N538" t="inlineStr">
        <is>
          <t>BACK10</t>
        </is>
      </c>
      <c r="O538" t="n">
        <v>26</v>
      </c>
      <c r="P538" t="inlineStr">
        <is>
          <t>Ups Standard Shipping</t>
        </is>
      </c>
      <c r="Q538" t="inlineStr">
        <is>
          <t>2024-09-25 11:22:18 +0200</t>
        </is>
      </c>
      <c r="R538" t="n">
        <v>1</v>
      </c>
      <c r="S538" t="inlineStr">
        <is>
          <t>Girls Tears Ring - Yellow / 15</t>
        </is>
      </c>
      <c r="T538" t="n">
        <v>100</v>
      </c>
      <c r="V538" t="inlineStr">
        <is>
          <t>015790000957</t>
        </is>
      </c>
      <c r="W538" t="b">
        <v>1</v>
      </c>
      <c r="X538" t="b">
        <v>1</v>
      </c>
      <c r="Y538" t="inlineStr">
        <is>
          <t>fulfilled</t>
        </is>
      </c>
      <c r="Z538" t="inlineStr">
        <is>
          <t>Alessio Manciameli</t>
        </is>
      </c>
      <c r="AA538" t="inlineStr">
        <is>
          <t>Via Mariano D'Amelio</t>
        </is>
      </c>
      <c r="AB538" t="inlineStr">
        <is>
          <t>Via Mariano D'Amelio</t>
        </is>
      </c>
      <c r="AE538" t="inlineStr">
        <is>
          <t>Roma</t>
        </is>
      </c>
      <c r="AF538" t="inlineStr">
        <is>
          <t>'00165</t>
        </is>
      </c>
      <c r="AG538" t="inlineStr">
        <is>
          <t>RM</t>
        </is>
      </c>
      <c r="AH538" t="inlineStr">
        <is>
          <t>IT</t>
        </is>
      </c>
      <c r="AI538" t="inlineStr">
        <is>
          <t>3387113423</t>
        </is>
      </c>
      <c r="AJ538" t="inlineStr">
        <is>
          <t>Alessio Manciameli</t>
        </is>
      </c>
      <c r="AK538" t="inlineStr">
        <is>
          <t>Via Mariano D'Amelio 26</t>
        </is>
      </c>
      <c r="AL538" t="inlineStr">
        <is>
          <t>Via Mariano D'Amelio 26</t>
        </is>
      </c>
      <c r="AO538" t="inlineStr">
        <is>
          <t>Roma</t>
        </is>
      </c>
      <c r="AP538" t="inlineStr">
        <is>
          <t>'00165</t>
        </is>
      </c>
      <c r="AQ538" t="inlineStr">
        <is>
          <t>RM</t>
        </is>
      </c>
      <c r="AR538" t="inlineStr">
        <is>
          <t>IT</t>
        </is>
      </c>
      <c r="AS538" t="inlineStr">
        <is>
          <t>3387113423</t>
        </is>
      </c>
      <c r="AU538" t="inlineStr">
        <is>
          <t>lang: it
Invoice Language: it
Do you need our ring sizer?: No
Popup Customer Country: IT</t>
        </is>
      </c>
      <c r="AW538" t="inlineStr">
        <is>
          <t>PayPal Express Checkout</t>
        </is>
      </c>
      <c r="AX538" t="inlineStr">
        <is>
          <t>rr5CZut3Nz0VuepXMvig4Hjdz</t>
        </is>
      </c>
      <c r="AY538" t="n">
        <v>0</v>
      </c>
      <c r="AZ538" t="inlineStr">
        <is>
          <t>LIL Milan</t>
        </is>
      </c>
      <c r="BA538" t="n">
        <v>0</v>
      </c>
      <c r="BC538" t="inlineStr">
        <is>
          <t>Firgun House</t>
        </is>
      </c>
      <c r="BE538" t="n">
        <v>6320065085789</v>
      </c>
      <c r="BG538" t="inlineStr">
        <is>
          <t>Low</t>
        </is>
      </c>
      <c r="BH538" t="inlineStr">
        <is>
          <t>web</t>
        </is>
      </c>
      <c r="BI538" t="n">
        <v>0</v>
      </c>
      <c r="BJ538" t="inlineStr">
        <is>
          <t>IT IVA 22%</t>
        </is>
      </c>
      <c r="BK538" t="n">
        <v>42.55</v>
      </c>
      <c r="BW538" t="inlineStr">
        <is>
          <t>Rome</t>
        </is>
      </c>
      <c r="BX538" t="inlineStr">
        <is>
          <t>Rome</t>
        </is>
      </c>
      <c r="BY538" t="inlineStr">
        <is>
          <t>rr5CZut3Nz0VuepXMvig4Hjdz</t>
        </is>
      </c>
      <c r="CB538" t="inlineStr">
        <is>
          <t>rr5CZut3Nz0VuepXMvig4Hjdz</t>
        </is>
      </c>
      <c r="CC538" t="inlineStr">
        <is>
          <t>Ordini LIL</t>
        </is>
      </c>
    </row>
    <row r="539">
      <c r="A539" t="inlineStr">
        <is>
          <t>#41964</t>
        </is>
      </c>
      <c r="B539" t="inlineStr">
        <is>
          <t>alessandro.badino1@gmail.com</t>
        </is>
      </c>
      <c r="C539" t="inlineStr">
        <is>
          <t>paid</t>
        </is>
      </c>
      <c r="D539" t="inlineStr">
        <is>
          <t>2024-09-25 12:56:24 +0200</t>
        </is>
      </c>
      <c r="E539" t="inlineStr">
        <is>
          <t>2024-09-25</t>
        </is>
      </c>
      <c r="F539" t="inlineStr">
        <is>
          <t>fulfilled</t>
        </is>
      </c>
      <c r="G539" t="inlineStr">
        <is>
          <t>2024-09-27 14:12:30 +0200</t>
        </is>
      </c>
      <c r="H539" t="inlineStr">
        <is>
          <t>yes</t>
        </is>
      </c>
      <c r="I539" t="inlineStr">
        <is>
          <t>EUR</t>
        </is>
      </c>
      <c r="J539" t="n">
        <v>365</v>
      </c>
      <c r="K539" t="n">
        <v>0</v>
      </c>
      <c r="L539" t="n">
        <v>65.81999999999999</v>
      </c>
      <c r="M539" t="n">
        <v>365</v>
      </c>
      <c r="O539" t="n">
        <v>0</v>
      </c>
      <c r="P539" t="inlineStr">
        <is>
          <t>Firgun House</t>
        </is>
      </c>
      <c r="Q539" t="inlineStr">
        <is>
          <t>2024-09-25 12:56:23 +0200</t>
        </is>
      </c>
      <c r="R539" t="n">
        <v>1</v>
      </c>
      <c r="S539" t="inlineStr">
        <is>
          <t>Luxury Pack</t>
        </is>
      </c>
      <c r="T539" t="n">
        <v>5</v>
      </c>
      <c r="V539" t="inlineStr">
        <is>
          <t>015790000687</t>
        </is>
      </c>
      <c r="W539" t="b">
        <v>1</v>
      </c>
      <c r="X539" t="b">
        <v>1</v>
      </c>
      <c r="Y539" t="inlineStr">
        <is>
          <t>fulfilled</t>
        </is>
      </c>
      <c r="Z539" t="inlineStr">
        <is>
          <t>Alessandro Badino</t>
        </is>
      </c>
      <c r="AA539" t="inlineStr">
        <is>
          <t>Via Giorgio de Chirico 11</t>
        </is>
      </c>
      <c r="AB539" t="inlineStr">
        <is>
          <t>Via Giorgio de Chirico 11</t>
        </is>
      </c>
      <c r="AE539" t="inlineStr">
        <is>
          <t>Parma</t>
        </is>
      </c>
      <c r="AF539" t="inlineStr">
        <is>
          <t>'43123</t>
        </is>
      </c>
      <c r="AG539" t="inlineStr">
        <is>
          <t>PR</t>
        </is>
      </c>
      <c r="AH539" t="inlineStr">
        <is>
          <t>IT</t>
        </is>
      </c>
      <c r="AR539" t="inlineStr">
        <is>
          <t>IT</t>
        </is>
      </c>
      <c r="AU539" t="inlineStr">
        <is>
          <t>lang: it
Invoice Language: it
Do you need our ring sizer?: No
Popup Customer Country: IT</t>
        </is>
      </c>
      <c r="AW539" t="inlineStr">
        <is>
          <t>Shopify Payments</t>
        </is>
      </c>
      <c r="AX539" t="inlineStr">
        <is>
          <t>rPgMVpqidQXdxAhK508QQbC4Q</t>
        </is>
      </c>
      <c r="AY539" t="n">
        <v>0</v>
      </c>
      <c r="AZ539" t="inlineStr">
        <is>
          <t>LIL Milan</t>
        </is>
      </c>
      <c r="BA539" t="n">
        <v>0</v>
      </c>
      <c r="BC539" t="inlineStr">
        <is>
          <t>Firgun House</t>
        </is>
      </c>
      <c r="BE539" t="n">
        <v>6320447291741</v>
      </c>
      <c r="BG539" t="inlineStr">
        <is>
          <t>Low</t>
        </is>
      </c>
      <c r="BH539" t="inlineStr">
        <is>
          <t>web</t>
        </is>
      </c>
      <c r="BI539" t="n">
        <v>0</v>
      </c>
      <c r="BJ539" t="inlineStr">
        <is>
          <t>IT IVA 22%</t>
        </is>
      </c>
      <c r="BK539" t="n">
        <v>65.81999999999999</v>
      </c>
      <c r="BW539" t="inlineStr">
        <is>
          <t>Parma</t>
        </is>
      </c>
      <c r="BY539" t="inlineStr">
        <is>
          <t>rPgMVpqidQXdxAhK508QQbC4Q</t>
        </is>
      </c>
      <c r="CB539" t="inlineStr">
        <is>
          <t>rPgMVpqidQXdxAhK508QQbC4Q</t>
        </is>
      </c>
      <c r="CC539" t="inlineStr">
        <is>
          <t>Ordini LIL</t>
        </is>
      </c>
    </row>
    <row r="540">
      <c r="A540" t="inlineStr">
        <is>
          <t>#41964</t>
        </is>
      </c>
      <c r="B540" t="inlineStr">
        <is>
          <t>alessandro.badino1@gmail.com</t>
        </is>
      </c>
      <c r="C540" t="inlineStr">
        <is>
          <t>paid</t>
        </is>
      </c>
      <c r="D540" t="inlineStr">
        <is>
          <t>2024-09-25 12:56:24 +0200</t>
        </is>
      </c>
      <c r="E540" t="inlineStr">
        <is>
          <t>2024-09-25</t>
        </is>
      </c>
      <c r="F540" t="inlineStr">
        <is>
          <t>fulfilled</t>
        </is>
      </c>
      <c r="G540" t="inlineStr">
        <is>
          <t>2024-09-27 14:12:30 +0200</t>
        </is>
      </c>
      <c r="H540" t="inlineStr">
        <is>
          <t>yes</t>
        </is>
      </c>
      <c r="I540" t="inlineStr">
        <is>
          <t>EUR</t>
        </is>
      </c>
      <c r="J540" t="n">
        <v>365</v>
      </c>
      <c r="K540" t="n">
        <v>0</v>
      </c>
      <c r="L540" t="n">
        <v>65.81999999999999</v>
      </c>
      <c r="O540" t="n">
        <v>0</v>
      </c>
      <c r="P540" t="inlineStr">
        <is>
          <t>Firgun House</t>
        </is>
      </c>
      <c r="Q540" t="inlineStr">
        <is>
          <t>2024-09-25 12:56:23 +0200</t>
        </is>
      </c>
      <c r="R540" t="n">
        <v>1</v>
      </c>
      <c r="S540" t="inlineStr">
        <is>
          <t>Girls Tears Necklace - Yellow / 37cm</t>
        </is>
      </c>
      <c r="T540" t="n">
        <v>360</v>
      </c>
      <c r="V540" t="inlineStr">
        <is>
          <t>015790000833</t>
        </is>
      </c>
      <c r="W540" t="b">
        <v>1</v>
      </c>
      <c r="X540" t="b">
        <v>1</v>
      </c>
      <c r="Y540" t="inlineStr">
        <is>
          <t>fulfilled</t>
        </is>
      </c>
      <c r="Z540" t="inlineStr">
        <is>
          <t>Alessandro Badino</t>
        </is>
      </c>
      <c r="AA540" t="inlineStr">
        <is>
          <t>Via Giorgio de Chirico 11</t>
        </is>
      </c>
      <c r="AB540" t="inlineStr">
        <is>
          <t>Via Giorgio de Chirico 11</t>
        </is>
      </c>
      <c r="AE540" t="inlineStr">
        <is>
          <t>Parma</t>
        </is>
      </c>
      <c r="AF540" t="inlineStr">
        <is>
          <t>'43123</t>
        </is>
      </c>
      <c r="AG540" t="inlineStr">
        <is>
          <t>PR</t>
        </is>
      </c>
      <c r="AH540" t="inlineStr">
        <is>
          <t>IT</t>
        </is>
      </c>
      <c r="AR540" t="inlineStr">
        <is>
          <t>IT</t>
        </is>
      </c>
      <c r="AU540" t="inlineStr">
        <is>
          <t>lang: it
Invoice Language: it
Do you need our ring sizer?: No
Popup Customer Country: IT</t>
        </is>
      </c>
      <c r="AW540" t="inlineStr">
        <is>
          <t>Shopify Payments</t>
        </is>
      </c>
      <c r="AX540" t="inlineStr">
        <is>
          <t>rPgMVpqidQXdxAhK508QQbC4Q</t>
        </is>
      </c>
      <c r="AY540" t="n">
        <v>0</v>
      </c>
      <c r="AZ540" t="inlineStr">
        <is>
          <t>LIL Milan</t>
        </is>
      </c>
      <c r="BA540" t="n">
        <v>0</v>
      </c>
      <c r="BC540" t="inlineStr">
        <is>
          <t>Firgun House</t>
        </is>
      </c>
      <c r="BE540" t="n">
        <v>6320447291741</v>
      </c>
      <c r="BG540" t="inlineStr">
        <is>
          <t>Low</t>
        </is>
      </c>
      <c r="BH540" t="inlineStr">
        <is>
          <t>web</t>
        </is>
      </c>
      <c r="BI540" t="n">
        <v>0</v>
      </c>
      <c r="BJ540" t="inlineStr">
        <is>
          <t>IT IVA 22%</t>
        </is>
      </c>
      <c r="BK540" t="n">
        <v>65.81999999999999</v>
      </c>
      <c r="BW540" t="inlineStr">
        <is>
          <t>Parma</t>
        </is>
      </c>
      <c r="BY540" t="inlineStr">
        <is>
          <t>rPgMVpqidQXdxAhK508QQbC4Q</t>
        </is>
      </c>
      <c r="CB540" t="inlineStr">
        <is>
          <t>rPgMVpqidQXdxAhK508QQbC4Q</t>
        </is>
      </c>
      <c r="CC540" t="inlineStr">
        <is>
          <t>Ordini LIL</t>
        </is>
      </c>
    </row>
    <row r="541">
      <c r="A541" t="inlineStr">
        <is>
          <t>#41965</t>
        </is>
      </c>
      <c r="B541" t="inlineStr">
        <is>
          <t>isabellaclb@yahoo.it</t>
        </is>
      </c>
      <c r="C541" t="inlineStr">
        <is>
          <t>pending</t>
        </is>
      </c>
      <c r="F541" t="inlineStr">
        <is>
          <t>unfulfilled</t>
        </is>
      </c>
      <c r="H541" t="inlineStr">
        <is>
          <t>yes</t>
        </is>
      </c>
      <c r="I541" t="inlineStr">
        <is>
          <t>EUR</t>
        </is>
      </c>
      <c r="J541" t="n">
        <v>160</v>
      </c>
      <c r="K541" t="n">
        <v>20</v>
      </c>
      <c r="L541" t="n">
        <v>32.46</v>
      </c>
      <c r="M541" t="n">
        <v>0</v>
      </c>
      <c r="O541" t="n">
        <v>0</v>
      </c>
      <c r="P541" t="inlineStr">
        <is>
          <t>UPS Express Shipping</t>
        </is>
      </c>
      <c r="Q541" t="inlineStr">
        <is>
          <t>2024-09-25 13:01:09 +0200</t>
        </is>
      </c>
      <c r="R541" t="n">
        <v>0</v>
      </c>
      <c r="S541" t="inlineStr">
        <is>
          <t>Giotto Ring - Yellow / 7</t>
        </is>
      </c>
      <c r="T541" t="n">
        <v>80</v>
      </c>
      <c r="V541" t="inlineStr">
        <is>
          <t>015790000141</t>
        </is>
      </c>
      <c r="W541" t="b">
        <v>1</v>
      </c>
      <c r="X541" t="b">
        <v>1</v>
      </c>
      <c r="Y541" t="inlineStr">
        <is>
          <t>pending</t>
        </is>
      </c>
      <c r="Z541" t="inlineStr">
        <is>
          <t>Isabella Oriani</t>
        </is>
      </c>
      <c r="AA541" t="inlineStr">
        <is>
          <t>Via Superiore, 5B, Lierna, LC, Italia</t>
        </is>
      </c>
      <c r="AB541" t="inlineStr">
        <is>
          <t>Via Superiore, 5B, Lierna, LC, Italia</t>
        </is>
      </c>
      <c r="AE541" t="inlineStr">
        <is>
          <t>Lierna</t>
        </is>
      </c>
      <c r="AF541" t="inlineStr">
        <is>
          <t>'23827</t>
        </is>
      </c>
      <c r="AG541" t="inlineStr">
        <is>
          <t>LC</t>
        </is>
      </c>
      <c r="AH541" t="inlineStr">
        <is>
          <t>IT</t>
        </is>
      </c>
      <c r="AI541" t="inlineStr">
        <is>
          <t>+393405948172</t>
        </is>
      </c>
      <c r="AJ541" t="inlineStr">
        <is>
          <t>Isabella Oriani</t>
        </is>
      </c>
      <c r="AK541" t="inlineStr">
        <is>
          <t>Via Superiore, 5B, Lierna, LC, Italia</t>
        </is>
      </c>
      <c r="AL541" t="inlineStr">
        <is>
          <t>Via Superiore, 5B, Lierna, LC, Italia</t>
        </is>
      </c>
      <c r="AO541" t="inlineStr">
        <is>
          <t>Lierna</t>
        </is>
      </c>
      <c r="AP541" t="inlineStr">
        <is>
          <t>'23827</t>
        </is>
      </c>
      <c r="AQ541" t="inlineStr">
        <is>
          <t>LC</t>
        </is>
      </c>
      <c r="AR541" t="inlineStr">
        <is>
          <t>IT</t>
        </is>
      </c>
      <c r="AS541" t="inlineStr">
        <is>
          <t>+393405948172</t>
        </is>
      </c>
      <c r="AU541" t="inlineStr">
        <is>
          <t>lang: it
Invoice Language: it
Do you need our ring sizer?: No
Popup Customer Country: IT</t>
        </is>
      </c>
      <c r="AW541" t="inlineStr">
        <is>
          <t>Bonifico</t>
        </is>
      </c>
      <c r="AY541" t="n">
        <v>0</v>
      </c>
      <c r="AZ541" t="inlineStr">
        <is>
          <t>LIL Milan</t>
        </is>
      </c>
      <c r="BA541" t="n">
        <v>180</v>
      </c>
      <c r="BC541" t="inlineStr">
        <is>
          <t>Firgun House</t>
        </is>
      </c>
      <c r="BE541" t="n">
        <v>6320453452125</v>
      </c>
      <c r="BG541" t="inlineStr">
        <is>
          <t>Low</t>
        </is>
      </c>
      <c r="BH541" t="inlineStr">
        <is>
          <t>web</t>
        </is>
      </c>
      <c r="BI541" t="n">
        <v>0</v>
      </c>
      <c r="BJ541" t="inlineStr">
        <is>
          <t>IT IVA 22%</t>
        </is>
      </c>
      <c r="BK541" t="n">
        <v>32.46</v>
      </c>
      <c r="BW541" t="inlineStr">
        <is>
          <t>Lecco</t>
        </is>
      </c>
      <c r="BX541" t="inlineStr">
        <is>
          <t>Lecco</t>
        </is>
      </c>
      <c r="BY541" t="inlineStr">
        <is>
          <t>ryrWHBRbo98sPlJRXbd5557PZ</t>
        </is>
      </c>
      <c r="CB541" t="inlineStr">
        <is>
          <t>ryrWHBRbo98sPlJRXbd5557PZ</t>
        </is>
      </c>
      <c r="CC541" t="inlineStr">
        <is>
          <t>Ordini LIL</t>
        </is>
      </c>
    </row>
    <row r="542">
      <c r="A542" t="inlineStr">
        <is>
          <t>#41966</t>
        </is>
      </c>
      <c r="B542" t="inlineStr">
        <is>
          <t>fmartina.cosentino@gmail.com</t>
        </is>
      </c>
      <c r="C542" t="inlineStr">
        <is>
          <t>paid</t>
        </is>
      </c>
      <c r="D542" t="inlineStr">
        <is>
          <t>2024-09-25 14:25:10 +0200</t>
        </is>
      </c>
      <c r="E542" t="inlineStr">
        <is>
          <t>2024-09-25</t>
        </is>
      </c>
      <c r="F542" t="inlineStr">
        <is>
          <t>fulfilled</t>
        </is>
      </c>
      <c r="G542" t="inlineStr">
        <is>
          <t>2024-09-25 14:25:11 +0200</t>
        </is>
      </c>
      <c r="H542" t="inlineStr">
        <is>
          <t>no</t>
        </is>
      </c>
      <c r="I542" t="inlineStr">
        <is>
          <t>EUR</t>
        </is>
      </c>
      <c r="J542" t="n">
        <v>400</v>
      </c>
      <c r="K542" t="n">
        <v>0</v>
      </c>
      <c r="L542" t="n">
        <v>72.13</v>
      </c>
      <c r="M542" t="n">
        <v>400</v>
      </c>
      <c r="O542" t="n">
        <v>0</v>
      </c>
      <c r="Q542" t="inlineStr">
        <is>
          <t>2024-09-25 14:25:10 +0200</t>
        </is>
      </c>
      <c r="R542" t="n">
        <v>1</v>
      </c>
      <c r="S542" t="inlineStr">
        <is>
          <t>Lunar Ring - Yellow / 13 / White</t>
        </is>
      </c>
      <c r="T542" t="n">
        <v>400</v>
      </c>
      <c r="V542" t="inlineStr">
        <is>
          <t>015790000651</t>
        </is>
      </c>
      <c r="W542" t="b">
        <v>1</v>
      </c>
      <c r="X542" t="b">
        <v>1</v>
      </c>
      <c r="Y542" t="inlineStr">
        <is>
          <t>fulfilled</t>
        </is>
      </c>
      <c r="Z542" t="inlineStr">
        <is>
          <t>Francesca Cosentino</t>
        </is>
      </c>
      <c r="AR542" t="inlineStr">
        <is>
          <t>IT</t>
        </is>
      </c>
      <c r="AW542" t="inlineStr">
        <is>
          <t>Qromo</t>
        </is>
      </c>
      <c r="AX542" t="inlineStr">
        <is>
          <t>rDoXTI2xZ6TewZvVpz722rAyx</t>
        </is>
      </c>
      <c r="AY542" t="n">
        <v>0</v>
      </c>
      <c r="AZ542" t="inlineStr">
        <is>
          <t>LIL Milan</t>
        </is>
      </c>
      <c r="BA542" t="n">
        <v>0</v>
      </c>
      <c r="BB542" t="inlineStr">
        <is>
          <t>Veronica Varetta</t>
        </is>
      </c>
      <c r="BC542" t="inlineStr">
        <is>
          <t>LIL House</t>
        </is>
      </c>
      <c r="BD542" t="n">
        <v>22</v>
      </c>
      <c r="BE542" t="n">
        <v>6320567812445</v>
      </c>
      <c r="BG542" t="inlineStr">
        <is>
          <t>Low</t>
        </is>
      </c>
      <c r="BH542" t="inlineStr">
        <is>
          <t>pos</t>
        </is>
      </c>
      <c r="BI542" t="n">
        <v>0</v>
      </c>
      <c r="BJ542" t="inlineStr">
        <is>
          <t>IT IVA 22%</t>
        </is>
      </c>
      <c r="BK542" t="n">
        <v>72.13</v>
      </c>
      <c r="BU542" t="inlineStr">
        <is>
          <t>22-2550</t>
        </is>
      </c>
      <c r="BY542" t="inlineStr">
        <is>
          <t>rDoXTI2xZ6TewZvVpz722rAyx</t>
        </is>
      </c>
      <c r="CB542" t="inlineStr">
        <is>
          <t>rDoXTI2xZ6TewZvVpz722rAyx</t>
        </is>
      </c>
      <c r="CC542" t="inlineStr">
        <is>
          <t>Ordini LIL</t>
        </is>
      </c>
    </row>
    <row r="543">
      <c r="A543" t="inlineStr">
        <is>
          <t>#41968</t>
        </is>
      </c>
      <c r="B543" t="inlineStr">
        <is>
          <t>carolina.beccacece@gmail.com</t>
        </is>
      </c>
      <c r="C543" t="inlineStr">
        <is>
          <t>paid</t>
        </is>
      </c>
      <c r="D543" t="inlineStr">
        <is>
          <t>2024-09-25 16:09:03 +0200</t>
        </is>
      </c>
      <c r="E543" t="inlineStr">
        <is>
          <t>2024-09-25</t>
        </is>
      </c>
      <c r="F543" t="inlineStr">
        <is>
          <t>fulfilled</t>
        </is>
      </c>
      <c r="G543" t="inlineStr">
        <is>
          <t>2024-09-25 18:02:21 +0200</t>
        </is>
      </c>
      <c r="H543" t="inlineStr">
        <is>
          <t>yes</t>
        </is>
      </c>
      <c r="I543" t="inlineStr">
        <is>
          <t>EUR</t>
        </is>
      </c>
      <c r="J543" t="n">
        <v>60</v>
      </c>
      <c r="K543" t="n">
        <v>0</v>
      </c>
      <c r="L543" t="n">
        <v>10.82</v>
      </c>
      <c r="M543" t="n">
        <v>60</v>
      </c>
      <c r="O543" t="n">
        <v>0</v>
      </c>
      <c r="Q543" t="inlineStr">
        <is>
          <t>2024-09-25 16:09:03 +0200</t>
        </is>
      </c>
      <c r="R543" t="n">
        <v>2</v>
      </c>
      <c r="S543" t="inlineStr">
        <is>
          <t>Piercing Party</t>
        </is>
      </c>
      <c r="T543" t="n">
        <v>30</v>
      </c>
      <c r="W543" t="b">
        <v>0</v>
      </c>
      <c r="X543" t="b">
        <v>1</v>
      </c>
      <c r="Y543" t="inlineStr">
        <is>
          <t>fulfilled</t>
        </is>
      </c>
      <c r="Z543" t="inlineStr">
        <is>
          <t>Carolina Beccacece</t>
        </is>
      </c>
      <c r="AA543" t="inlineStr">
        <is>
          <t>Viale Duca Alessandro, 46</t>
        </is>
      </c>
      <c r="AB543" t="inlineStr">
        <is>
          <t>Viale Duca Alessandro, 46</t>
        </is>
      </c>
      <c r="AE543" t="inlineStr">
        <is>
          <t>Parma</t>
        </is>
      </c>
      <c r="AF543" t="inlineStr">
        <is>
          <t>'43123</t>
        </is>
      </c>
      <c r="AG543" t="inlineStr">
        <is>
          <t>PR</t>
        </is>
      </c>
      <c r="AH543" t="inlineStr">
        <is>
          <t>IT</t>
        </is>
      </c>
      <c r="AI543" t="inlineStr">
        <is>
          <t>3462335170</t>
        </is>
      </c>
      <c r="AR543" t="inlineStr">
        <is>
          <t>IT</t>
        </is>
      </c>
      <c r="AU543" t="inlineStr">
        <is>
          <t>lang: it
Invoice Language: it
Do you need our ring sizer?: No
Popup Customer Country: IT</t>
        </is>
      </c>
      <c r="AW543" t="inlineStr">
        <is>
          <t>Shopify Payments</t>
        </is>
      </c>
      <c r="AX543" t="inlineStr">
        <is>
          <t>r5IGv6kfRuRQ9IvFRp11fGPM8</t>
        </is>
      </c>
      <c r="AY543" t="n">
        <v>0</v>
      </c>
      <c r="AZ543" t="inlineStr">
        <is>
          <t>LIL Milan</t>
        </is>
      </c>
      <c r="BA543" t="n">
        <v>0</v>
      </c>
      <c r="BC543" t="inlineStr">
        <is>
          <t>Firgun House</t>
        </is>
      </c>
      <c r="BE543" t="n">
        <v>6320715039069</v>
      </c>
      <c r="BG543" t="inlineStr">
        <is>
          <t>Low</t>
        </is>
      </c>
      <c r="BH543" t="inlineStr">
        <is>
          <t>web</t>
        </is>
      </c>
      <c r="BI543" t="n">
        <v>0</v>
      </c>
      <c r="BJ543" t="inlineStr">
        <is>
          <t>IT IVA 22%</t>
        </is>
      </c>
      <c r="BK543" t="n">
        <v>10.82</v>
      </c>
      <c r="BW543" t="inlineStr">
        <is>
          <t>Parma</t>
        </is>
      </c>
      <c r="BY543" t="inlineStr">
        <is>
          <t>r5IGv6kfRuRQ9IvFRp11fGPM8</t>
        </is>
      </c>
      <c r="CB543" t="inlineStr">
        <is>
          <t>r5IGv6kfRuRQ9IvFRp11fGPM8</t>
        </is>
      </c>
      <c r="CC543" t="inlineStr">
        <is>
          <t>Ordini LIL</t>
        </is>
      </c>
    </row>
    <row r="544">
      <c r="A544" t="inlineStr">
        <is>
          <t>#41972</t>
        </is>
      </c>
      <c r="B544" t="inlineStr">
        <is>
          <t>ross.b135@gmail.com</t>
        </is>
      </c>
      <c r="C544" t="inlineStr">
        <is>
          <t>paid</t>
        </is>
      </c>
      <c r="D544" t="inlineStr">
        <is>
          <t>2024-09-26 09:54:12 +0200</t>
        </is>
      </c>
      <c r="E544" t="inlineStr">
        <is>
          <t>2024-09-26</t>
        </is>
      </c>
      <c r="F544" t="inlineStr">
        <is>
          <t>fulfilled</t>
        </is>
      </c>
      <c r="G544" t="inlineStr">
        <is>
          <t>2024-09-26 10:21:31 +0200</t>
        </is>
      </c>
      <c r="H544" t="inlineStr">
        <is>
          <t>yes</t>
        </is>
      </c>
      <c r="I544" t="inlineStr">
        <is>
          <t>EUR</t>
        </is>
      </c>
      <c r="J544" t="n">
        <v>30</v>
      </c>
      <c r="K544" t="n">
        <v>0</v>
      </c>
      <c r="L544" t="n">
        <v>5.41</v>
      </c>
      <c r="M544" t="n">
        <v>30</v>
      </c>
      <c r="O544" t="n">
        <v>0</v>
      </c>
      <c r="Q544" t="inlineStr">
        <is>
          <t>2024-09-26 09:54:12 +0200</t>
        </is>
      </c>
      <c r="R544" t="n">
        <v>1</v>
      </c>
      <c r="S544" t="inlineStr">
        <is>
          <t>Repair Service - Saldatura anello</t>
        </is>
      </c>
      <c r="T544" t="n">
        <v>30</v>
      </c>
      <c r="V544" t="inlineStr">
        <is>
          <t>015790000916</t>
        </is>
      </c>
      <c r="W544" t="b">
        <v>0</v>
      </c>
      <c r="X544" t="b">
        <v>1</v>
      </c>
      <c r="Y544" t="inlineStr">
        <is>
          <t>fulfilled</t>
        </is>
      </c>
      <c r="Z544" t="inlineStr">
        <is>
          <t>Rossella Balestrero</t>
        </is>
      </c>
      <c r="AA544" t="inlineStr">
        <is>
          <t>Via Antonio Bazzini 24</t>
        </is>
      </c>
      <c r="AB544" t="inlineStr">
        <is>
          <t>Via Antonio Bazzini 24</t>
        </is>
      </c>
      <c r="AE544" t="inlineStr">
        <is>
          <t>Milano</t>
        </is>
      </c>
      <c r="AF544" t="inlineStr">
        <is>
          <t>'20131</t>
        </is>
      </c>
      <c r="AG544" t="inlineStr">
        <is>
          <t>MI</t>
        </is>
      </c>
      <c r="AH544" t="inlineStr">
        <is>
          <t>IT</t>
        </is>
      </c>
      <c r="AI544" t="inlineStr">
        <is>
          <t>3491413626</t>
        </is>
      </c>
      <c r="AR544" t="inlineStr">
        <is>
          <t>IT</t>
        </is>
      </c>
      <c r="AU544" t="inlineStr">
        <is>
          <t>lang: it
Invoice Language: it
Do you need our ring sizer?: No
Popup Customer Country: IT</t>
        </is>
      </c>
      <c r="AW544" t="inlineStr">
        <is>
          <t>Shopify Payments</t>
        </is>
      </c>
      <c r="AX544" t="inlineStr">
        <is>
          <t>r9XvIgWOl6C4tpL8ISm4m7fLT</t>
        </is>
      </c>
      <c r="AY544" t="n">
        <v>0</v>
      </c>
      <c r="AZ544" t="inlineStr">
        <is>
          <t>LIL Milan</t>
        </is>
      </c>
      <c r="BA544" t="n">
        <v>0</v>
      </c>
      <c r="BC544" t="inlineStr">
        <is>
          <t>Firgun House</t>
        </is>
      </c>
      <c r="BE544" t="n">
        <v>6321538400605</v>
      </c>
      <c r="BG544" t="inlineStr">
        <is>
          <t>Low</t>
        </is>
      </c>
      <c r="BH544" t="inlineStr">
        <is>
          <t>web</t>
        </is>
      </c>
      <c r="BI544" t="n">
        <v>0</v>
      </c>
      <c r="BJ544" t="inlineStr">
        <is>
          <t>IT IVA 22%</t>
        </is>
      </c>
      <c r="BK544" t="n">
        <v>5.41</v>
      </c>
      <c r="BW544" t="inlineStr">
        <is>
          <t>Milan</t>
        </is>
      </c>
      <c r="BY544" t="inlineStr">
        <is>
          <t>r9XvIgWOl6C4tpL8ISm4m7fLT</t>
        </is>
      </c>
      <c r="CB544" t="inlineStr">
        <is>
          <t>r9XvIgWOl6C4tpL8ISm4m7fLT</t>
        </is>
      </c>
      <c r="CC544" t="inlineStr">
        <is>
          <t>Ordini LIL</t>
        </is>
      </c>
    </row>
    <row r="545">
      <c r="A545" t="inlineStr">
        <is>
          <t>#41973</t>
        </is>
      </c>
      <c r="B545" t="inlineStr">
        <is>
          <t>martina.longhi@tiscali.it</t>
        </is>
      </c>
      <c r="C545" t="inlineStr">
        <is>
          <t>paid</t>
        </is>
      </c>
      <c r="D545" t="inlineStr">
        <is>
          <t>2024-09-26 11:09:05 +0200</t>
        </is>
      </c>
      <c r="E545" t="inlineStr">
        <is>
          <t>2024-09-26</t>
        </is>
      </c>
      <c r="F545" t="inlineStr">
        <is>
          <t>fulfilled</t>
        </is>
      </c>
      <c r="G545" t="inlineStr">
        <is>
          <t>2024-09-27 09:58:13 +0200</t>
        </is>
      </c>
      <c r="H545" t="inlineStr">
        <is>
          <t>yes</t>
        </is>
      </c>
      <c r="I545" t="inlineStr">
        <is>
          <t>EUR</t>
        </is>
      </c>
      <c r="J545" t="n">
        <v>162</v>
      </c>
      <c r="K545" t="n">
        <v>0</v>
      </c>
      <c r="L545" t="n">
        <v>29.21</v>
      </c>
      <c r="M545" t="n">
        <v>162</v>
      </c>
      <c r="N545" t="inlineStr">
        <is>
          <t>CAMILLA10</t>
        </is>
      </c>
      <c r="O545" t="n">
        <v>18</v>
      </c>
      <c r="P545" t="inlineStr">
        <is>
          <t>Ups Standard Shipping</t>
        </is>
      </c>
      <c r="Q545" t="inlineStr">
        <is>
          <t>2024-09-26 11:09:04 +0200</t>
        </is>
      </c>
      <c r="R545" t="n">
        <v>1</v>
      </c>
      <c r="S545" t="inlineStr">
        <is>
          <t>Lightly Ring - Yellow / 13</t>
        </is>
      </c>
      <c r="T545" t="n">
        <v>80</v>
      </c>
      <c r="V545" t="inlineStr">
        <is>
          <t>015790000376</t>
        </is>
      </c>
      <c r="W545" t="b">
        <v>1</v>
      </c>
      <c r="X545" t="b">
        <v>1</v>
      </c>
      <c r="Y545" t="inlineStr">
        <is>
          <t>fulfilled</t>
        </is>
      </c>
      <c r="Z545" t="inlineStr">
        <is>
          <t>Martina Longhi</t>
        </is>
      </c>
      <c r="AA545" t="inlineStr">
        <is>
          <t>Largo Esterle 1</t>
        </is>
      </c>
      <c r="AB545" t="inlineStr">
        <is>
          <t>Largo Esterle 1</t>
        </is>
      </c>
      <c r="AE545" t="inlineStr">
        <is>
          <t>Monza</t>
        </is>
      </c>
      <c r="AF545" t="inlineStr">
        <is>
          <t>'20900</t>
        </is>
      </c>
      <c r="AG545" t="inlineStr">
        <is>
          <t>MB</t>
        </is>
      </c>
      <c r="AH545" t="inlineStr">
        <is>
          <t>IT</t>
        </is>
      </c>
      <c r="AI545" t="inlineStr">
        <is>
          <t>3664434577</t>
        </is>
      </c>
      <c r="AJ545" t="inlineStr">
        <is>
          <t>Martina Longhi</t>
        </is>
      </c>
      <c r="AK545" t="inlineStr">
        <is>
          <t>Largo Esterle 1</t>
        </is>
      </c>
      <c r="AL545" t="inlineStr">
        <is>
          <t>Largo Esterle 1</t>
        </is>
      </c>
      <c r="AO545" t="inlineStr">
        <is>
          <t>Monza</t>
        </is>
      </c>
      <c r="AP545" t="inlineStr">
        <is>
          <t>'20900</t>
        </is>
      </c>
      <c r="AQ545" t="inlineStr">
        <is>
          <t>MB</t>
        </is>
      </c>
      <c r="AR545" t="inlineStr">
        <is>
          <t>IT</t>
        </is>
      </c>
      <c r="AS545" t="inlineStr">
        <is>
          <t>3664434577</t>
        </is>
      </c>
      <c r="AU545" t="inlineStr">
        <is>
          <t>lang: it
Invoice Language: it
Do you need our ring sizer?: No
Popup Customer Country: IT</t>
        </is>
      </c>
      <c r="AW545" t="inlineStr">
        <is>
          <t>Shopify Payments</t>
        </is>
      </c>
      <c r="AX545" t="inlineStr">
        <is>
          <t>rQ93FjUn27kDDRzk2CZIHwK8F</t>
        </is>
      </c>
      <c r="AY545" t="n">
        <v>0</v>
      </c>
      <c r="AZ545" t="inlineStr">
        <is>
          <t>LIL Milan</t>
        </is>
      </c>
      <c r="BA545" t="n">
        <v>0</v>
      </c>
      <c r="BC545" t="inlineStr">
        <is>
          <t>Firgun House</t>
        </is>
      </c>
      <c r="BE545" t="n">
        <v>6321638768989</v>
      </c>
      <c r="BG545" t="inlineStr">
        <is>
          <t>Low</t>
        </is>
      </c>
      <c r="BH545" t="inlineStr">
        <is>
          <t>web</t>
        </is>
      </c>
      <c r="BI545" t="n">
        <v>0</v>
      </c>
      <c r="BJ545" t="inlineStr">
        <is>
          <t>IT IVA 22%</t>
        </is>
      </c>
      <c r="BK545" t="n">
        <v>29.21</v>
      </c>
      <c r="BW545" t="inlineStr">
        <is>
          <t>Monza and Brianza</t>
        </is>
      </c>
      <c r="BX545" t="inlineStr">
        <is>
          <t>Monza and Brianza</t>
        </is>
      </c>
      <c r="BY545" t="inlineStr">
        <is>
          <t>rQ93FjUn27kDDRzk2CZIHwK8F</t>
        </is>
      </c>
      <c r="CB545" t="inlineStr">
        <is>
          <t>rQ93FjUn27kDDRzk2CZIHwK8F</t>
        </is>
      </c>
      <c r="CC545" t="inlineStr">
        <is>
          <t>Ordini LIL</t>
        </is>
      </c>
    </row>
    <row r="546">
      <c r="A546" t="inlineStr">
        <is>
          <t>#41973</t>
        </is>
      </c>
      <c r="B546" t="inlineStr">
        <is>
          <t>martina.longhi@tiscali.it</t>
        </is>
      </c>
      <c r="C546" t="inlineStr">
        <is>
          <t>paid</t>
        </is>
      </c>
      <c r="D546" t="inlineStr">
        <is>
          <t>2024-09-26 11:09:05 +0200</t>
        </is>
      </c>
      <c r="E546" t="inlineStr">
        <is>
          <t>2024-09-26</t>
        </is>
      </c>
      <c r="F546" t="inlineStr">
        <is>
          <t>fulfilled</t>
        </is>
      </c>
      <c r="G546" t="inlineStr">
        <is>
          <t>2024-09-27 09:58:13 +0200</t>
        </is>
      </c>
      <c r="H546" t="inlineStr">
        <is>
          <t>yes</t>
        </is>
      </c>
      <c r="I546" t="inlineStr">
        <is>
          <t>EUR</t>
        </is>
      </c>
      <c r="J546" t="n">
        <v>162</v>
      </c>
      <c r="K546" t="n">
        <v>0</v>
      </c>
      <c r="L546" t="n">
        <v>29.21</v>
      </c>
      <c r="N546" t="inlineStr">
        <is>
          <t>CAMILLA10</t>
        </is>
      </c>
      <c r="O546" t="n">
        <v>18</v>
      </c>
      <c r="P546" t="inlineStr">
        <is>
          <t>Ups Standard Shipping</t>
        </is>
      </c>
      <c r="Q546" t="inlineStr">
        <is>
          <t>2024-09-26 11:09:04 +0200</t>
        </is>
      </c>
      <c r="R546" t="n">
        <v>1</v>
      </c>
      <c r="S546" t="inlineStr">
        <is>
          <t>Pensavo fosse amore - Yellow / G</t>
        </is>
      </c>
      <c r="T546" t="n">
        <v>100</v>
      </c>
      <c r="V546" t="inlineStr">
        <is>
          <t>015790001005</t>
        </is>
      </c>
      <c r="W546" t="b">
        <v>1</v>
      </c>
      <c r="X546" t="b">
        <v>1</v>
      </c>
      <c r="Y546" t="inlineStr">
        <is>
          <t>fulfilled</t>
        </is>
      </c>
      <c r="Z546" t="inlineStr">
        <is>
          <t>Martina Longhi</t>
        </is>
      </c>
      <c r="AA546" t="inlineStr">
        <is>
          <t>Largo Esterle 1</t>
        </is>
      </c>
      <c r="AB546" t="inlineStr">
        <is>
          <t>Largo Esterle 1</t>
        </is>
      </c>
      <c r="AE546" t="inlineStr">
        <is>
          <t>Monza</t>
        </is>
      </c>
      <c r="AF546" t="inlineStr">
        <is>
          <t>'20900</t>
        </is>
      </c>
      <c r="AG546" t="inlineStr">
        <is>
          <t>MB</t>
        </is>
      </c>
      <c r="AH546" t="inlineStr">
        <is>
          <t>IT</t>
        </is>
      </c>
      <c r="AI546" t="inlineStr">
        <is>
          <t>3664434577</t>
        </is>
      </c>
      <c r="AJ546" t="inlineStr">
        <is>
          <t>Martina Longhi</t>
        </is>
      </c>
      <c r="AK546" t="inlineStr">
        <is>
          <t>Largo Esterle 1</t>
        </is>
      </c>
      <c r="AL546" t="inlineStr">
        <is>
          <t>Largo Esterle 1</t>
        </is>
      </c>
      <c r="AO546" t="inlineStr">
        <is>
          <t>Monza</t>
        </is>
      </c>
      <c r="AP546" t="inlineStr">
        <is>
          <t>'20900</t>
        </is>
      </c>
      <c r="AQ546" t="inlineStr">
        <is>
          <t>MB</t>
        </is>
      </c>
      <c r="AR546" t="inlineStr">
        <is>
          <t>IT</t>
        </is>
      </c>
      <c r="AS546" t="inlineStr">
        <is>
          <t>3664434577</t>
        </is>
      </c>
      <c r="AU546" t="inlineStr">
        <is>
          <t>lang: it
Invoice Language: it
Do you need our ring sizer?: No
Popup Customer Country: IT</t>
        </is>
      </c>
      <c r="AW546" t="inlineStr">
        <is>
          <t>Shopify Payments</t>
        </is>
      </c>
      <c r="AX546" t="inlineStr">
        <is>
          <t>rQ93FjUn27kDDRzk2CZIHwK8F</t>
        </is>
      </c>
      <c r="AY546" t="n">
        <v>0</v>
      </c>
      <c r="AZ546" t="inlineStr">
        <is>
          <t>LIL Milan</t>
        </is>
      </c>
      <c r="BA546" t="n">
        <v>0</v>
      </c>
      <c r="BC546" t="inlineStr">
        <is>
          <t>Firgun House</t>
        </is>
      </c>
      <c r="BE546" t="n">
        <v>6321638768989</v>
      </c>
      <c r="BG546" t="inlineStr">
        <is>
          <t>Low</t>
        </is>
      </c>
      <c r="BH546" t="inlineStr">
        <is>
          <t>web</t>
        </is>
      </c>
      <c r="BI546" t="n">
        <v>0</v>
      </c>
      <c r="BJ546" t="inlineStr">
        <is>
          <t>IT IVA 22%</t>
        </is>
      </c>
      <c r="BK546" t="n">
        <v>29.21</v>
      </c>
      <c r="BW546" t="inlineStr">
        <is>
          <t>Monza and Brianza</t>
        </is>
      </c>
      <c r="BX546" t="inlineStr">
        <is>
          <t>Monza and Brianza</t>
        </is>
      </c>
      <c r="BY546" t="inlineStr">
        <is>
          <t>rQ93FjUn27kDDRzk2CZIHwK8F</t>
        </is>
      </c>
      <c r="CB546" t="inlineStr">
        <is>
          <t>rQ93FjUn27kDDRzk2CZIHwK8F</t>
        </is>
      </c>
      <c r="CC546" t="inlineStr">
        <is>
          <t>Ordini LIL</t>
        </is>
      </c>
    </row>
    <row r="547">
      <c r="A547" t="inlineStr">
        <is>
          <t>#41974</t>
        </is>
      </c>
      <c r="B547" t="inlineStr">
        <is>
          <t>trincaerika@hotmail.it</t>
        </is>
      </c>
      <c r="C547" t="inlineStr">
        <is>
          <t>paid</t>
        </is>
      </c>
      <c r="D547" t="inlineStr">
        <is>
          <t>2024-09-26 11:10:45 +0200</t>
        </is>
      </c>
      <c r="E547" t="inlineStr">
        <is>
          <t>2024-09-26</t>
        </is>
      </c>
      <c r="F547" t="inlineStr">
        <is>
          <t>unfulfilled</t>
        </is>
      </c>
      <c r="H547" t="inlineStr">
        <is>
          <t>yes</t>
        </is>
      </c>
      <c r="I547" t="inlineStr">
        <is>
          <t>EUR</t>
        </is>
      </c>
      <c r="J547" t="n">
        <v>144</v>
      </c>
      <c r="K547" t="n">
        <v>10</v>
      </c>
      <c r="L547" t="n">
        <v>27.77</v>
      </c>
      <c r="M547" t="n">
        <v>154</v>
      </c>
      <c r="N547" t="inlineStr">
        <is>
          <t>BACK10</t>
        </is>
      </c>
      <c r="O547" t="n">
        <v>16</v>
      </c>
      <c r="P547" t="inlineStr">
        <is>
          <t>Ups Standard Shipping</t>
        </is>
      </c>
      <c r="Q547" t="inlineStr">
        <is>
          <t>2024-09-26 11:10:44 +0200</t>
        </is>
      </c>
      <c r="R547" t="n">
        <v>1</v>
      </c>
      <c r="S547" t="inlineStr">
        <is>
          <t>Primo bacio Necklace - Yellow / 38cm</t>
        </is>
      </c>
      <c r="T547" t="n">
        <v>160</v>
      </c>
      <c r="V547" t="inlineStr">
        <is>
          <t>015790001025</t>
        </is>
      </c>
      <c r="W547" t="b">
        <v>1</v>
      </c>
      <c r="X547" t="b">
        <v>1</v>
      </c>
      <c r="Y547" t="inlineStr">
        <is>
          <t>pending</t>
        </is>
      </c>
      <c r="Z547" t="inlineStr">
        <is>
          <t>Erika Trinca Colonel</t>
        </is>
      </c>
      <c r="AA547" t="inlineStr">
        <is>
          <t>Via Risorgimento 64, Primo piano</t>
        </is>
      </c>
      <c r="AB547" t="inlineStr">
        <is>
          <t>Via Risorgimento 64</t>
        </is>
      </c>
      <c r="AC547" t="inlineStr">
        <is>
          <t>Primo piano</t>
        </is>
      </c>
      <c r="AE547" t="inlineStr">
        <is>
          <t>Vertemate con Minoprio</t>
        </is>
      </c>
      <c r="AF547" t="inlineStr">
        <is>
          <t>'22070</t>
        </is>
      </c>
      <c r="AG547" t="inlineStr">
        <is>
          <t>CO</t>
        </is>
      </c>
      <c r="AH547" t="inlineStr">
        <is>
          <t>IT</t>
        </is>
      </c>
      <c r="AI547" t="inlineStr">
        <is>
          <t>+393391055435</t>
        </is>
      </c>
      <c r="AJ547" t="inlineStr">
        <is>
          <t>Erika Trinca Colonel</t>
        </is>
      </c>
      <c r="AK547" t="inlineStr">
        <is>
          <t>Via Risorgimento 64, Primo piano</t>
        </is>
      </c>
      <c r="AL547" t="inlineStr">
        <is>
          <t>Via Risorgimento 64</t>
        </is>
      </c>
      <c r="AM547" t="inlineStr">
        <is>
          <t>Primo piano</t>
        </is>
      </c>
      <c r="AO547" t="inlineStr">
        <is>
          <t>Vertemate con Minoprio</t>
        </is>
      </c>
      <c r="AP547" t="inlineStr">
        <is>
          <t>'22070</t>
        </is>
      </c>
      <c r="AQ547" t="inlineStr">
        <is>
          <t>CO</t>
        </is>
      </c>
      <c r="AR547" t="inlineStr">
        <is>
          <t>IT</t>
        </is>
      </c>
      <c r="AS547" t="inlineStr">
        <is>
          <t>+393391055435</t>
        </is>
      </c>
      <c r="AU547" t="inlineStr">
        <is>
          <t>lang: it
Invoice Language: it
Do you need our ring sizer?: Yes
Popup Customer Country: IT</t>
        </is>
      </c>
      <c r="AW547" t="inlineStr">
        <is>
          <t>PayPal Express Checkout</t>
        </is>
      </c>
      <c r="AX547" t="inlineStr">
        <is>
          <t>rn6SlPaOQlmp4QPrOzpWYaG0z</t>
        </is>
      </c>
      <c r="AY547" t="n">
        <v>0</v>
      </c>
      <c r="AZ547" t="inlineStr">
        <is>
          <t>LIL Milan</t>
        </is>
      </c>
      <c r="BA547" t="n">
        <v>0</v>
      </c>
      <c r="BC547" t="inlineStr">
        <is>
          <t>Firgun House</t>
        </is>
      </c>
      <c r="BE547" t="n">
        <v>6321641029981</v>
      </c>
      <c r="BG547" t="inlineStr">
        <is>
          <t>Low</t>
        </is>
      </c>
      <c r="BH547" t="inlineStr">
        <is>
          <t>web</t>
        </is>
      </c>
      <c r="BI547" t="n">
        <v>0</v>
      </c>
      <c r="BJ547" t="inlineStr">
        <is>
          <t>IT IVA 22%</t>
        </is>
      </c>
      <c r="BK547" t="n">
        <v>27.77</v>
      </c>
      <c r="BW547" t="inlineStr">
        <is>
          <t>Como</t>
        </is>
      </c>
      <c r="BX547" t="inlineStr">
        <is>
          <t>Como</t>
        </is>
      </c>
      <c r="BY547" t="inlineStr">
        <is>
          <t>rn6SlPaOQlmp4QPrOzpWYaG0z</t>
        </is>
      </c>
      <c r="CB547" t="inlineStr">
        <is>
          <t>rn6SlPaOQlmp4QPrOzpWYaG0z</t>
        </is>
      </c>
      <c r="CC547" t="inlineStr">
        <is>
          <t>Ordini LIL</t>
        </is>
      </c>
    </row>
    <row r="548">
      <c r="A548" t="inlineStr">
        <is>
          <t>#41975</t>
        </is>
      </c>
      <c r="B548" t="inlineStr">
        <is>
          <t>sonymu90@gmail.com</t>
        </is>
      </c>
      <c r="C548" t="inlineStr">
        <is>
          <t>paid</t>
        </is>
      </c>
      <c r="D548" t="inlineStr">
        <is>
          <t>2024-09-26 11:32:57 +0200</t>
        </is>
      </c>
      <c r="E548" t="inlineStr">
        <is>
          <t>2024-09-26</t>
        </is>
      </c>
      <c r="F548" t="inlineStr">
        <is>
          <t>fulfilled</t>
        </is>
      </c>
      <c r="G548" t="inlineStr">
        <is>
          <t>2024-09-27 10:00:42 +0200</t>
        </is>
      </c>
      <c r="H548" t="inlineStr">
        <is>
          <t>yes</t>
        </is>
      </c>
      <c r="I548" t="inlineStr">
        <is>
          <t>EUR</t>
        </is>
      </c>
      <c r="J548" t="n">
        <v>280</v>
      </c>
      <c r="K548" t="n">
        <v>0</v>
      </c>
      <c r="L548" t="n">
        <v>50.49</v>
      </c>
      <c r="M548" t="n">
        <v>280</v>
      </c>
      <c r="O548" t="n">
        <v>0</v>
      </c>
      <c r="P548" t="inlineStr">
        <is>
          <t>Ups Standard Shipping</t>
        </is>
      </c>
      <c r="Q548" t="inlineStr">
        <is>
          <t>2024-09-26 11:32:57 +0200</t>
        </is>
      </c>
      <c r="R548" t="n">
        <v>1</v>
      </c>
      <c r="S548" t="inlineStr">
        <is>
          <t>Sweet'n'Sour Choker - Yellow / 42cm</t>
        </is>
      </c>
      <c r="T548" t="n">
        <v>280</v>
      </c>
      <c r="V548" t="inlineStr">
        <is>
          <t>015790001245</t>
        </is>
      </c>
      <c r="W548" t="b">
        <v>1</v>
      </c>
      <c r="X548" t="b">
        <v>1</v>
      </c>
      <c r="Y548" t="inlineStr">
        <is>
          <t>fulfilled</t>
        </is>
      </c>
      <c r="Z548" t="inlineStr">
        <is>
          <t>Sonia Murrai</t>
        </is>
      </c>
      <c r="AA548" t="inlineStr">
        <is>
          <t>Via Norvegia 16</t>
        </is>
      </c>
      <c r="AB548" t="inlineStr">
        <is>
          <t>Via Norvegia 16</t>
        </is>
      </c>
      <c r="AE548" t="inlineStr">
        <is>
          <t>Olbia</t>
        </is>
      </c>
      <c r="AF548" t="inlineStr">
        <is>
          <t>'07026</t>
        </is>
      </c>
      <c r="AG548" t="inlineStr">
        <is>
          <t>SS</t>
        </is>
      </c>
      <c r="AH548" t="inlineStr">
        <is>
          <t>IT</t>
        </is>
      </c>
      <c r="AI548" t="inlineStr">
        <is>
          <t>3466953568</t>
        </is>
      </c>
      <c r="AJ548" t="inlineStr">
        <is>
          <t>Sonia Murrai</t>
        </is>
      </c>
      <c r="AK548" t="inlineStr">
        <is>
          <t>Via Norvegia 16</t>
        </is>
      </c>
      <c r="AL548" t="inlineStr">
        <is>
          <t>Via Norvegia 16</t>
        </is>
      </c>
      <c r="AO548" t="inlineStr">
        <is>
          <t>Olbia</t>
        </is>
      </c>
      <c r="AP548" t="inlineStr">
        <is>
          <t>'07026</t>
        </is>
      </c>
      <c r="AQ548" t="inlineStr">
        <is>
          <t>SS</t>
        </is>
      </c>
      <c r="AR548" t="inlineStr">
        <is>
          <t>IT</t>
        </is>
      </c>
      <c r="AS548" t="inlineStr">
        <is>
          <t>3466953568</t>
        </is>
      </c>
      <c r="AU548" t="inlineStr">
        <is>
          <t>lang: it
Invoice Language: it
Do you need our ring sizer?: No
Popup Customer Country: IT</t>
        </is>
      </c>
      <c r="AW548" t="inlineStr">
        <is>
          <t>Scalapay</t>
        </is>
      </c>
      <c r="AX548" t="inlineStr">
        <is>
          <t>rpf02IqGdsdgbDjQxJdMzBUxr</t>
        </is>
      </c>
      <c r="AY548" t="n">
        <v>0</v>
      </c>
      <c r="AZ548" t="inlineStr">
        <is>
          <t>LIL Milan</t>
        </is>
      </c>
      <c r="BA548" t="n">
        <v>0</v>
      </c>
      <c r="BC548" t="inlineStr">
        <is>
          <t>Firgun House</t>
        </is>
      </c>
      <c r="BE548" t="n">
        <v>6321669701981</v>
      </c>
      <c r="BG548" t="inlineStr">
        <is>
          <t>Low</t>
        </is>
      </c>
      <c r="BH548" t="inlineStr">
        <is>
          <t>web</t>
        </is>
      </c>
      <c r="BI548" t="n">
        <v>0</v>
      </c>
      <c r="BJ548" t="inlineStr">
        <is>
          <t>IT IVA 22%</t>
        </is>
      </c>
      <c r="BK548" t="n">
        <v>50.49</v>
      </c>
      <c r="BT548" t="n">
        <v>393466953568</v>
      </c>
      <c r="BW548" t="inlineStr">
        <is>
          <t>Sassari</t>
        </is>
      </c>
      <c r="BX548" t="inlineStr">
        <is>
          <t>Sassari</t>
        </is>
      </c>
      <c r="BY548" t="inlineStr">
        <is>
          <t>rpf02IqGdsdgbDjQxJdMzBUxr</t>
        </is>
      </c>
      <c r="CB548" t="inlineStr">
        <is>
          <t>rpf02IqGdsdgbDjQxJdMzBUxr</t>
        </is>
      </c>
      <c r="CC548" t="inlineStr">
        <is>
          <t>Ordini LIL</t>
        </is>
      </c>
    </row>
    <row r="549">
      <c r="A549" t="inlineStr">
        <is>
          <t>#41981</t>
        </is>
      </c>
      <c r="B549" t="inlineStr">
        <is>
          <t>alice.piatti5@outlook.it</t>
        </is>
      </c>
      <c r="C549" t="inlineStr">
        <is>
          <t>paid</t>
        </is>
      </c>
      <c r="D549" t="inlineStr">
        <is>
          <t>2024-09-26 14:44:42 +0200</t>
        </is>
      </c>
      <c r="E549" t="inlineStr">
        <is>
          <t>2024-09-26</t>
        </is>
      </c>
      <c r="F549" t="inlineStr">
        <is>
          <t>fulfilled</t>
        </is>
      </c>
      <c r="G549" t="inlineStr">
        <is>
          <t>2024-09-27 10:05:26 +0200</t>
        </is>
      </c>
      <c r="H549" t="inlineStr">
        <is>
          <t>yes</t>
        </is>
      </c>
      <c r="I549" t="inlineStr">
        <is>
          <t>EUR</t>
        </is>
      </c>
      <c r="J549" t="n">
        <v>100</v>
      </c>
      <c r="K549" t="n">
        <v>10</v>
      </c>
      <c r="L549" t="n">
        <v>19.83</v>
      </c>
      <c r="M549" t="n">
        <v>110</v>
      </c>
      <c r="O549" t="n">
        <v>0</v>
      </c>
      <c r="P549" t="inlineStr">
        <is>
          <t>Ups Standard Shipping</t>
        </is>
      </c>
      <c r="Q549" t="inlineStr">
        <is>
          <t>2024-09-26 14:44:41 +0200</t>
        </is>
      </c>
      <c r="R549" t="n">
        <v>1</v>
      </c>
      <c r="S549" t="inlineStr">
        <is>
          <t>Girls Tears Ring - Yellow / 12</t>
        </is>
      </c>
      <c r="T549" t="n">
        <v>100</v>
      </c>
      <c r="V549" t="inlineStr">
        <is>
          <t>015790000996</t>
        </is>
      </c>
      <c r="W549" t="b">
        <v>1</v>
      </c>
      <c r="X549" t="b">
        <v>1</v>
      </c>
      <c r="Y549" t="inlineStr">
        <is>
          <t>fulfilled</t>
        </is>
      </c>
      <c r="Z549" t="inlineStr">
        <is>
          <t>Alice Piatti</t>
        </is>
      </c>
      <c r="AA549" t="inlineStr">
        <is>
          <t>Via Francesco Londonio 5B</t>
        </is>
      </c>
      <c r="AB549" t="inlineStr">
        <is>
          <t>Via Francesco Londonio 5B</t>
        </is>
      </c>
      <c r="AE549" t="inlineStr">
        <is>
          <t>Varese</t>
        </is>
      </c>
      <c r="AF549" t="inlineStr">
        <is>
          <t>'21100</t>
        </is>
      </c>
      <c r="AG549" t="inlineStr">
        <is>
          <t>VA</t>
        </is>
      </c>
      <c r="AH549" t="inlineStr">
        <is>
          <t>IT</t>
        </is>
      </c>
      <c r="AI549" t="inlineStr">
        <is>
          <t>335 579 3956</t>
        </is>
      </c>
      <c r="AJ549" t="inlineStr">
        <is>
          <t>Alice Piatti</t>
        </is>
      </c>
      <c r="AK549" t="inlineStr">
        <is>
          <t>Via Francesco Londonio 5B</t>
        </is>
      </c>
      <c r="AL549" t="inlineStr">
        <is>
          <t>Via Francesco Londonio 5B</t>
        </is>
      </c>
      <c r="AO549" t="inlineStr">
        <is>
          <t>Varese</t>
        </is>
      </c>
      <c r="AP549" t="inlineStr">
        <is>
          <t>'21100</t>
        </is>
      </c>
      <c r="AQ549" t="inlineStr">
        <is>
          <t>VA</t>
        </is>
      </c>
      <c r="AR549" t="inlineStr">
        <is>
          <t>IT</t>
        </is>
      </c>
      <c r="AS549" t="inlineStr">
        <is>
          <t>335 579 3956</t>
        </is>
      </c>
      <c r="AU549" t="inlineStr">
        <is>
          <t>lang: en
Invoice Language: en
Do you need our ring sizer?: No
Popup Customer Country: IT</t>
        </is>
      </c>
      <c r="AW549" t="inlineStr">
        <is>
          <t>Scalapay</t>
        </is>
      </c>
      <c r="AX549" t="inlineStr">
        <is>
          <t>roK8ulOPhtcwO874eHOJUZCee</t>
        </is>
      </c>
      <c r="AY549" t="n">
        <v>0</v>
      </c>
      <c r="AZ549" t="inlineStr">
        <is>
          <t>LIL Milan</t>
        </is>
      </c>
      <c r="BA549" t="n">
        <v>0</v>
      </c>
      <c r="BC549" t="inlineStr">
        <is>
          <t>Firgun House</t>
        </is>
      </c>
      <c r="BE549" t="n">
        <v>6321933910365</v>
      </c>
      <c r="BG549" t="inlineStr">
        <is>
          <t>Low</t>
        </is>
      </c>
      <c r="BH549" t="inlineStr">
        <is>
          <t>web</t>
        </is>
      </c>
      <c r="BI549" t="n">
        <v>0</v>
      </c>
      <c r="BJ549" t="inlineStr">
        <is>
          <t>IT IVA 22%</t>
        </is>
      </c>
      <c r="BK549" t="n">
        <v>19.83</v>
      </c>
      <c r="BW549" t="inlineStr">
        <is>
          <t>Varese</t>
        </is>
      </c>
      <c r="BX549" t="inlineStr">
        <is>
          <t>Varese</t>
        </is>
      </c>
      <c r="BY549" t="inlineStr">
        <is>
          <t>roK8ulOPhtcwO874eHOJUZCee</t>
        </is>
      </c>
      <c r="CB549" t="inlineStr">
        <is>
          <t>roK8ulOPhtcwO874eHOJUZCee</t>
        </is>
      </c>
      <c r="CC549" t="inlineStr">
        <is>
          <t>Ordini LIL</t>
        </is>
      </c>
    </row>
    <row r="550">
      <c r="A550" t="inlineStr">
        <is>
          <t>#41982</t>
        </is>
      </c>
      <c r="B550" t="inlineStr">
        <is>
          <t>valentina.lamperti@gmail.com</t>
        </is>
      </c>
      <c r="C550" t="inlineStr">
        <is>
          <t>paid</t>
        </is>
      </c>
      <c r="D550" t="inlineStr">
        <is>
          <t>2024-09-26 14:54:47 +0200</t>
        </is>
      </c>
      <c r="E550" t="inlineStr">
        <is>
          <t>2024-09-26</t>
        </is>
      </c>
      <c r="F550" t="inlineStr">
        <is>
          <t>fulfilled</t>
        </is>
      </c>
      <c r="G550" t="inlineStr">
        <is>
          <t>2024-09-28 14:50:36 +0200</t>
        </is>
      </c>
      <c r="H550" t="inlineStr">
        <is>
          <t>no</t>
        </is>
      </c>
      <c r="I550" t="inlineStr">
        <is>
          <t>EUR</t>
        </is>
      </c>
      <c r="J550" t="n">
        <v>100</v>
      </c>
      <c r="K550" t="n">
        <v>0</v>
      </c>
      <c r="L550" t="n">
        <v>18.03</v>
      </c>
      <c r="M550" t="n">
        <v>100</v>
      </c>
      <c r="O550" t="n">
        <v>0</v>
      </c>
      <c r="P550" t="inlineStr">
        <is>
          <t>Firgun House</t>
        </is>
      </c>
      <c r="Q550" t="inlineStr">
        <is>
          <t>2024-09-26 14:54:46 +0200</t>
        </is>
      </c>
      <c r="R550" t="n">
        <v>1</v>
      </c>
      <c r="S550" t="inlineStr">
        <is>
          <t>Pensavo fosse amore - Yellow / B</t>
        </is>
      </c>
      <c r="T550" t="n">
        <v>100</v>
      </c>
      <c r="V550" t="inlineStr">
        <is>
          <t>015790001000</t>
        </is>
      </c>
      <c r="W550" t="b">
        <v>1</v>
      </c>
      <c r="X550" t="b">
        <v>1</v>
      </c>
      <c r="Y550" t="inlineStr">
        <is>
          <t>fulfilled</t>
        </is>
      </c>
      <c r="Z550" t="inlineStr">
        <is>
          <t>Valentina Lamperti</t>
        </is>
      </c>
      <c r="AA550" t="inlineStr">
        <is>
          <t>Via Andrea Ponti 15</t>
        </is>
      </c>
      <c r="AB550" t="inlineStr">
        <is>
          <t>Via Andrea Ponti 15</t>
        </is>
      </c>
      <c r="AE550" t="inlineStr">
        <is>
          <t>Milano</t>
        </is>
      </c>
      <c r="AF550" t="inlineStr">
        <is>
          <t>'20143</t>
        </is>
      </c>
      <c r="AG550" t="inlineStr">
        <is>
          <t>MI</t>
        </is>
      </c>
      <c r="AH550" t="inlineStr">
        <is>
          <t>IT</t>
        </is>
      </c>
      <c r="AI550" t="inlineStr">
        <is>
          <t>3384508045</t>
        </is>
      </c>
      <c r="AR550" t="inlineStr">
        <is>
          <t>IT</t>
        </is>
      </c>
      <c r="AU550" t="inlineStr">
        <is>
          <t>lang: en
Invoice Language: en
Do you need our ring sizer?: No
Popup Customer Country: IT</t>
        </is>
      </c>
      <c r="AW550" t="inlineStr">
        <is>
          <t>Shopify Payments</t>
        </is>
      </c>
      <c r="AX550" t="inlineStr">
        <is>
          <t>r2O6SjsAWj4BolELrI8NyLjJ9</t>
        </is>
      </c>
      <c r="AY550" t="n">
        <v>0</v>
      </c>
      <c r="AZ550" t="inlineStr">
        <is>
          <t>LIL Milan</t>
        </is>
      </c>
      <c r="BA550" t="n">
        <v>0</v>
      </c>
      <c r="BC550" t="inlineStr">
        <is>
          <t>Firgun House</t>
        </is>
      </c>
      <c r="BE550" t="n">
        <v>6321948688733</v>
      </c>
      <c r="BG550" t="inlineStr">
        <is>
          <t>Low</t>
        </is>
      </c>
      <c r="BH550" t="inlineStr">
        <is>
          <t>web</t>
        </is>
      </c>
      <c r="BI550" t="n">
        <v>0</v>
      </c>
      <c r="BJ550" t="inlineStr">
        <is>
          <t>IT IVA 22%</t>
        </is>
      </c>
      <c r="BK550" t="n">
        <v>18.03</v>
      </c>
      <c r="BW550" t="inlineStr">
        <is>
          <t>Milan</t>
        </is>
      </c>
      <c r="BY550" t="inlineStr">
        <is>
          <t>r2O6SjsAWj4BolELrI8NyLjJ9</t>
        </is>
      </c>
      <c r="CB550" t="inlineStr">
        <is>
          <t>r2O6SjsAWj4BolELrI8NyLjJ9</t>
        </is>
      </c>
      <c r="CC550" t="inlineStr">
        <is>
          <t>Ordini LIL</t>
        </is>
      </c>
    </row>
    <row r="551">
      <c r="A551" t="inlineStr">
        <is>
          <t>#41984</t>
        </is>
      </c>
      <c r="B551" t="inlineStr">
        <is>
          <t>fab.trivellin@gmail.com</t>
        </is>
      </c>
      <c r="C551" t="inlineStr">
        <is>
          <t>paid</t>
        </is>
      </c>
      <c r="D551" t="inlineStr">
        <is>
          <t>2024-09-26 17:04:36 +0200</t>
        </is>
      </c>
      <c r="E551" t="inlineStr">
        <is>
          <t>2024-09-26</t>
        </is>
      </c>
      <c r="F551" t="inlineStr">
        <is>
          <t>fulfilled</t>
        </is>
      </c>
      <c r="G551" t="inlineStr">
        <is>
          <t>2024-09-27 10:16:30 +0200</t>
        </is>
      </c>
      <c r="H551" t="inlineStr">
        <is>
          <t>yes</t>
        </is>
      </c>
      <c r="I551" t="inlineStr">
        <is>
          <t>EUR</t>
        </is>
      </c>
      <c r="J551" t="n">
        <v>666</v>
      </c>
      <c r="K551" t="n">
        <v>0</v>
      </c>
      <c r="L551" t="n">
        <v>115.59</v>
      </c>
      <c r="M551" t="n">
        <v>666</v>
      </c>
      <c r="N551" t="inlineStr">
        <is>
          <t>LILGIRL</t>
        </is>
      </c>
      <c r="O551" t="n">
        <v>74</v>
      </c>
      <c r="P551" t="inlineStr">
        <is>
          <t>UPS Standard International</t>
        </is>
      </c>
      <c r="Q551" t="inlineStr">
        <is>
          <t>2024-09-26 17:04:35 +0200</t>
        </is>
      </c>
      <c r="R551" t="n">
        <v>1</v>
      </c>
      <c r="S551" t="inlineStr">
        <is>
          <t>Glimmer Ring Blue Sapphire - Yellow / 16 / Blue Sapphire</t>
        </is>
      </c>
      <c r="T551" t="n">
        <v>200</v>
      </c>
      <c r="V551" t="inlineStr">
        <is>
          <t>015790001371</t>
        </is>
      </c>
      <c r="W551" t="b">
        <v>1</v>
      </c>
      <c r="X551" t="b">
        <v>1</v>
      </c>
      <c r="Y551" t="inlineStr">
        <is>
          <t>fulfilled</t>
        </is>
      </c>
      <c r="Z551" t="inlineStr">
        <is>
          <t>Fabio Trivellin</t>
        </is>
      </c>
      <c r="AA551" t="inlineStr">
        <is>
          <t>Avenue Eugène Godaux 1</t>
        </is>
      </c>
      <c r="AB551" t="inlineStr">
        <is>
          <t>Avenue Eugène Godaux 1</t>
        </is>
      </c>
      <c r="AE551" t="inlineStr">
        <is>
          <t>Woluwe-Saint-Pierre</t>
        </is>
      </c>
      <c r="AF551" t="inlineStr">
        <is>
          <t>'1150</t>
        </is>
      </c>
      <c r="AH551" t="inlineStr">
        <is>
          <t>BE</t>
        </is>
      </c>
      <c r="AI551" t="inlineStr">
        <is>
          <t>+393407458353</t>
        </is>
      </c>
      <c r="AJ551" t="inlineStr">
        <is>
          <t>Fabio Trivellin</t>
        </is>
      </c>
      <c r="AK551" t="inlineStr">
        <is>
          <t>Avenue Eugène Godaux 1</t>
        </is>
      </c>
      <c r="AL551" t="inlineStr">
        <is>
          <t>Avenue Eugène Godaux 1</t>
        </is>
      </c>
      <c r="AO551" t="inlineStr">
        <is>
          <t>Woluwe-Saint-Pierre</t>
        </is>
      </c>
      <c r="AP551" t="inlineStr">
        <is>
          <t>'1150</t>
        </is>
      </c>
      <c r="AR551" t="inlineStr">
        <is>
          <t>BE</t>
        </is>
      </c>
      <c r="AS551" t="inlineStr">
        <is>
          <t>+393407458353</t>
        </is>
      </c>
      <c r="AW551" t="inlineStr">
        <is>
          <t>PayPal Express Checkout</t>
        </is>
      </c>
      <c r="AX551" t="inlineStr">
        <is>
          <t>rW00WRzNu4HnlnLGqABstLcbu</t>
        </is>
      </c>
      <c r="AY551" t="n">
        <v>0</v>
      </c>
      <c r="AZ551" t="inlineStr">
        <is>
          <t>LIL Milan</t>
        </is>
      </c>
      <c r="BA551" t="n">
        <v>0</v>
      </c>
      <c r="BB551" t="inlineStr">
        <is>
          <t>Veronica Varetta</t>
        </is>
      </c>
      <c r="BC551" t="inlineStr">
        <is>
          <t>Firgun House</t>
        </is>
      </c>
      <c r="BE551" t="n">
        <v>6322130878813</v>
      </c>
      <c r="BG551" t="inlineStr">
        <is>
          <t>Low</t>
        </is>
      </c>
      <c r="BH551" t="inlineStr">
        <is>
          <t>shopify_draft_order</t>
        </is>
      </c>
      <c r="BI551" t="n">
        <v>0</v>
      </c>
      <c r="BJ551" t="inlineStr">
        <is>
          <t>BE TVA 21%</t>
        </is>
      </c>
      <c r="BK551" t="n">
        <v>115.59</v>
      </c>
      <c r="BY551" t="inlineStr">
        <is>
          <t>rW00WRzNu4HnlnLGqABstLcbu</t>
        </is>
      </c>
      <c r="CB551" t="inlineStr">
        <is>
          <t>rW00WRzNu4HnlnLGqABstLcbu</t>
        </is>
      </c>
      <c r="CC551" t="inlineStr">
        <is>
          <t>Ordini LIL</t>
        </is>
      </c>
    </row>
    <row r="552">
      <c r="A552" t="inlineStr">
        <is>
          <t>#41984</t>
        </is>
      </c>
      <c r="B552" t="inlineStr">
        <is>
          <t>fab.trivellin@gmail.com</t>
        </is>
      </c>
      <c r="C552" t="inlineStr">
        <is>
          <t>paid</t>
        </is>
      </c>
      <c r="D552" t="inlineStr">
        <is>
          <t>2024-09-26 17:04:36 +0200</t>
        </is>
      </c>
      <c r="E552" t="inlineStr">
        <is>
          <t>2024-09-26</t>
        </is>
      </c>
      <c r="F552" t="inlineStr">
        <is>
          <t>fulfilled</t>
        </is>
      </c>
      <c r="G552" t="inlineStr">
        <is>
          <t>2024-09-27 10:16:30 +0200</t>
        </is>
      </c>
      <c r="H552" t="inlineStr">
        <is>
          <t>yes</t>
        </is>
      </c>
      <c r="I552" t="inlineStr">
        <is>
          <t>EUR</t>
        </is>
      </c>
      <c r="J552" t="n">
        <v>666</v>
      </c>
      <c r="K552" t="n">
        <v>0</v>
      </c>
      <c r="L552" t="n">
        <v>115.59</v>
      </c>
      <c r="N552" t="inlineStr">
        <is>
          <t>LILGIRL</t>
        </is>
      </c>
      <c r="O552" t="n">
        <v>74</v>
      </c>
      <c r="P552" t="inlineStr">
        <is>
          <t>UPS Standard International</t>
        </is>
      </c>
      <c r="Q552" t="inlineStr">
        <is>
          <t>2024-09-26 17:04:35 +0200</t>
        </is>
      </c>
      <c r="R552" t="n">
        <v>1</v>
      </c>
      <c r="S552" t="inlineStr">
        <is>
          <t>Glimmer Ring Pink Ruby - Yellow / 16 / Pink Ruby</t>
        </is>
      </c>
      <c r="T552" t="n">
        <v>200</v>
      </c>
      <c r="V552" t="inlineStr">
        <is>
          <t>015790001375</t>
        </is>
      </c>
      <c r="W552" t="b">
        <v>1</v>
      </c>
      <c r="X552" t="b">
        <v>1</v>
      </c>
      <c r="Y552" t="inlineStr">
        <is>
          <t>fulfilled</t>
        </is>
      </c>
      <c r="Z552" t="inlineStr">
        <is>
          <t>Fabio Trivellin</t>
        </is>
      </c>
      <c r="AA552" t="inlineStr">
        <is>
          <t>Avenue Eugène Godaux 1</t>
        </is>
      </c>
      <c r="AB552" t="inlineStr">
        <is>
          <t>Avenue Eugène Godaux 1</t>
        </is>
      </c>
      <c r="AE552" t="inlineStr">
        <is>
          <t>Woluwe-Saint-Pierre</t>
        </is>
      </c>
      <c r="AF552" t="inlineStr">
        <is>
          <t>'1150</t>
        </is>
      </c>
      <c r="AH552" t="inlineStr">
        <is>
          <t>BE</t>
        </is>
      </c>
      <c r="AI552" t="inlineStr">
        <is>
          <t>+393407458353</t>
        </is>
      </c>
      <c r="AJ552" t="inlineStr">
        <is>
          <t>Fabio Trivellin</t>
        </is>
      </c>
      <c r="AK552" t="inlineStr">
        <is>
          <t>Avenue Eugène Godaux 1</t>
        </is>
      </c>
      <c r="AL552" t="inlineStr">
        <is>
          <t>Avenue Eugène Godaux 1</t>
        </is>
      </c>
      <c r="AO552" t="inlineStr">
        <is>
          <t>Woluwe-Saint-Pierre</t>
        </is>
      </c>
      <c r="AP552" t="inlineStr">
        <is>
          <t>'1150</t>
        </is>
      </c>
      <c r="AR552" t="inlineStr">
        <is>
          <t>BE</t>
        </is>
      </c>
      <c r="AS552" t="inlineStr">
        <is>
          <t>+393407458353</t>
        </is>
      </c>
      <c r="AW552" t="inlineStr">
        <is>
          <t>PayPal Express Checkout</t>
        </is>
      </c>
      <c r="AX552" t="inlineStr">
        <is>
          <t>rW00WRzNu4HnlnLGqABstLcbu</t>
        </is>
      </c>
      <c r="AY552" t="n">
        <v>0</v>
      </c>
      <c r="AZ552" t="inlineStr">
        <is>
          <t>LIL Milan</t>
        </is>
      </c>
      <c r="BA552" t="n">
        <v>0</v>
      </c>
      <c r="BB552" t="inlineStr">
        <is>
          <t>Veronica Varetta</t>
        </is>
      </c>
      <c r="BC552" t="inlineStr">
        <is>
          <t>Firgun House</t>
        </is>
      </c>
      <c r="BE552" t="n">
        <v>6322130878813</v>
      </c>
      <c r="BG552" t="inlineStr">
        <is>
          <t>Low</t>
        </is>
      </c>
      <c r="BH552" t="inlineStr">
        <is>
          <t>shopify_draft_order</t>
        </is>
      </c>
      <c r="BI552" t="n">
        <v>0</v>
      </c>
      <c r="BJ552" t="inlineStr">
        <is>
          <t>BE TVA 21%</t>
        </is>
      </c>
      <c r="BK552" t="n">
        <v>115.59</v>
      </c>
      <c r="BY552" t="inlineStr">
        <is>
          <t>rW00WRzNu4HnlnLGqABstLcbu</t>
        </is>
      </c>
      <c r="CB552" t="inlineStr">
        <is>
          <t>rW00WRzNu4HnlnLGqABstLcbu</t>
        </is>
      </c>
      <c r="CC552" t="inlineStr">
        <is>
          <t>Ordini LIL</t>
        </is>
      </c>
    </row>
    <row r="553">
      <c r="A553" t="inlineStr">
        <is>
          <t>#41984</t>
        </is>
      </c>
      <c r="B553" t="inlineStr">
        <is>
          <t>fab.trivellin@gmail.com</t>
        </is>
      </c>
      <c r="C553" t="inlineStr">
        <is>
          <t>paid</t>
        </is>
      </c>
      <c r="D553" t="inlineStr">
        <is>
          <t>2024-09-26 17:04:36 +0200</t>
        </is>
      </c>
      <c r="E553" t="inlineStr">
        <is>
          <t>2024-09-26</t>
        </is>
      </c>
      <c r="F553" t="inlineStr">
        <is>
          <t>fulfilled</t>
        </is>
      </c>
      <c r="G553" t="inlineStr">
        <is>
          <t>2024-09-27 10:16:30 +0200</t>
        </is>
      </c>
      <c r="H553" t="inlineStr">
        <is>
          <t>yes</t>
        </is>
      </c>
      <c r="I553" t="inlineStr">
        <is>
          <t>EUR</t>
        </is>
      </c>
      <c r="J553" t="n">
        <v>666</v>
      </c>
      <c r="K553" t="n">
        <v>0</v>
      </c>
      <c r="L553" t="n">
        <v>115.59</v>
      </c>
      <c r="N553" t="inlineStr">
        <is>
          <t>LILGIRL</t>
        </is>
      </c>
      <c r="O553" t="n">
        <v>74</v>
      </c>
      <c r="P553" t="inlineStr">
        <is>
          <t>UPS Standard International</t>
        </is>
      </c>
      <c r="Q553" t="inlineStr">
        <is>
          <t>2024-09-26 17:04:35 +0200</t>
        </is>
      </c>
      <c r="R553" t="n">
        <v>1</v>
      </c>
      <c r="S553" t="inlineStr">
        <is>
          <t>Glimmer Ring White Diamond - Yellow / 16 / White Sustainable Diamond</t>
        </is>
      </c>
      <c r="T553" t="n">
        <v>340</v>
      </c>
      <c r="V553" t="inlineStr">
        <is>
          <t>015790001367</t>
        </is>
      </c>
      <c r="W553" t="b">
        <v>1</v>
      </c>
      <c r="X553" t="b">
        <v>1</v>
      </c>
      <c r="Y553" t="inlineStr">
        <is>
          <t>fulfilled</t>
        </is>
      </c>
      <c r="Z553" t="inlineStr">
        <is>
          <t>Fabio Trivellin</t>
        </is>
      </c>
      <c r="AA553" t="inlineStr">
        <is>
          <t>Avenue Eugène Godaux 1</t>
        </is>
      </c>
      <c r="AB553" t="inlineStr">
        <is>
          <t>Avenue Eugène Godaux 1</t>
        </is>
      </c>
      <c r="AE553" t="inlineStr">
        <is>
          <t>Woluwe-Saint-Pierre</t>
        </is>
      </c>
      <c r="AF553" t="inlineStr">
        <is>
          <t>'1150</t>
        </is>
      </c>
      <c r="AH553" t="inlineStr">
        <is>
          <t>BE</t>
        </is>
      </c>
      <c r="AI553" t="inlineStr">
        <is>
          <t>+393407458353</t>
        </is>
      </c>
      <c r="AJ553" t="inlineStr">
        <is>
          <t>Fabio Trivellin</t>
        </is>
      </c>
      <c r="AK553" t="inlineStr">
        <is>
          <t>Avenue Eugène Godaux 1</t>
        </is>
      </c>
      <c r="AL553" t="inlineStr">
        <is>
          <t>Avenue Eugène Godaux 1</t>
        </is>
      </c>
      <c r="AO553" t="inlineStr">
        <is>
          <t>Woluwe-Saint-Pierre</t>
        </is>
      </c>
      <c r="AP553" t="inlineStr">
        <is>
          <t>'1150</t>
        </is>
      </c>
      <c r="AR553" t="inlineStr">
        <is>
          <t>BE</t>
        </is>
      </c>
      <c r="AS553" t="inlineStr">
        <is>
          <t>+393407458353</t>
        </is>
      </c>
      <c r="AW553" t="inlineStr">
        <is>
          <t>PayPal Express Checkout</t>
        </is>
      </c>
      <c r="AX553" t="inlineStr">
        <is>
          <t>rW00WRzNu4HnlnLGqABstLcbu</t>
        </is>
      </c>
      <c r="AY553" t="n">
        <v>0</v>
      </c>
      <c r="AZ553" t="inlineStr">
        <is>
          <t>LIL Milan</t>
        </is>
      </c>
      <c r="BA553" t="n">
        <v>0</v>
      </c>
      <c r="BB553" t="inlineStr">
        <is>
          <t>Veronica Varetta</t>
        </is>
      </c>
      <c r="BC553" t="inlineStr">
        <is>
          <t>Firgun House</t>
        </is>
      </c>
      <c r="BE553" t="n">
        <v>6322130878813</v>
      </c>
      <c r="BG553" t="inlineStr">
        <is>
          <t>Low</t>
        </is>
      </c>
      <c r="BH553" t="inlineStr">
        <is>
          <t>shopify_draft_order</t>
        </is>
      </c>
      <c r="BI553" t="n">
        <v>0</v>
      </c>
      <c r="BJ553" t="inlineStr">
        <is>
          <t>BE TVA 21%</t>
        </is>
      </c>
      <c r="BK553" t="n">
        <v>115.59</v>
      </c>
      <c r="BY553" t="inlineStr">
        <is>
          <t>rW00WRzNu4HnlnLGqABstLcbu</t>
        </is>
      </c>
      <c r="CB553" t="inlineStr">
        <is>
          <t>rW00WRzNu4HnlnLGqABstLcbu</t>
        </is>
      </c>
      <c r="CC553" t="inlineStr">
        <is>
          <t>Ordini LIL</t>
        </is>
      </c>
    </row>
    <row r="554">
      <c r="A554" t="inlineStr">
        <is>
          <t>#41985</t>
        </is>
      </c>
      <c r="C554" t="inlineStr">
        <is>
          <t>paid</t>
        </is>
      </c>
      <c r="D554" t="inlineStr">
        <is>
          <t>2024-09-26 17:30:39 +0200</t>
        </is>
      </c>
      <c r="E554" t="inlineStr">
        <is>
          <t>2024-09-26</t>
        </is>
      </c>
      <c r="F554" t="inlineStr">
        <is>
          <t>fulfilled</t>
        </is>
      </c>
      <c r="G554" t="inlineStr">
        <is>
          <t>2024-09-26 17:30:39 +0200</t>
        </is>
      </c>
      <c r="H554" t="inlineStr">
        <is>
          <t>no</t>
        </is>
      </c>
      <c r="I554" t="inlineStr">
        <is>
          <t>EUR</t>
        </is>
      </c>
      <c r="J554" t="n">
        <v>230</v>
      </c>
      <c r="K554" t="n">
        <v>0</v>
      </c>
      <c r="L554" t="n">
        <v>41.47</v>
      </c>
      <c r="M554" t="n">
        <v>230</v>
      </c>
      <c r="O554" t="n">
        <v>0</v>
      </c>
      <c r="Q554" t="inlineStr">
        <is>
          <t>2024-09-26 17:30:38 +0200</t>
        </is>
      </c>
      <c r="R554" t="n">
        <v>1</v>
      </c>
      <c r="S554" t="inlineStr">
        <is>
          <t>Engraving</t>
        </is>
      </c>
      <c r="T554" t="n">
        <v>10</v>
      </c>
      <c r="V554" t="inlineStr">
        <is>
          <t>015790001502</t>
        </is>
      </c>
      <c r="W554" t="b">
        <v>0</v>
      </c>
      <c r="X554" t="b">
        <v>1</v>
      </c>
      <c r="Y554" t="inlineStr">
        <is>
          <t>fulfilled</t>
        </is>
      </c>
      <c r="Z554" t="inlineStr">
        <is>
          <t>Leopoldo Negro</t>
        </is>
      </c>
      <c r="AR554" t="inlineStr">
        <is>
          <t>IT</t>
        </is>
      </c>
      <c r="AT554" t="inlineStr">
        <is>
          <t>Co</t>
        </is>
      </c>
      <c r="AW554" t="inlineStr">
        <is>
          <t>Qromo</t>
        </is>
      </c>
      <c r="AX554" t="inlineStr">
        <is>
          <t>rKxucbBTNOphL7lHnLr5XGYb0</t>
        </is>
      </c>
      <c r="AY554" t="n">
        <v>0</v>
      </c>
      <c r="AZ554" t="inlineStr">
        <is>
          <t>LIL Milan</t>
        </is>
      </c>
      <c r="BA554" t="n">
        <v>0</v>
      </c>
      <c r="BB554" t="inlineStr">
        <is>
          <t>Veronica Varetta</t>
        </is>
      </c>
      <c r="BC554" t="inlineStr">
        <is>
          <t>LIL House</t>
        </is>
      </c>
      <c r="BD554" t="n">
        <v>22</v>
      </c>
      <c r="BE554" t="n">
        <v>6322167546205</v>
      </c>
      <c r="BG554" t="inlineStr">
        <is>
          <t>Low</t>
        </is>
      </c>
      <c r="BH554" t="inlineStr">
        <is>
          <t>pos</t>
        </is>
      </c>
      <c r="BI554" t="n">
        <v>0</v>
      </c>
      <c r="BJ554" t="inlineStr">
        <is>
          <t>IT IVA 22%</t>
        </is>
      </c>
      <c r="BK554" t="n">
        <v>41.47</v>
      </c>
      <c r="BT554" t="n">
        <v>393467311600</v>
      </c>
      <c r="BU554" t="inlineStr">
        <is>
          <t>22-2551</t>
        </is>
      </c>
      <c r="BY554" t="inlineStr">
        <is>
          <t>rKxucbBTNOphL7lHnLr5XGYb0</t>
        </is>
      </c>
      <c r="CB554" t="inlineStr">
        <is>
          <t>rKxucbBTNOphL7lHnLr5XGYb0</t>
        </is>
      </c>
      <c r="CC554" t="inlineStr">
        <is>
          <t>Ordini LIL</t>
        </is>
      </c>
    </row>
    <row r="555">
      <c r="A555" t="inlineStr">
        <is>
          <t>#41985</t>
        </is>
      </c>
      <c r="C555" t="inlineStr">
        <is>
          <t>paid</t>
        </is>
      </c>
      <c r="D555" t="inlineStr">
        <is>
          <t>2024-09-26 17:30:39 +0200</t>
        </is>
      </c>
      <c r="E555" t="inlineStr">
        <is>
          <t>2024-09-26</t>
        </is>
      </c>
      <c r="F555" t="inlineStr">
        <is>
          <t>fulfilled</t>
        </is>
      </c>
      <c r="G555" t="inlineStr">
        <is>
          <t>2024-09-26 17:30:39 +0200</t>
        </is>
      </c>
      <c r="H555" t="inlineStr">
        <is>
          <t>no</t>
        </is>
      </c>
      <c r="I555" t="inlineStr">
        <is>
          <t>EUR</t>
        </is>
      </c>
      <c r="J555" t="n">
        <v>230</v>
      </c>
      <c r="K555" t="n">
        <v>0</v>
      </c>
      <c r="L555" t="n">
        <v>41.47</v>
      </c>
      <c r="O555" t="n">
        <v>0</v>
      </c>
      <c r="Q555" t="inlineStr">
        <is>
          <t>2024-09-26 17:30:38 +0200</t>
        </is>
      </c>
      <c r="R555" t="n">
        <v>1</v>
      </c>
      <c r="S555" t="inlineStr">
        <is>
          <t>Jupiter Ring - Yellow / White / onesize (11-17)</t>
        </is>
      </c>
      <c r="T555" t="n">
        <v>220</v>
      </c>
      <c r="V555" t="inlineStr">
        <is>
          <t>015790000235</t>
        </is>
      </c>
      <c r="W555" t="b">
        <v>1</v>
      </c>
      <c r="X555" t="b">
        <v>1</v>
      </c>
      <c r="Y555" t="inlineStr">
        <is>
          <t>fulfilled</t>
        </is>
      </c>
      <c r="Z555" t="inlineStr">
        <is>
          <t>Leopoldo Negro</t>
        </is>
      </c>
      <c r="AR555" t="inlineStr">
        <is>
          <t>IT</t>
        </is>
      </c>
      <c r="AT555" t="inlineStr">
        <is>
          <t>Co</t>
        </is>
      </c>
      <c r="AW555" t="inlineStr">
        <is>
          <t>Qromo</t>
        </is>
      </c>
      <c r="AX555" t="inlineStr">
        <is>
          <t>rKxucbBTNOphL7lHnLr5XGYb0</t>
        </is>
      </c>
      <c r="AY555" t="n">
        <v>0</v>
      </c>
      <c r="AZ555" t="inlineStr">
        <is>
          <t>LIL Milan</t>
        </is>
      </c>
      <c r="BA555" t="n">
        <v>0</v>
      </c>
      <c r="BB555" t="inlineStr">
        <is>
          <t>Veronica Varetta</t>
        </is>
      </c>
      <c r="BC555" t="inlineStr">
        <is>
          <t>LIL House</t>
        </is>
      </c>
      <c r="BD555" t="n">
        <v>22</v>
      </c>
      <c r="BE555" t="n">
        <v>6322167546205</v>
      </c>
      <c r="BG555" t="inlineStr">
        <is>
          <t>Low</t>
        </is>
      </c>
      <c r="BH555" t="inlineStr">
        <is>
          <t>pos</t>
        </is>
      </c>
      <c r="BI555" t="n">
        <v>0</v>
      </c>
      <c r="BJ555" t="inlineStr">
        <is>
          <t>IT IVA 22%</t>
        </is>
      </c>
      <c r="BK555" t="n">
        <v>41.47</v>
      </c>
      <c r="BT555" t="n">
        <v>393467311600</v>
      </c>
      <c r="BU555" t="inlineStr">
        <is>
          <t>22-2551</t>
        </is>
      </c>
      <c r="BY555" t="inlineStr">
        <is>
          <t>rKxucbBTNOphL7lHnLr5XGYb0</t>
        </is>
      </c>
      <c r="CB555" t="inlineStr">
        <is>
          <t>rKxucbBTNOphL7lHnLr5XGYb0</t>
        </is>
      </c>
      <c r="CC555" t="inlineStr">
        <is>
          <t>Ordini LIL</t>
        </is>
      </c>
    </row>
    <row r="556">
      <c r="A556" t="inlineStr">
        <is>
          <t>#41986</t>
        </is>
      </c>
      <c r="B556" t="inlineStr">
        <is>
          <t>mattisilaria@gmail.com</t>
        </is>
      </c>
      <c r="C556" t="inlineStr">
        <is>
          <t>paid</t>
        </is>
      </c>
      <c r="D556" t="inlineStr">
        <is>
          <t>2024-09-26 18:41:19 +0200</t>
        </is>
      </c>
      <c r="E556" t="inlineStr">
        <is>
          <t>2024-09-26</t>
        </is>
      </c>
      <c r="F556" t="inlineStr">
        <is>
          <t>fulfilled</t>
        </is>
      </c>
      <c r="G556" t="inlineStr">
        <is>
          <t>2024-09-27 10:24:23 +0200</t>
        </is>
      </c>
      <c r="H556" t="inlineStr">
        <is>
          <t>yes</t>
        </is>
      </c>
      <c r="I556" t="inlineStr">
        <is>
          <t>EUR</t>
        </is>
      </c>
      <c r="J556" t="n">
        <v>270</v>
      </c>
      <c r="K556" t="n">
        <v>0</v>
      </c>
      <c r="L556" t="n">
        <v>48.69</v>
      </c>
      <c r="M556" t="n">
        <v>270</v>
      </c>
      <c r="N556" t="inlineStr">
        <is>
          <t>CAMILLA10</t>
        </is>
      </c>
      <c r="O556" t="n">
        <v>30</v>
      </c>
      <c r="P556" t="inlineStr">
        <is>
          <t>Ups Standard Shipping</t>
        </is>
      </c>
      <c r="Q556" t="inlineStr">
        <is>
          <t>2024-09-26 18:41:19 +0200</t>
        </is>
      </c>
      <c r="R556" t="n">
        <v>1</v>
      </c>
      <c r="S556" t="inlineStr">
        <is>
          <t>Honey Ring - Yellow / 14</t>
        </is>
      </c>
      <c r="T556" t="n">
        <v>300</v>
      </c>
      <c r="V556" t="inlineStr">
        <is>
          <t>015790000583</t>
        </is>
      </c>
      <c r="W556" t="b">
        <v>1</v>
      </c>
      <c r="X556" t="b">
        <v>1</v>
      </c>
      <c r="Y556" t="inlineStr">
        <is>
          <t>fulfilled</t>
        </is>
      </c>
      <c r="Z556" t="inlineStr">
        <is>
          <t>ILARIA MATTIS</t>
        </is>
      </c>
      <c r="AA556" t="inlineStr">
        <is>
          <t>Strada Boschi 124</t>
        </is>
      </c>
      <c r="AB556" t="inlineStr">
        <is>
          <t>Strada Boschi 124</t>
        </is>
      </c>
      <c r="AE556" t="inlineStr">
        <is>
          <t>POCAPAGLIA</t>
        </is>
      </c>
      <c r="AF556" t="inlineStr">
        <is>
          <t>'12060</t>
        </is>
      </c>
      <c r="AG556" t="inlineStr">
        <is>
          <t>CN</t>
        </is>
      </c>
      <c r="AH556" t="inlineStr">
        <is>
          <t>IT</t>
        </is>
      </c>
      <c r="AI556" t="inlineStr">
        <is>
          <t>3339585970</t>
        </is>
      </c>
      <c r="AJ556" t="inlineStr">
        <is>
          <t>ILARIA MATTIS</t>
        </is>
      </c>
      <c r="AK556" t="inlineStr">
        <is>
          <t>Strada Boschi 124</t>
        </is>
      </c>
      <c r="AL556" t="inlineStr">
        <is>
          <t>Strada Boschi 124</t>
        </is>
      </c>
      <c r="AO556" t="inlineStr">
        <is>
          <t>POCAPAGLIA</t>
        </is>
      </c>
      <c r="AP556" t="inlineStr">
        <is>
          <t>'12060</t>
        </is>
      </c>
      <c r="AQ556" t="inlineStr">
        <is>
          <t>CN</t>
        </is>
      </c>
      <c r="AR556" t="inlineStr">
        <is>
          <t>IT</t>
        </is>
      </c>
      <c r="AS556" t="inlineStr">
        <is>
          <t>3339585970</t>
        </is>
      </c>
      <c r="AU556" t="inlineStr">
        <is>
          <t>lang: it
Invoice Language: it
Do you need our ring sizer?: Yes
Popup Customer Country: IT</t>
        </is>
      </c>
      <c r="AW556" t="inlineStr">
        <is>
          <t>Shopify Payments</t>
        </is>
      </c>
      <c r="AX556" t="inlineStr">
        <is>
          <t>rw4sAXVDSFLAiSQoYIB5QprRt</t>
        </is>
      </c>
      <c r="AY556" t="n">
        <v>0</v>
      </c>
      <c r="AZ556" t="inlineStr">
        <is>
          <t>LIL Milan</t>
        </is>
      </c>
      <c r="BA556" t="n">
        <v>0</v>
      </c>
      <c r="BC556" t="inlineStr">
        <is>
          <t>Firgun House</t>
        </is>
      </c>
      <c r="BE556" t="n">
        <v>6322256806237</v>
      </c>
      <c r="BG556" t="inlineStr">
        <is>
          <t>Low</t>
        </is>
      </c>
      <c r="BH556" t="inlineStr">
        <is>
          <t>web</t>
        </is>
      </c>
      <c r="BI556" t="n">
        <v>0</v>
      </c>
      <c r="BJ556" t="inlineStr">
        <is>
          <t>IT IVA 22%</t>
        </is>
      </c>
      <c r="BK556" t="n">
        <v>48.69</v>
      </c>
      <c r="BW556" t="inlineStr">
        <is>
          <t>Cuneo</t>
        </is>
      </c>
      <c r="BX556" t="inlineStr">
        <is>
          <t>Cuneo</t>
        </is>
      </c>
      <c r="BY556" t="inlineStr">
        <is>
          <t>rw4sAXVDSFLAiSQoYIB5QprRt</t>
        </is>
      </c>
      <c r="CB556" t="inlineStr">
        <is>
          <t>rw4sAXVDSFLAiSQoYIB5QprRt</t>
        </is>
      </c>
      <c r="CC556" t="inlineStr">
        <is>
          <t>Ordini LIL</t>
        </is>
      </c>
    </row>
    <row r="557">
      <c r="A557" t="inlineStr">
        <is>
          <t>#41987</t>
        </is>
      </c>
      <c r="B557" t="inlineStr">
        <is>
          <t>francy.pagella@gmail.com</t>
        </is>
      </c>
      <c r="C557" t="inlineStr">
        <is>
          <t>paid</t>
        </is>
      </c>
      <c r="D557" t="inlineStr">
        <is>
          <t>2024-09-27 01:33:18 +0200</t>
        </is>
      </c>
      <c r="E557" t="inlineStr">
        <is>
          <t>2024-09-27</t>
        </is>
      </c>
      <c r="F557" t="inlineStr">
        <is>
          <t>fulfilled</t>
        </is>
      </c>
      <c r="G557" t="inlineStr">
        <is>
          <t>2024-09-27 18:11:59 +0200</t>
        </is>
      </c>
      <c r="H557" t="inlineStr">
        <is>
          <t>no</t>
        </is>
      </c>
      <c r="I557" t="inlineStr">
        <is>
          <t>EUR</t>
        </is>
      </c>
      <c r="J557" t="n">
        <v>92</v>
      </c>
      <c r="K557" t="n">
        <v>0</v>
      </c>
      <c r="L557" t="n">
        <v>16.59</v>
      </c>
      <c r="M557" t="n">
        <v>92</v>
      </c>
      <c r="N557" t="inlineStr">
        <is>
          <t>CAMILLA10</t>
        </is>
      </c>
      <c r="O557" t="n">
        <v>10</v>
      </c>
      <c r="P557" t="inlineStr">
        <is>
          <t>Firgun House</t>
        </is>
      </c>
      <c r="Q557" t="inlineStr">
        <is>
          <t>2024-09-27 01:33:18 +0200</t>
        </is>
      </c>
      <c r="R557" t="n">
        <v>1</v>
      </c>
      <c r="S557" t="inlineStr">
        <is>
          <t>LIL Bag</t>
        </is>
      </c>
      <c r="T557" t="n">
        <v>2</v>
      </c>
      <c r="V557" t="inlineStr">
        <is>
          <t>015790000689</t>
        </is>
      </c>
      <c r="W557" t="b">
        <v>1</v>
      </c>
      <c r="X557" t="b">
        <v>1</v>
      </c>
      <c r="Y557" t="inlineStr">
        <is>
          <t>fulfilled</t>
        </is>
      </c>
      <c r="Z557" t="inlineStr">
        <is>
          <t>Francesca Pagella</t>
        </is>
      </c>
      <c r="AA557" t="inlineStr">
        <is>
          <t>Via Alessandria, 25</t>
        </is>
      </c>
      <c r="AB557" t="inlineStr">
        <is>
          <t>Via Alessandria</t>
        </is>
      </c>
      <c r="AC557" t="inlineStr">
        <is>
          <t>25</t>
        </is>
      </c>
      <c r="AE557" t="inlineStr">
        <is>
          <t>Bassignana</t>
        </is>
      </c>
      <c r="AF557" t="inlineStr">
        <is>
          <t>'15042</t>
        </is>
      </c>
      <c r="AG557" t="inlineStr">
        <is>
          <t>AL</t>
        </is>
      </c>
      <c r="AH557" t="inlineStr">
        <is>
          <t>IT</t>
        </is>
      </c>
      <c r="AI557" t="inlineStr">
        <is>
          <t>3358088697</t>
        </is>
      </c>
      <c r="AR557" t="inlineStr">
        <is>
          <t>IT</t>
        </is>
      </c>
      <c r="AU557" t="inlineStr">
        <is>
          <t>lang: en
Invoice Language: en
Do you need our ring sizer?: No
Popup Customer Country: IT</t>
        </is>
      </c>
      <c r="AW557" t="inlineStr">
        <is>
          <t>PayPal Express Checkout</t>
        </is>
      </c>
      <c r="AX557" t="inlineStr">
        <is>
          <t>rFnOuIQ5oAowjCqsro4ByhJ4g</t>
        </is>
      </c>
      <c r="AY557" t="n">
        <v>0</v>
      </c>
      <c r="AZ557" t="inlineStr">
        <is>
          <t>LIL Milan</t>
        </is>
      </c>
      <c r="BA557" t="n">
        <v>0</v>
      </c>
      <c r="BC557" t="inlineStr">
        <is>
          <t>Firgun House</t>
        </is>
      </c>
      <c r="BE557" t="n">
        <v>6322643370333</v>
      </c>
      <c r="BG557" t="inlineStr">
        <is>
          <t>Low</t>
        </is>
      </c>
      <c r="BH557" t="inlineStr">
        <is>
          <t>web</t>
        </is>
      </c>
      <c r="BI557" t="n">
        <v>0</v>
      </c>
      <c r="BJ557" t="inlineStr">
        <is>
          <t>IT IVA 22%</t>
        </is>
      </c>
      <c r="BK557" t="n">
        <v>16.59</v>
      </c>
      <c r="BW557" t="inlineStr">
        <is>
          <t>Alessandria</t>
        </is>
      </c>
      <c r="BY557" t="inlineStr">
        <is>
          <t>rFnOuIQ5oAowjCqsro4ByhJ4g</t>
        </is>
      </c>
      <c r="CB557" t="inlineStr">
        <is>
          <t>rFnOuIQ5oAowjCqsro4ByhJ4g</t>
        </is>
      </c>
      <c r="CC557" t="inlineStr">
        <is>
          <t>Ordini LIL</t>
        </is>
      </c>
    </row>
    <row r="558">
      <c r="A558" t="inlineStr">
        <is>
          <t>#41987</t>
        </is>
      </c>
      <c r="B558" t="inlineStr">
        <is>
          <t>francy.pagella@gmail.com</t>
        </is>
      </c>
      <c r="C558" t="inlineStr">
        <is>
          <t>paid</t>
        </is>
      </c>
      <c r="D558" t="inlineStr">
        <is>
          <t>2024-09-27 01:33:18 +0200</t>
        </is>
      </c>
      <c r="E558" t="inlineStr">
        <is>
          <t>2024-09-27</t>
        </is>
      </c>
      <c r="F558" t="inlineStr">
        <is>
          <t>fulfilled</t>
        </is>
      </c>
      <c r="G558" t="inlineStr">
        <is>
          <t>2024-09-27 18:11:59 +0200</t>
        </is>
      </c>
      <c r="H558" t="inlineStr">
        <is>
          <t>no</t>
        </is>
      </c>
      <c r="I558" t="inlineStr">
        <is>
          <t>EUR</t>
        </is>
      </c>
      <c r="J558" t="n">
        <v>92</v>
      </c>
      <c r="K558" t="n">
        <v>0</v>
      </c>
      <c r="L558" t="n">
        <v>16.59</v>
      </c>
      <c r="N558" t="inlineStr">
        <is>
          <t>CAMILLA10</t>
        </is>
      </c>
      <c r="O558" t="n">
        <v>10</v>
      </c>
      <c r="P558" t="inlineStr">
        <is>
          <t>Firgun House</t>
        </is>
      </c>
      <c r="Q558" t="inlineStr">
        <is>
          <t>2024-09-27 01:33:18 +0200</t>
        </is>
      </c>
      <c r="R558" t="n">
        <v>1</v>
      </c>
      <c r="S558" t="inlineStr">
        <is>
          <t>Pensavo fosse amore - Yellow / F</t>
        </is>
      </c>
      <c r="T558" t="n">
        <v>100</v>
      </c>
      <c r="V558" t="inlineStr">
        <is>
          <t>015790001004</t>
        </is>
      </c>
      <c r="W558" t="b">
        <v>1</v>
      </c>
      <c r="X558" t="b">
        <v>1</v>
      </c>
      <c r="Y558" t="inlineStr">
        <is>
          <t>fulfilled</t>
        </is>
      </c>
      <c r="Z558" t="inlineStr">
        <is>
          <t>Francesca Pagella</t>
        </is>
      </c>
      <c r="AA558" t="inlineStr">
        <is>
          <t>Via Alessandria, 25</t>
        </is>
      </c>
      <c r="AB558" t="inlineStr">
        <is>
          <t>Via Alessandria</t>
        </is>
      </c>
      <c r="AC558" t="inlineStr">
        <is>
          <t>25</t>
        </is>
      </c>
      <c r="AE558" t="inlineStr">
        <is>
          <t>Bassignana</t>
        </is>
      </c>
      <c r="AF558" t="inlineStr">
        <is>
          <t>'15042</t>
        </is>
      </c>
      <c r="AG558" t="inlineStr">
        <is>
          <t>AL</t>
        </is>
      </c>
      <c r="AH558" t="inlineStr">
        <is>
          <t>IT</t>
        </is>
      </c>
      <c r="AI558" t="inlineStr">
        <is>
          <t>3358088697</t>
        </is>
      </c>
      <c r="AR558" t="inlineStr">
        <is>
          <t>IT</t>
        </is>
      </c>
      <c r="AU558" t="inlineStr">
        <is>
          <t>lang: en
Invoice Language: en
Do you need our ring sizer?: No
Popup Customer Country: IT</t>
        </is>
      </c>
      <c r="AW558" t="inlineStr">
        <is>
          <t>PayPal Express Checkout</t>
        </is>
      </c>
      <c r="AX558" t="inlineStr">
        <is>
          <t>rFnOuIQ5oAowjCqsro4ByhJ4g</t>
        </is>
      </c>
      <c r="AY558" t="n">
        <v>0</v>
      </c>
      <c r="AZ558" t="inlineStr">
        <is>
          <t>LIL Milan</t>
        </is>
      </c>
      <c r="BA558" t="n">
        <v>0</v>
      </c>
      <c r="BC558" t="inlineStr">
        <is>
          <t>Firgun House</t>
        </is>
      </c>
      <c r="BE558" t="n">
        <v>6322643370333</v>
      </c>
      <c r="BG558" t="inlineStr">
        <is>
          <t>Low</t>
        </is>
      </c>
      <c r="BH558" t="inlineStr">
        <is>
          <t>web</t>
        </is>
      </c>
      <c r="BI558" t="n">
        <v>0</v>
      </c>
      <c r="BJ558" t="inlineStr">
        <is>
          <t>IT IVA 22%</t>
        </is>
      </c>
      <c r="BK558" t="n">
        <v>16.59</v>
      </c>
      <c r="BW558" t="inlineStr">
        <is>
          <t>Alessandria</t>
        </is>
      </c>
      <c r="BY558" t="inlineStr">
        <is>
          <t>rFnOuIQ5oAowjCqsro4ByhJ4g</t>
        </is>
      </c>
      <c r="CB558" t="inlineStr">
        <is>
          <t>rFnOuIQ5oAowjCqsro4ByhJ4g</t>
        </is>
      </c>
      <c r="CC558" t="inlineStr">
        <is>
          <t>Ordini LIL</t>
        </is>
      </c>
    </row>
    <row r="559">
      <c r="A559" t="inlineStr">
        <is>
          <t>#41988</t>
        </is>
      </c>
      <c r="B559" t="inlineStr">
        <is>
          <t>la_cami@hotmail.it</t>
        </is>
      </c>
      <c r="C559" t="inlineStr">
        <is>
          <t>paid</t>
        </is>
      </c>
      <c r="D559" t="inlineStr">
        <is>
          <t>2024-09-27 09:58:53 +0200</t>
        </is>
      </c>
      <c r="E559" t="inlineStr">
        <is>
          <t>2024-09-27</t>
        </is>
      </c>
      <c r="F559" t="inlineStr">
        <is>
          <t>unfulfilled</t>
        </is>
      </c>
      <c r="H559" t="inlineStr">
        <is>
          <t>yes</t>
        </is>
      </c>
      <c r="I559" t="inlineStr">
        <is>
          <t>EUR</t>
        </is>
      </c>
      <c r="J559" t="n">
        <v>30</v>
      </c>
      <c r="K559" t="n">
        <v>0</v>
      </c>
      <c r="L559" t="n">
        <v>5.41</v>
      </c>
      <c r="M559" t="n">
        <v>30</v>
      </c>
      <c r="O559" t="n">
        <v>0</v>
      </c>
      <c r="Q559" t="inlineStr">
        <is>
          <t>2024-09-27 09:58:52 +0200</t>
        </is>
      </c>
      <c r="R559" t="n">
        <v>1</v>
      </c>
      <c r="S559" t="inlineStr">
        <is>
          <t>Repair Service - Saldatura anello</t>
        </is>
      </c>
      <c r="T559" t="n">
        <v>30</v>
      </c>
      <c r="V559" t="inlineStr">
        <is>
          <t>015790000916</t>
        </is>
      </c>
      <c r="W559" t="b">
        <v>0</v>
      </c>
      <c r="X559" t="b">
        <v>1</v>
      </c>
      <c r="Y559" t="inlineStr">
        <is>
          <t>pending</t>
        </is>
      </c>
      <c r="Z559" t="inlineStr">
        <is>
          <t>Laura Camilotto</t>
        </is>
      </c>
      <c r="AA559" t="inlineStr">
        <is>
          <t>Via Martiri di Marcinelle, 2/2</t>
        </is>
      </c>
      <c r="AB559" t="inlineStr">
        <is>
          <t>Via Martiri di Marcinelle</t>
        </is>
      </c>
      <c r="AC559" t="inlineStr">
        <is>
          <t>2/2</t>
        </is>
      </c>
      <c r="AE559" t="inlineStr">
        <is>
          <t>Montebelluna</t>
        </is>
      </c>
      <c r="AF559" t="inlineStr">
        <is>
          <t>'31044</t>
        </is>
      </c>
      <c r="AG559" t="inlineStr">
        <is>
          <t>TV</t>
        </is>
      </c>
      <c r="AH559" t="inlineStr">
        <is>
          <t>IT</t>
        </is>
      </c>
      <c r="AI559" t="inlineStr">
        <is>
          <t>+393381460723</t>
        </is>
      </c>
      <c r="AR559" t="inlineStr">
        <is>
          <t>IT</t>
        </is>
      </c>
      <c r="AU559" t="inlineStr">
        <is>
          <t>lang: en
Invoice Language: en
Do you need our ring sizer?: No
Popup Customer Country: IT</t>
        </is>
      </c>
      <c r="AW559" t="inlineStr">
        <is>
          <t>Shopify Payments</t>
        </is>
      </c>
      <c r="AX559" t="inlineStr">
        <is>
          <t>rlYK2N7OAbFNoEzlqTWV5MaPQ</t>
        </is>
      </c>
      <c r="AY559" t="n">
        <v>0</v>
      </c>
      <c r="AZ559" t="inlineStr">
        <is>
          <t>LIL Milan</t>
        </is>
      </c>
      <c r="BA559" t="n">
        <v>0</v>
      </c>
      <c r="BC559" t="inlineStr">
        <is>
          <t>Firgun House</t>
        </is>
      </c>
      <c r="BE559" t="n">
        <v>6322884280669</v>
      </c>
      <c r="BG559" t="inlineStr">
        <is>
          <t>Low</t>
        </is>
      </c>
      <c r="BH559" t="inlineStr">
        <is>
          <t>web</t>
        </is>
      </c>
      <c r="BI559" t="n">
        <v>0</v>
      </c>
      <c r="BJ559" t="inlineStr">
        <is>
          <t>IT IVA 22%</t>
        </is>
      </c>
      <c r="BK559" t="n">
        <v>5.41</v>
      </c>
      <c r="BT559" t="n">
        <v>393381460723</v>
      </c>
      <c r="BW559" t="inlineStr">
        <is>
          <t>Treviso</t>
        </is>
      </c>
      <c r="BY559" t="inlineStr">
        <is>
          <t>rlYK2N7OAbFNoEzlqTWV5MaPQ</t>
        </is>
      </c>
      <c r="CB559" t="inlineStr">
        <is>
          <t>rlYK2N7OAbFNoEzlqTWV5MaPQ</t>
        </is>
      </c>
      <c r="CC559" t="inlineStr">
        <is>
          <t>Ordini LIL</t>
        </is>
      </c>
    </row>
    <row r="560">
      <c r="A560" t="inlineStr">
        <is>
          <t>#41989</t>
        </is>
      </c>
      <c r="B560" t="inlineStr">
        <is>
          <t>cesare.serrao01@gmail.com</t>
        </is>
      </c>
      <c r="C560" t="inlineStr">
        <is>
          <t>paid</t>
        </is>
      </c>
      <c r="D560" t="inlineStr">
        <is>
          <t>2024-09-27 11:06:36 +0200</t>
        </is>
      </c>
      <c r="E560" t="inlineStr">
        <is>
          <t>2024-09-27</t>
        </is>
      </c>
      <c r="F560" t="inlineStr">
        <is>
          <t>fulfilled</t>
        </is>
      </c>
      <c r="G560" t="inlineStr">
        <is>
          <t>2024-10-01 12:38:04 +0200</t>
        </is>
      </c>
      <c r="H560" t="inlineStr">
        <is>
          <t>no</t>
        </is>
      </c>
      <c r="I560" t="inlineStr">
        <is>
          <t>EUR</t>
        </is>
      </c>
      <c r="J560" t="n">
        <v>300</v>
      </c>
      <c r="K560" t="n">
        <v>0</v>
      </c>
      <c r="L560" t="n">
        <v>54.1</v>
      </c>
      <c r="M560" t="n">
        <v>300</v>
      </c>
      <c r="O560" t="n">
        <v>0</v>
      </c>
      <c r="P560" t="inlineStr">
        <is>
          <t>Firgun House</t>
        </is>
      </c>
      <c r="Q560" t="inlineStr">
        <is>
          <t>2024-09-27 11:06:35 +0200</t>
        </is>
      </c>
      <c r="R560" t="n">
        <v>1</v>
      </c>
      <c r="S560" t="inlineStr">
        <is>
          <t>Boys Tears Necklace - Yellow / 35cm</t>
        </is>
      </c>
      <c r="T560" t="n">
        <v>300</v>
      </c>
      <c r="V560" t="inlineStr">
        <is>
          <t>015790000008</t>
        </is>
      </c>
      <c r="W560" t="b">
        <v>1</v>
      </c>
      <c r="X560" t="b">
        <v>1</v>
      </c>
      <c r="Y560" t="inlineStr">
        <is>
          <t>fulfilled</t>
        </is>
      </c>
      <c r="Z560" t="inlineStr">
        <is>
          <t>Cesare Serrao</t>
        </is>
      </c>
      <c r="AA560" t="inlineStr">
        <is>
          <t>Via Baldo degli Ubaldi 9</t>
        </is>
      </c>
      <c r="AB560" t="inlineStr">
        <is>
          <t>Via Baldo degli Ubaldi 9</t>
        </is>
      </c>
      <c r="AE560" t="inlineStr">
        <is>
          <t>Milano</t>
        </is>
      </c>
      <c r="AF560" t="inlineStr">
        <is>
          <t>'20156</t>
        </is>
      </c>
      <c r="AG560" t="inlineStr">
        <is>
          <t>MI</t>
        </is>
      </c>
      <c r="AH560" t="inlineStr">
        <is>
          <t>IT</t>
        </is>
      </c>
      <c r="AI560" t="inlineStr">
        <is>
          <t>3292571061</t>
        </is>
      </c>
      <c r="AR560" t="inlineStr">
        <is>
          <t>IT</t>
        </is>
      </c>
      <c r="AU560" t="inlineStr">
        <is>
          <t>lang: it
Invoice Language: it
Do you need our ring sizer?: No
Popup Customer Country: IT</t>
        </is>
      </c>
      <c r="AW560" t="inlineStr">
        <is>
          <t>Scalapay</t>
        </is>
      </c>
      <c r="AX560" t="inlineStr">
        <is>
          <t>rnMoivcSaVxNIu2oMGCw4j9yn</t>
        </is>
      </c>
      <c r="AY560" t="n">
        <v>0</v>
      </c>
      <c r="AZ560" t="inlineStr">
        <is>
          <t>LIL Milan</t>
        </is>
      </c>
      <c r="BA560" t="n">
        <v>0</v>
      </c>
      <c r="BC560" t="inlineStr">
        <is>
          <t>Firgun House</t>
        </is>
      </c>
      <c r="BE560" t="n">
        <v>6322977374557</v>
      </c>
      <c r="BG560" t="inlineStr">
        <is>
          <t>Low</t>
        </is>
      </c>
      <c r="BH560" t="inlineStr">
        <is>
          <t>web</t>
        </is>
      </c>
      <c r="BI560" t="n">
        <v>0</v>
      </c>
      <c r="BJ560" t="inlineStr">
        <is>
          <t>IT IVA 22%</t>
        </is>
      </c>
      <c r="BK560" t="n">
        <v>54.1</v>
      </c>
      <c r="BW560" t="inlineStr">
        <is>
          <t>Milan</t>
        </is>
      </c>
      <c r="BY560" t="inlineStr">
        <is>
          <t>rnMoivcSaVxNIu2oMGCw4j9yn</t>
        </is>
      </c>
      <c r="CB560" t="inlineStr">
        <is>
          <t>rnMoivcSaVxNIu2oMGCw4j9yn</t>
        </is>
      </c>
      <c r="CC560" t="inlineStr">
        <is>
          <t>Ordini LIL</t>
        </is>
      </c>
    </row>
    <row r="561">
      <c r="A561" t="inlineStr">
        <is>
          <t>#41990</t>
        </is>
      </c>
      <c r="B561" t="inlineStr">
        <is>
          <t>chiarabarsella@hotmail.it</t>
        </is>
      </c>
      <c r="C561" t="inlineStr">
        <is>
          <t>paid</t>
        </is>
      </c>
      <c r="D561" t="inlineStr">
        <is>
          <t>2024-09-27 11:30:39 +0200</t>
        </is>
      </c>
      <c r="E561" t="inlineStr">
        <is>
          <t>2024-09-27</t>
        </is>
      </c>
      <c r="F561" t="inlineStr">
        <is>
          <t>fulfilled</t>
        </is>
      </c>
      <c r="G561" t="inlineStr">
        <is>
          <t>2024-09-28 14:50:11 +0200</t>
        </is>
      </c>
      <c r="H561" t="inlineStr">
        <is>
          <t>yes</t>
        </is>
      </c>
      <c r="I561" t="inlineStr">
        <is>
          <t>EUR</t>
        </is>
      </c>
      <c r="J561" t="n">
        <v>240</v>
      </c>
      <c r="K561" t="n">
        <v>0</v>
      </c>
      <c r="L561" t="n">
        <v>43.28</v>
      </c>
      <c r="M561" t="n">
        <v>240</v>
      </c>
      <c r="N561" t="inlineStr">
        <is>
          <t>CHIARA20%</t>
        </is>
      </c>
      <c r="O561" t="n">
        <v>60</v>
      </c>
      <c r="P561" t="inlineStr">
        <is>
          <t>Firgun House</t>
        </is>
      </c>
      <c r="Q561" t="inlineStr">
        <is>
          <t>2024-09-27 11:30:38 +0200</t>
        </is>
      </c>
      <c r="R561" t="n">
        <v>1</v>
      </c>
      <c r="S561" t="inlineStr">
        <is>
          <t>Boys Tears Necklace - Yellow / 37cm</t>
        </is>
      </c>
      <c r="T561" t="n">
        <v>300</v>
      </c>
      <c r="V561" t="inlineStr">
        <is>
          <t>015790000009</t>
        </is>
      </c>
      <c r="W561" t="b">
        <v>1</v>
      </c>
      <c r="X561" t="b">
        <v>1</v>
      </c>
      <c r="Y561" t="inlineStr">
        <is>
          <t>fulfilled</t>
        </is>
      </c>
      <c r="Z561" t="inlineStr">
        <is>
          <t>Chiara Barsella</t>
        </is>
      </c>
      <c r="AA561" t="inlineStr">
        <is>
          <t>Via Andrea Massena 12/7</t>
        </is>
      </c>
      <c r="AB561" t="inlineStr">
        <is>
          <t>Via Andrea Massena 12/7</t>
        </is>
      </c>
      <c r="AE561" t="inlineStr">
        <is>
          <t>Milano</t>
        </is>
      </c>
      <c r="AF561" t="inlineStr">
        <is>
          <t>'20145</t>
        </is>
      </c>
      <c r="AG561" t="inlineStr">
        <is>
          <t>MI</t>
        </is>
      </c>
      <c r="AH561" t="inlineStr">
        <is>
          <t>IT</t>
        </is>
      </c>
      <c r="AR561" t="inlineStr">
        <is>
          <t>IT</t>
        </is>
      </c>
      <c r="AT561" t="inlineStr">
        <is>
          <t>Co</t>
        </is>
      </c>
      <c r="AU561" t="inlineStr">
        <is>
          <t>lang: it
Invoice Language: it
Do you need our ring sizer?: No
Popup Customer Country: IT</t>
        </is>
      </c>
      <c r="AW561" t="inlineStr">
        <is>
          <t>Shopify Payments</t>
        </is>
      </c>
      <c r="AX561" t="inlineStr">
        <is>
          <t>r7DQTv7Mp7dqqcsVhQuvXtypj</t>
        </is>
      </c>
      <c r="AY561" t="n">
        <v>0</v>
      </c>
      <c r="AZ561" t="inlineStr">
        <is>
          <t>LIL Milan</t>
        </is>
      </c>
      <c r="BA561" t="n">
        <v>0</v>
      </c>
      <c r="BC561" t="inlineStr">
        <is>
          <t>Firgun House</t>
        </is>
      </c>
      <c r="BE561" t="n">
        <v>6323010175325</v>
      </c>
      <c r="BG561" t="inlineStr">
        <is>
          <t>Low</t>
        </is>
      </c>
      <c r="BH561" t="inlineStr">
        <is>
          <t>web</t>
        </is>
      </c>
      <c r="BI561" t="n">
        <v>0</v>
      </c>
      <c r="BJ561" t="inlineStr">
        <is>
          <t>IT IVA 22%</t>
        </is>
      </c>
      <c r="BK561" t="n">
        <v>43.28</v>
      </c>
      <c r="BW561" t="inlineStr">
        <is>
          <t>Milan</t>
        </is>
      </c>
      <c r="BY561" t="inlineStr">
        <is>
          <t>r7DQTv7Mp7dqqcsVhQuvXtypj</t>
        </is>
      </c>
      <c r="CB561" t="inlineStr">
        <is>
          <t>r7DQTv7Mp7dqqcsVhQuvXtypj</t>
        </is>
      </c>
      <c r="CC561" t="inlineStr">
        <is>
          <t>Ordini LIL</t>
        </is>
      </c>
    </row>
    <row r="562">
      <c r="A562" t="inlineStr">
        <is>
          <t>#41992</t>
        </is>
      </c>
      <c r="B562" t="inlineStr">
        <is>
          <t>tommaso.chiericati@gmail.com</t>
        </is>
      </c>
      <c r="C562" t="inlineStr">
        <is>
          <t>paid</t>
        </is>
      </c>
      <c r="D562" t="inlineStr">
        <is>
          <t>2024-09-27 11:43:19 +0200</t>
        </is>
      </c>
      <c r="E562" t="inlineStr">
        <is>
          <t>2024-09-27</t>
        </is>
      </c>
      <c r="F562" t="inlineStr">
        <is>
          <t>fulfilled</t>
        </is>
      </c>
      <c r="G562" t="inlineStr">
        <is>
          <t>2024-09-27 11:43:19 +0200</t>
        </is>
      </c>
      <c r="H562" t="inlineStr">
        <is>
          <t>no</t>
        </is>
      </c>
      <c r="I562" t="inlineStr">
        <is>
          <t>EUR</t>
        </is>
      </c>
      <c r="J562" t="n">
        <v>440</v>
      </c>
      <c r="K562" t="n">
        <v>0</v>
      </c>
      <c r="L562" t="n">
        <v>79.34999999999999</v>
      </c>
      <c r="M562" t="n">
        <v>440</v>
      </c>
      <c r="O562" t="n">
        <v>0</v>
      </c>
      <c r="Q562" t="inlineStr">
        <is>
          <t>2024-09-27 11:43:18 +0200</t>
        </is>
      </c>
      <c r="R562" t="n">
        <v>1</v>
      </c>
      <c r="S562" t="inlineStr">
        <is>
          <t>Lightly Chain Necklace - Yellow / 40cm</t>
        </is>
      </c>
      <c r="T562" t="n">
        <v>300</v>
      </c>
      <c r="V562" t="inlineStr">
        <is>
          <t>015790000433</t>
        </is>
      </c>
      <c r="W562" t="b">
        <v>1</v>
      </c>
      <c r="X562" t="b">
        <v>1</v>
      </c>
      <c r="Y562" t="inlineStr">
        <is>
          <t>fulfilled</t>
        </is>
      </c>
      <c r="Z562" t="inlineStr">
        <is>
          <t>Tommaso Chiericati</t>
        </is>
      </c>
      <c r="AR562" t="inlineStr">
        <is>
          <t>IT</t>
        </is>
      </c>
      <c r="AW562" t="inlineStr">
        <is>
          <t>Qromo</t>
        </is>
      </c>
      <c r="AX562" t="inlineStr">
        <is>
          <t>r6e7VxRhz94nyDIcanrDwZoIs</t>
        </is>
      </c>
      <c r="AY562" t="n">
        <v>0</v>
      </c>
      <c r="AZ562" t="inlineStr">
        <is>
          <t>LIL Milan</t>
        </is>
      </c>
      <c r="BA562" t="n">
        <v>0</v>
      </c>
      <c r="BB562" t="inlineStr">
        <is>
          <t>Veronica Varetta</t>
        </is>
      </c>
      <c r="BC562" t="inlineStr">
        <is>
          <t>LIL House</t>
        </is>
      </c>
      <c r="BD562" t="n">
        <v>22</v>
      </c>
      <c r="BE562" t="n">
        <v>6323028230493</v>
      </c>
      <c r="BG562" t="inlineStr">
        <is>
          <t>Low</t>
        </is>
      </c>
      <c r="BH562" t="inlineStr">
        <is>
          <t>pos</t>
        </is>
      </c>
      <c r="BI562" t="n">
        <v>0</v>
      </c>
      <c r="BJ562" t="inlineStr">
        <is>
          <t>IT IVA 22%</t>
        </is>
      </c>
      <c r="BK562" t="n">
        <v>79.34999999999999</v>
      </c>
      <c r="BU562" t="inlineStr">
        <is>
          <t>22-2552</t>
        </is>
      </c>
      <c r="BY562" t="inlineStr">
        <is>
          <t>r6e7VxRhz94nyDIcanrDwZoIs</t>
        </is>
      </c>
      <c r="CB562" t="inlineStr">
        <is>
          <t>r6e7VxRhz94nyDIcanrDwZoIs</t>
        </is>
      </c>
      <c r="CC562" t="inlineStr">
        <is>
          <t>Ordini LIL</t>
        </is>
      </c>
    </row>
    <row r="563">
      <c r="A563" t="inlineStr">
        <is>
          <t>#41992</t>
        </is>
      </c>
      <c r="B563" t="inlineStr">
        <is>
          <t>tommaso.chiericati@gmail.com</t>
        </is>
      </c>
      <c r="C563" t="inlineStr">
        <is>
          <t>paid</t>
        </is>
      </c>
      <c r="D563" t="inlineStr">
        <is>
          <t>2024-09-27 11:43:19 +0200</t>
        </is>
      </c>
      <c r="E563" t="inlineStr">
        <is>
          <t>2024-09-27</t>
        </is>
      </c>
      <c r="F563" t="inlineStr">
        <is>
          <t>fulfilled</t>
        </is>
      </c>
      <c r="G563" t="inlineStr">
        <is>
          <t>2024-09-27 11:43:19 +0200</t>
        </is>
      </c>
      <c r="H563" t="inlineStr">
        <is>
          <t>no</t>
        </is>
      </c>
      <c r="I563" t="inlineStr">
        <is>
          <t>EUR</t>
        </is>
      </c>
      <c r="J563" t="n">
        <v>440</v>
      </c>
      <c r="K563" t="n">
        <v>0</v>
      </c>
      <c r="L563" t="n">
        <v>79.34999999999999</v>
      </c>
      <c r="O563" t="n">
        <v>0</v>
      </c>
      <c r="Q563" t="inlineStr">
        <is>
          <t>2024-09-27 11:43:18 +0200</t>
        </is>
      </c>
      <c r="R563" t="n">
        <v>1</v>
      </c>
      <c r="S563" t="inlineStr">
        <is>
          <t>Viola</t>
        </is>
      </c>
      <c r="T563" t="n">
        <v>140</v>
      </c>
      <c r="V563" t="inlineStr">
        <is>
          <t>015790001255</t>
        </is>
      </c>
      <c r="W563" t="b">
        <v>1</v>
      </c>
      <c r="X563" t="b">
        <v>1</v>
      </c>
      <c r="Y563" t="inlineStr">
        <is>
          <t>fulfilled</t>
        </is>
      </c>
      <c r="Z563" t="inlineStr">
        <is>
          <t>Tommaso Chiericati</t>
        </is>
      </c>
      <c r="AR563" t="inlineStr">
        <is>
          <t>IT</t>
        </is>
      </c>
      <c r="AW563" t="inlineStr">
        <is>
          <t>Qromo</t>
        </is>
      </c>
      <c r="AX563" t="inlineStr">
        <is>
          <t>r6e7VxRhz94nyDIcanrDwZoIs</t>
        </is>
      </c>
      <c r="AY563" t="n">
        <v>0</v>
      </c>
      <c r="AZ563" t="inlineStr">
        <is>
          <t>LIL Milan</t>
        </is>
      </c>
      <c r="BA563" t="n">
        <v>0</v>
      </c>
      <c r="BB563" t="inlineStr">
        <is>
          <t>Veronica Varetta</t>
        </is>
      </c>
      <c r="BC563" t="inlineStr">
        <is>
          <t>LIL House</t>
        </is>
      </c>
      <c r="BD563" t="n">
        <v>22</v>
      </c>
      <c r="BE563" t="n">
        <v>6323028230493</v>
      </c>
      <c r="BG563" t="inlineStr">
        <is>
          <t>Low</t>
        </is>
      </c>
      <c r="BH563" t="inlineStr">
        <is>
          <t>pos</t>
        </is>
      </c>
      <c r="BI563" t="n">
        <v>0</v>
      </c>
      <c r="BJ563" t="inlineStr">
        <is>
          <t>IT IVA 22%</t>
        </is>
      </c>
      <c r="BK563" t="n">
        <v>79.34999999999999</v>
      </c>
      <c r="BU563" t="inlineStr">
        <is>
          <t>22-2552</t>
        </is>
      </c>
      <c r="BY563" t="inlineStr">
        <is>
          <t>r6e7VxRhz94nyDIcanrDwZoIs</t>
        </is>
      </c>
      <c r="CB563" t="inlineStr">
        <is>
          <t>r6e7VxRhz94nyDIcanrDwZoIs</t>
        </is>
      </c>
      <c r="CC563" t="inlineStr">
        <is>
          <t>Ordini LIL</t>
        </is>
      </c>
    </row>
    <row r="564">
      <c r="A564" t="inlineStr">
        <is>
          <t>#41993</t>
        </is>
      </c>
      <c r="B564" t="inlineStr">
        <is>
          <t>giorgia.ferretti@gmail.com</t>
        </is>
      </c>
      <c r="C564" t="inlineStr">
        <is>
          <t>paid</t>
        </is>
      </c>
      <c r="D564" t="inlineStr">
        <is>
          <t>2024-09-27 12:01:26 +0200</t>
        </is>
      </c>
      <c r="E564" t="inlineStr">
        <is>
          <t>2024-09-27</t>
        </is>
      </c>
      <c r="F564" t="inlineStr">
        <is>
          <t>unfulfilled</t>
        </is>
      </c>
      <c r="H564" t="inlineStr">
        <is>
          <t>yes</t>
        </is>
      </c>
      <c r="I564" t="inlineStr">
        <is>
          <t>EUR</t>
        </is>
      </c>
      <c r="J564" t="n">
        <v>370</v>
      </c>
      <c r="K564" t="n">
        <v>0</v>
      </c>
      <c r="L564" t="n">
        <v>66.72</v>
      </c>
      <c r="M564" t="n">
        <v>370</v>
      </c>
      <c r="O564" t="n">
        <v>0</v>
      </c>
      <c r="P564" t="inlineStr">
        <is>
          <t>UBM - Eco Bike Delivery</t>
        </is>
      </c>
      <c r="Q564" t="inlineStr">
        <is>
          <t>2024-09-27 12:01:26 +0200</t>
        </is>
      </c>
      <c r="R564" t="n">
        <v>1</v>
      </c>
      <c r="S564" t="inlineStr">
        <is>
          <t>Baby - Yellow</t>
        </is>
      </c>
      <c r="T564" t="n">
        <v>160</v>
      </c>
      <c r="V564" t="inlineStr">
        <is>
          <t>015790001199</t>
        </is>
      </c>
      <c r="W564" t="b">
        <v>1</v>
      </c>
      <c r="X564" t="b">
        <v>1</v>
      </c>
      <c r="Y564" t="inlineStr">
        <is>
          <t>pending</t>
        </is>
      </c>
      <c r="Z564" t="inlineStr">
        <is>
          <t>Jacopo Merlini</t>
        </is>
      </c>
      <c r="AA564" t="inlineStr">
        <is>
          <t>Via Clemente Prudenzio 10, Presso BRT S.p.A.</t>
        </is>
      </c>
      <c r="AB564" t="inlineStr">
        <is>
          <t>Via Clemente Prudenzio 10</t>
        </is>
      </c>
      <c r="AC564" t="inlineStr">
        <is>
          <t>Presso BRT S.p.A.</t>
        </is>
      </c>
      <c r="AD564" t="inlineStr">
        <is>
          <t>BRT S.p.A.</t>
        </is>
      </c>
      <c r="AE564" t="inlineStr">
        <is>
          <t>Milano</t>
        </is>
      </c>
      <c r="AF564" t="inlineStr">
        <is>
          <t>'20138</t>
        </is>
      </c>
      <c r="AG564" t="inlineStr">
        <is>
          <t>MI</t>
        </is>
      </c>
      <c r="AH564" t="inlineStr">
        <is>
          <t>IT</t>
        </is>
      </c>
      <c r="AI564" t="inlineStr">
        <is>
          <t>3342416953</t>
        </is>
      </c>
      <c r="AJ564" t="inlineStr">
        <is>
          <t>Jacopo Merlini</t>
        </is>
      </c>
      <c r="AK564" t="inlineStr">
        <is>
          <t>Via Clemente Prudenzio 10, Presso BRT S.p.A.</t>
        </is>
      </c>
      <c r="AL564" t="inlineStr">
        <is>
          <t>Via Clemente Prudenzio 10</t>
        </is>
      </c>
      <c r="AM564" t="inlineStr">
        <is>
          <t>Presso BRT S.p.A.</t>
        </is>
      </c>
      <c r="AN564" t="inlineStr">
        <is>
          <t>BRT S.p.A.</t>
        </is>
      </c>
      <c r="AO564" t="inlineStr">
        <is>
          <t>Milano</t>
        </is>
      </c>
      <c r="AP564" t="inlineStr">
        <is>
          <t>'20138</t>
        </is>
      </c>
      <c r="AQ564" t="inlineStr">
        <is>
          <t>MI</t>
        </is>
      </c>
      <c r="AR564" t="inlineStr">
        <is>
          <t>IT</t>
        </is>
      </c>
      <c r="AS564" t="inlineStr">
        <is>
          <t>3342416953</t>
        </is>
      </c>
      <c r="AU564" t="inlineStr">
        <is>
          <t>lang: en
Invoice Language: en
Do you need our ring sizer?: No
Popup Customer Country: IT</t>
        </is>
      </c>
      <c r="AW564" t="inlineStr">
        <is>
          <t>PayPal Express Checkout</t>
        </is>
      </c>
      <c r="AX564" t="inlineStr">
        <is>
          <t>rq2nulbxKKTM5mKc7xeLvUDfb</t>
        </is>
      </c>
      <c r="AY564" t="n">
        <v>0</v>
      </c>
      <c r="AZ564" t="inlineStr">
        <is>
          <t>LIL Milan</t>
        </is>
      </c>
      <c r="BA564" t="n">
        <v>0</v>
      </c>
      <c r="BC564" t="inlineStr">
        <is>
          <t>Firgun House</t>
        </is>
      </c>
      <c r="BE564" t="n">
        <v>6323052511581</v>
      </c>
      <c r="BG564" t="inlineStr">
        <is>
          <t>Low</t>
        </is>
      </c>
      <c r="BH564" t="inlineStr">
        <is>
          <t>web</t>
        </is>
      </c>
      <c r="BI564" t="n">
        <v>0</v>
      </c>
      <c r="BJ564" t="inlineStr">
        <is>
          <t>IT IVA 22%</t>
        </is>
      </c>
      <c r="BK564" t="n">
        <v>66.72</v>
      </c>
      <c r="BW564" t="inlineStr">
        <is>
          <t>Milan</t>
        </is>
      </c>
      <c r="BX564" t="inlineStr">
        <is>
          <t>Milan</t>
        </is>
      </c>
      <c r="BY564" t="inlineStr">
        <is>
          <t>rq2nulbxKKTM5mKc7xeLvUDfb</t>
        </is>
      </c>
      <c r="CB564" t="inlineStr">
        <is>
          <t>rq2nulbxKKTM5mKc7xeLvUDfb</t>
        </is>
      </c>
      <c r="CC564" t="inlineStr">
        <is>
          <t>Ordini LIL</t>
        </is>
      </c>
    </row>
    <row r="565">
      <c r="A565" t="inlineStr">
        <is>
          <t>#41993</t>
        </is>
      </c>
      <c r="B565" t="inlineStr">
        <is>
          <t>giorgia.ferretti@gmail.com</t>
        </is>
      </c>
      <c r="C565" t="inlineStr">
        <is>
          <t>paid</t>
        </is>
      </c>
      <c r="D565" t="inlineStr">
        <is>
          <t>2024-09-27 12:01:26 +0200</t>
        </is>
      </c>
      <c r="E565" t="inlineStr">
        <is>
          <t>2024-09-27</t>
        </is>
      </c>
      <c r="F565" t="inlineStr">
        <is>
          <t>unfulfilled</t>
        </is>
      </c>
      <c r="H565" t="inlineStr">
        <is>
          <t>yes</t>
        </is>
      </c>
      <c r="I565" t="inlineStr">
        <is>
          <t>EUR</t>
        </is>
      </c>
      <c r="J565" t="n">
        <v>370</v>
      </c>
      <c r="K565" t="n">
        <v>0</v>
      </c>
      <c r="L565" t="n">
        <v>66.72</v>
      </c>
      <c r="O565" t="n">
        <v>0</v>
      </c>
      <c r="P565" t="inlineStr">
        <is>
          <t>UBM - Eco Bike Delivery</t>
        </is>
      </c>
      <c r="Q565" t="inlineStr">
        <is>
          <t>2024-09-27 12:01:26 +0200</t>
        </is>
      </c>
      <c r="R565" t="n">
        <v>1</v>
      </c>
      <c r="S565" t="inlineStr">
        <is>
          <t>Engraving</t>
        </is>
      </c>
      <c r="T565" t="n">
        <v>10</v>
      </c>
      <c r="V565" t="inlineStr">
        <is>
          <t>015790001502</t>
        </is>
      </c>
      <c r="W565" t="b">
        <v>0</v>
      </c>
      <c r="X565" t="b">
        <v>1</v>
      </c>
      <c r="Y565" t="inlineStr">
        <is>
          <t>pending</t>
        </is>
      </c>
      <c r="Z565" t="inlineStr">
        <is>
          <t>Jacopo Merlini</t>
        </is>
      </c>
      <c r="AA565" t="inlineStr">
        <is>
          <t>Via Clemente Prudenzio 10, Presso BRT S.p.A.</t>
        </is>
      </c>
      <c r="AB565" t="inlineStr">
        <is>
          <t>Via Clemente Prudenzio 10</t>
        </is>
      </c>
      <c r="AC565" t="inlineStr">
        <is>
          <t>Presso BRT S.p.A.</t>
        </is>
      </c>
      <c r="AD565" t="inlineStr">
        <is>
          <t>BRT S.p.A.</t>
        </is>
      </c>
      <c r="AE565" t="inlineStr">
        <is>
          <t>Milano</t>
        </is>
      </c>
      <c r="AF565" t="inlineStr">
        <is>
          <t>'20138</t>
        </is>
      </c>
      <c r="AG565" t="inlineStr">
        <is>
          <t>MI</t>
        </is>
      </c>
      <c r="AH565" t="inlineStr">
        <is>
          <t>IT</t>
        </is>
      </c>
      <c r="AI565" t="inlineStr">
        <is>
          <t>3342416953</t>
        </is>
      </c>
      <c r="AJ565" t="inlineStr">
        <is>
          <t>Jacopo Merlini</t>
        </is>
      </c>
      <c r="AK565" t="inlineStr">
        <is>
          <t>Via Clemente Prudenzio 10, Presso BRT S.p.A.</t>
        </is>
      </c>
      <c r="AL565" t="inlineStr">
        <is>
          <t>Via Clemente Prudenzio 10</t>
        </is>
      </c>
      <c r="AM565" t="inlineStr">
        <is>
          <t>Presso BRT S.p.A.</t>
        </is>
      </c>
      <c r="AN565" t="inlineStr">
        <is>
          <t>BRT S.p.A.</t>
        </is>
      </c>
      <c r="AO565" t="inlineStr">
        <is>
          <t>Milano</t>
        </is>
      </c>
      <c r="AP565" t="inlineStr">
        <is>
          <t>'20138</t>
        </is>
      </c>
      <c r="AQ565" t="inlineStr">
        <is>
          <t>MI</t>
        </is>
      </c>
      <c r="AR565" t="inlineStr">
        <is>
          <t>IT</t>
        </is>
      </c>
      <c r="AS565" t="inlineStr">
        <is>
          <t>3342416953</t>
        </is>
      </c>
      <c r="AU565" t="inlineStr">
        <is>
          <t>lang: en
Invoice Language: en
Do you need our ring sizer?: No
Popup Customer Country: IT</t>
        </is>
      </c>
      <c r="AW565" t="inlineStr">
        <is>
          <t>PayPal Express Checkout</t>
        </is>
      </c>
      <c r="AX565" t="inlineStr">
        <is>
          <t>rq2nulbxKKTM5mKc7xeLvUDfb</t>
        </is>
      </c>
      <c r="AY565" t="n">
        <v>0</v>
      </c>
      <c r="AZ565" t="inlineStr">
        <is>
          <t>LIL Milan</t>
        </is>
      </c>
      <c r="BA565" t="n">
        <v>0</v>
      </c>
      <c r="BC565" t="inlineStr">
        <is>
          <t>Firgun House</t>
        </is>
      </c>
      <c r="BE565" t="n">
        <v>6323052511581</v>
      </c>
      <c r="BG565" t="inlineStr">
        <is>
          <t>Low</t>
        </is>
      </c>
      <c r="BH565" t="inlineStr">
        <is>
          <t>web</t>
        </is>
      </c>
      <c r="BI565" t="n">
        <v>0</v>
      </c>
      <c r="BJ565" t="inlineStr">
        <is>
          <t>IT IVA 22%</t>
        </is>
      </c>
      <c r="BK565" t="n">
        <v>66.72</v>
      </c>
      <c r="BW565" t="inlineStr">
        <is>
          <t>Milan</t>
        </is>
      </c>
      <c r="BX565" t="inlineStr">
        <is>
          <t>Milan</t>
        </is>
      </c>
      <c r="BY565" t="inlineStr">
        <is>
          <t>rq2nulbxKKTM5mKc7xeLvUDfb</t>
        </is>
      </c>
      <c r="CB565" t="inlineStr">
        <is>
          <t>rq2nulbxKKTM5mKc7xeLvUDfb</t>
        </is>
      </c>
      <c r="CC565" t="inlineStr">
        <is>
          <t>Ordini LIL</t>
        </is>
      </c>
    </row>
    <row r="566">
      <c r="A566" t="inlineStr">
        <is>
          <t>#41993</t>
        </is>
      </c>
      <c r="B566" t="inlineStr">
        <is>
          <t>giorgia.ferretti@gmail.com</t>
        </is>
      </c>
      <c r="C566" t="inlineStr">
        <is>
          <t>paid</t>
        </is>
      </c>
      <c r="D566" t="inlineStr">
        <is>
          <t>2024-09-27 12:01:26 +0200</t>
        </is>
      </c>
      <c r="E566" t="inlineStr">
        <is>
          <t>2024-09-27</t>
        </is>
      </c>
      <c r="F566" t="inlineStr">
        <is>
          <t>unfulfilled</t>
        </is>
      </c>
      <c r="H566" t="inlineStr">
        <is>
          <t>yes</t>
        </is>
      </c>
      <c r="I566" t="inlineStr">
        <is>
          <t>EUR</t>
        </is>
      </c>
      <c r="J566" t="n">
        <v>370</v>
      </c>
      <c r="K566" t="n">
        <v>0</v>
      </c>
      <c r="L566" t="n">
        <v>66.72</v>
      </c>
      <c r="O566" t="n">
        <v>0</v>
      </c>
      <c r="P566" t="inlineStr">
        <is>
          <t>UBM - Eco Bike Delivery</t>
        </is>
      </c>
      <c r="Q566" t="inlineStr">
        <is>
          <t>2024-09-27 12:01:26 +0200</t>
        </is>
      </c>
      <c r="R566" t="n">
        <v>1</v>
      </c>
      <c r="S566" t="inlineStr">
        <is>
          <t>Breeze - Yellow / 40cm</t>
        </is>
      </c>
      <c r="T566" t="n">
        <v>200</v>
      </c>
      <c r="V566" t="inlineStr">
        <is>
          <t>015790001389</t>
        </is>
      </c>
      <c r="W566" t="b">
        <v>1</v>
      </c>
      <c r="X566" t="b">
        <v>1</v>
      </c>
      <c r="Y566" t="inlineStr">
        <is>
          <t>pending</t>
        </is>
      </c>
      <c r="Z566" t="inlineStr">
        <is>
          <t>Jacopo Merlini</t>
        </is>
      </c>
      <c r="AA566" t="inlineStr">
        <is>
          <t>Via Clemente Prudenzio 10, Presso BRT S.p.A.</t>
        </is>
      </c>
      <c r="AB566" t="inlineStr">
        <is>
          <t>Via Clemente Prudenzio 10</t>
        </is>
      </c>
      <c r="AC566" t="inlineStr">
        <is>
          <t>Presso BRT S.p.A.</t>
        </is>
      </c>
      <c r="AD566" t="inlineStr">
        <is>
          <t>BRT S.p.A.</t>
        </is>
      </c>
      <c r="AE566" t="inlineStr">
        <is>
          <t>Milano</t>
        </is>
      </c>
      <c r="AF566" t="inlineStr">
        <is>
          <t>'20138</t>
        </is>
      </c>
      <c r="AG566" t="inlineStr">
        <is>
          <t>MI</t>
        </is>
      </c>
      <c r="AH566" t="inlineStr">
        <is>
          <t>IT</t>
        </is>
      </c>
      <c r="AI566" t="inlineStr">
        <is>
          <t>3342416953</t>
        </is>
      </c>
      <c r="AJ566" t="inlineStr">
        <is>
          <t>Jacopo Merlini</t>
        </is>
      </c>
      <c r="AK566" t="inlineStr">
        <is>
          <t>Via Clemente Prudenzio 10, Presso BRT S.p.A.</t>
        </is>
      </c>
      <c r="AL566" t="inlineStr">
        <is>
          <t>Via Clemente Prudenzio 10</t>
        </is>
      </c>
      <c r="AM566" t="inlineStr">
        <is>
          <t>Presso BRT S.p.A.</t>
        </is>
      </c>
      <c r="AN566" t="inlineStr">
        <is>
          <t>BRT S.p.A.</t>
        </is>
      </c>
      <c r="AO566" t="inlineStr">
        <is>
          <t>Milano</t>
        </is>
      </c>
      <c r="AP566" t="inlineStr">
        <is>
          <t>'20138</t>
        </is>
      </c>
      <c r="AQ566" t="inlineStr">
        <is>
          <t>MI</t>
        </is>
      </c>
      <c r="AR566" t="inlineStr">
        <is>
          <t>IT</t>
        </is>
      </c>
      <c r="AS566" t="inlineStr">
        <is>
          <t>3342416953</t>
        </is>
      </c>
      <c r="AU566" t="inlineStr">
        <is>
          <t>lang: en
Invoice Language: en
Do you need our ring sizer?: No
Popup Customer Country: IT</t>
        </is>
      </c>
      <c r="AW566" t="inlineStr">
        <is>
          <t>PayPal Express Checkout</t>
        </is>
      </c>
      <c r="AX566" t="inlineStr">
        <is>
          <t>rq2nulbxKKTM5mKc7xeLvUDfb</t>
        </is>
      </c>
      <c r="AY566" t="n">
        <v>0</v>
      </c>
      <c r="AZ566" t="inlineStr">
        <is>
          <t>LIL Milan</t>
        </is>
      </c>
      <c r="BA566" t="n">
        <v>0</v>
      </c>
      <c r="BC566" t="inlineStr">
        <is>
          <t>Firgun House</t>
        </is>
      </c>
      <c r="BE566" t="n">
        <v>6323052511581</v>
      </c>
      <c r="BG566" t="inlineStr">
        <is>
          <t>Low</t>
        </is>
      </c>
      <c r="BH566" t="inlineStr">
        <is>
          <t>web</t>
        </is>
      </c>
      <c r="BI566" t="n">
        <v>0</v>
      </c>
      <c r="BJ566" t="inlineStr">
        <is>
          <t>IT IVA 22%</t>
        </is>
      </c>
      <c r="BK566" t="n">
        <v>66.72</v>
      </c>
      <c r="BW566" t="inlineStr">
        <is>
          <t>Milan</t>
        </is>
      </c>
      <c r="BX566" t="inlineStr">
        <is>
          <t>Milan</t>
        </is>
      </c>
      <c r="BY566" t="inlineStr">
        <is>
          <t>rq2nulbxKKTM5mKc7xeLvUDfb</t>
        </is>
      </c>
      <c r="CB566" t="inlineStr">
        <is>
          <t>rq2nulbxKKTM5mKc7xeLvUDfb</t>
        </is>
      </c>
      <c r="CC566" t="inlineStr">
        <is>
          <t>Ordini LIL</t>
        </is>
      </c>
    </row>
    <row r="567">
      <c r="A567" t="inlineStr">
        <is>
          <t>#41994</t>
        </is>
      </c>
      <c r="B567" t="inlineStr">
        <is>
          <t>actvarsa@gmail.com</t>
        </is>
      </c>
      <c r="C567" t="inlineStr">
        <is>
          <t>paid</t>
        </is>
      </c>
      <c r="D567" t="inlineStr">
        <is>
          <t>2024-09-27 12:23:23 +0200</t>
        </is>
      </c>
      <c r="E567" t="inlineStr">
        <is>
          <t>2024-09-27</t>
        </is>
      </c>
      <c r="F567" t="inlineStr">
        <is>
          <t>fulfilled</t>
        </is>
      </c>
      <c r="G567" t="inlineStr">
        <is>
          <t>2024-09-27 18:44:27 +0200</t>
        </is>
      </c>
      <c r="H567" t="inlineStr">
        <is>
          <t>no</t>
        </is>
      </c>
      <c r="I567" t="inlineStr">
        <is>
          <t>EUR</t>
        </is>
      </c>
      <c r="J567" t="n">
        <v>160</v>
      </c>
      <c r="K567" t="n">
        <v>0</v>
      </c>
      <c r="L567" t="n">
        <v>28.86</v>
      </c>
      <c r="M567" t="n">
        <v>80</v>
      </c>
      <c r="O567" t="n">
        <v>0</v>
      </c>
      <c r="Q567" t="inlineStr">
        <is>
          <t>2024-09-27 12:23:23 +0200</t>
        </is>
      </c>
      <c r="R567" t="n">
        <v>1</v>
      </c>
      <c r="S567" t="inlineStr">
        <is>
          <t>Giotto Ring - Yellow / 19</t>
        </is>
      </c>
      <c r="T567" t="n">
        <v>80</v>
      </c>
      <c r="U567" t="n">
        <v>0</v>
      </c>
      <c r="V567" t="inlineStr">
        <is>
          <t>015790000153</t>
        </is>
      </c>
      <c r="W567" t="b">
        <v>1</v>
      </c>
      <c r="X567" t="b">
        <v>1</v>
      </c>
      <c r="Y567" t="inlineStr">
        <is>
          <t>fulfilled</t>
        </is>
      </c>
      <c r="Z567" t="inlineStr">
        <is>
          <t>Angelica Vassallona</t>
        </is>
      </c>
      <c r="AR567" t="inlineStr">
        <is>
          <t>IT</t>
        </is>
      </c>
      <c r="AW567" t="inlineStr">
        <is>
          <t>Qromo</t>
        </is>
      </c>
      <c r="AX567" t="inlineStr">
        <is>
          <t>rBmxpCwa2vZ148MmujtDo04Np</t>
        </is>
      </c>
      <c r="AY567" t="n">
        <v>0</v>
      </c>
      <c r="AZ567" t="inlineStr">
        <is>
          <t>LIL Milan</t>
        </is>
      </c>
      <c r="BA567" t="n">
        <v>80</v>
      </c>
      <c r="BB567" t="inlineStr">
        <is>
          <t>Veronica Varetta</t>
        </is>
      </c>
      <c r="BC567" t="inlineStr">
        <is>
          <t>LIL House</t>
        </is>
      </c>
      <c r="BD567" t="n">
        <v>22</v>
      </c>
      <c r="BE567" t="n">
        <v>6323081838941</v>
      </c>
      <c r="BG567" t="inlineStr">
        <is>
          <t>Low</t>
        </is>
      </c>
      <c r="BH567" t="inlineStr">
        <is>
          <t>pos</t>
        </is>
      </c>
      <c r="BI567" t="n">
        <v>0</v>
      </c>
      <c r="BJ567" t="inlineStr">
        <is>
          <t>IT IVA 22%</t>
        </is>
      </c>
      <c r="BK567" t="n">
        <v>28.86</v>
      </c>
      <c r="BU567" t="inlineStr">
        <is>
          <t>22-2553</t>
        </is>
      </c>
      <c r="BY567" t="inlineStr">
        <is>
          <t>rBmxpCwa2vZ148MmujtDo04Np</t>
        </is>
      </c>
      <c r="CB567" t="inlineStr">
        <is>
          <t>rBmxpCwa2vZ148MmujtDo04Np</t>
        </is>
      </c>
      <c r="CC567" t="inlineStr">
        <is>
          <t>Ordini LIL</t>
        </is>
      </c>
    </row>
    <row r="568">
      <c r="A568" t="inlineStr">
        <is>
          <t>#41994</t>
        </is>
      </c>
      <c r="B568" t="inlineStr">
        <is>
          <t>actvarsa@gmail.com</t>
        </is>
      </c>
      <c r="C568" t="inlineStr">
        <is>
          <t>paid</t>
        </is>
      </c>
      <c r="D568" t="inlineStr">
        <is>
          <t>2024-09-27 12:23:23 +0200</t>
        </is>
      </c>
      <c r="E568" t="inlineStr">
        <is>
          <t>2024-09-27</t>
        </is>
      </c>
      <c r="F568" t="inlineStr">
        <is>
          <t>fulfilled</t>
        </is>
      </c>
      <c r="G568" t="inlineStr">
        <is>
          <t>2024-09-27 18:44:27 +0200</t>
        </is>
      </c>
      <c r="H568" t="inlineStr">
        <is>
          <t>no</t>
        </is>
      </c>
      <c r="I568" t="inlineStr">
        <is>
          <t>EUR</t>
        </is>
      </c>
      <c r="J568" t="n">
        <v>160</v>
      </c>
      <c r="K568" t="n">
        <v>0</v>
      </c>
      <c r="L568" t="n">
        <v>28.86</v>
      </c>
      <c r="O568" t="n">
        <v>0</v>
      </c>
      <c r="Q568" t="inlineStr">
        <is>
          <t>2024-09-27 12:23:23 +0200</t>
        </is>
      </c>
      <c r="R568" t="n">
        <v>0</v>
      </c>
      <c r="S568" t="inlineStr">
        <is>
          <t>Giotto Ring - Yellow / 21</t>
        </is>
      </c>
      <c r="T568" t="n">
        <v>80</v>
      </c>
      <c r="V568" t="inlineStr">
        <is>
          <t>015790000965</t>
        </is>
      </c>
      <c r="W568" t="b">
        <v>1</v>
      </c>
      <c r="X568" t="b">
        <v>1</v>
      </c>
      <c r="Y568" t="inlineStr">
        <is>
          <t>pending</t>
        </is>
      </c>
      <c r="Z568" t="inlineStr">
        <is>
          <t>Angelica Vassallona</t>
        </is>
      </c>
      <c r="AR568" t="inlineStr">
        <is>
          <t>IT</t>
        </is>
      </c>
      <c r="AW568" t="inlineStr">
        <is>
          <t>Qromo</t>
        </is>
      </c>
      <c r="AX568" t="inlineStr">
        <is>
          <t>rBmxpCwa2vZ148MmujtDo04Np</t>
        </is>
      </c>
      <c r="AY568" t="n">
        <v>0</v>
      </c>
      <c r="AZ568" t="inlineStr">
        <is>
          <t>LIL Milan</t>
        </is>
      </c>
      <c r="BA568" t="n">
        <v>80</v>
      </c>
      <c r="BB568" t="inlineStr">
        <is>
          <t>Veronica Varetta</t>
        </is>
      </c>
      <c r="BC568" t="inlineStr">
        <is>
          <t>LIL House</t>
        </is>
      </c>
      <c r="BD568" t="n">
        <v>22</v>
      </c>
      <c r="BE568" t="n">
        <v>6323081838941</v>
      </c>
      <c r="BG568" t="inlineStr">
        <is>
          <t>Low</t>
        </is>
      </c>
      <c r="BH568" t="inlineStr">
        <is>
          <t>pos</t>
        </is>
      </c>
      <c r="BI568" t="n">
        <v>0</v>
      </c>
      <c r="BJ568" t="inlineStr">
        <is>
          <t>IT IVA 22%</t>
        </is>
      </c>
      <c r="BK568" t="n">
        <v>28.86</v>
      </c>
      <c r="BU568" t="inlineStr">
        <is>
          <t>22-2553</t>
        </is>
      </c>
      <c r="BY568" t="inlineStr">
        <is>
          <t>rBmxpCwa2vZ148MmujtDo04Np</t>
        </is>
      </c>
      <c r="CB568" t="inlineStr">
        <is>
          <t>rBmxpCwa2vZ148MmujtDo04Np</t>
        </is>
      </c>
      <c r="CC568" t="inlineStr">
        <is>
          <t>Ordini LIL</t>
        </is>
      </c>
    </row>
    <row r="569">
      <c r="A569" t="inlineStr">
        <is>
          <t>#41996</t>
        </is>
      </c>
      <c r="B569" t="inlineStr">
        <is>
          <t>benedetto.cigarini@gmail.com</t>
        </is>
      </c>
      <c r="C569" t="inlineStr">
        <is>
          <t>paid</t>
        </is>
      </c>
      <c r="D569" t="inlineStr">
        <is>
          <t>2024-09-27 13:13:02 +0200</t>
        </is>
      </c>
      <c r="E569" t="inlineStr">
        <is>
          <t>2024-09-27</t>
        </is>
      </c>
      <c r="F569" t="inlineStr">
        <is>
          <t>fulfilled</t>
        </is>
      </c>
      <c r="G569" t="inlineStr">
        <is>
          <t>2024-09-30 10:12:06 +0200</t>
        </is>
      </c>
      <c r="H569" t="inlineStr">
        <is>
          <t>no</t>
        </is>
      </c>
      <c r="I569" t="inlineStr">
        <is>
          <t>EUR</t>
        </is>
      </c>
      <c r="J569" t="n">
        <v>225</v>
      </c>
      <c r="K569" t="n">
        <v>0</v>
      </c>
      <c r="L569" t="n">
        <v>40.57</v>
      </c>
      <c r="M569" t="n">
        <v>225</v>
      </c>
      <c r="O569" t="n">
        <v>0</v>
      </c>
      <c r="P569" t="inlineStr">
        <is>
          <t>Ups Standard Shipping</t>
        </is>
      </c>
      <c r="Q569" t="inlineStr">
        <is>
          <t>2024-09-27 13:13:01 +0200</t>
        </is>
      </c>
      <c r="R569" t="n">
        <v>1</v>
      </c>
      <c r="S569" t="inlineStr">
        <is>
          <t>Luxury Pack</t>
        </is>
      </c>
      <c r="T569" t="n">
        <v>5</v>
      </c>
      <c r="V569" t="inlineStr">
        <is>
          <t>015790000687</t>
        </is>
      </c>
      <c r="W569" t="b">
        <v>1</v>
      </c>
      <c r="X569" t="b">
        <v>1</v>
      </c>
      <c r="Y569" t="inlineStr">
        <is>
          <t>fulfilled</t>
        </is>
      </c>
      <c r="Z569" t="inlineStr">
        <is>
          <t>Benedetto Cigarini</t>
        </is>
      </c>
      <c r="AA569" t="inlineStr">
        <is>
          <t>Via Lino Liuti 2, Bacciardi Partners</t>
        </is>
      </c>
      <c r="AB569" t="inlineStr">
        <is>
          <t>Via Lino Liuti 2</t>
        </is>
      </c>
      <c r="AC569" t="inlineStr">
        <is>
          <t>Bacciardi Partners</t>
        </is>
      </c>
      <c r="AD569" t="inlineStr">
        <is>
          <t>Bacciardi Partners</t>
        </is>
      </c>
      <c r="AE569" t="inlineStr">
        <is>
          <t>Pesaro</t>
        </is>
      </c>
      <c r="AF569" t="inlineStr">
        <is>
          <t>'61100</t>
        </is>
      </c>
      <c r="AG569" t="inlineStr">
        <is>
          <t>PU</t>
        </is>
      </c>
      <c r="AH569" t="inlineStr">
        <is>
          <t>IT</t>
        </is>
      </c>
      <c r="AI569" t="inlineStr">
        <is>
          <t>3407514332</t>
        </is>
      </c>
      <c r="AJ569" t="inlineStr">
        <is>
          <t>Benedetto Cigarini</t>
        </is>
      </c>
      <c r="AK569" t="inlineStr">
        <is>
          <t>Via Lino Liuti 2, Bacciardi Partners</t>
        </is>
      </c>
      <c r="AL569" t="inlineStr">
        <is>
          <t>Via Lino Liuti 2</t>
        </is>
      </c>
      <c r="AM569" t="inlineStr">
        <is>
          <t>Bacciardi Partners</t>
        </is>
      </c>
      <c r="AN569" t="inlineStr">
        <is>
          <t>Bacciardi Partners</t>
        </is>
      </c>
      <c r="AO569" t="inlineStr">
        <is>
          <t>Pesaro</t>
        </is>
      </c>
      <c r="AP569" t="inlineStr">
        <is>
          <t>'61100</t>
        </is>
      </c>
      <c r="AQ569" t="inlineStr">
        <is>
          <t>PU</t>
        </is>
      </c>
      <c r="AR569" t="inlineStr">
        <is>
          <t>IT</t>
        </is>
      </c>
      <c r="AS569" t="inlineStr">
        <is>
          <t>3407514332</t>
        </is>
      </c>
      <c r="AU569" t="inlineStr">
        <is>
          <t>lang: it
Invoice Language: it
Do you need our ring sizer?: No
Popup Customer Country: IT</t>
        </is>
      </c>
      <c r="AW569" t="inlineStr">
        <is>
          <t>Scalapay</t>
        </is>
      </c>
      <c r="AX569" t="inlineStr">
        <is>
          <t>rSpBUTiRBJUBApcpH0U8zsj69</t>
        </is>
      </c>
      <c r="AY569" t="n">
        <v>0</v>
      </c>
      <c r="AZ569" t="inlineStr">
        <is>
          <t>LIL Milan</t>
        </is>
      </c>
      <c r="BA569" t="n">
        <v>0</v>
      </c>
      <c r="BC569" t="inlineStr">
        <is>
          <t>Firgun House</t>
        </is>
      </c>
      <c r="BE569" t="n">
        <v>6323153863005</v>
      </c>
      <c r="BG569" t="inlineStr">
        <is>
          <t>Low</t>
        </is>
      </c>
      <c r="BH569" t="inlineStr">
        <is>
          <t>web</t>
        </is>
      </c>
      <c r="BI569" t="n">
        <v>0</v>
      </c>
      <c r="BJ569" t="inlineStr">
        <is>
          <t>IT IVA 22%</t>
        </is>
      </c>
      <c r="BK569" t="n">
        <v>40.57</v>
      </c>
      <c r="BW569" t="inlineStr">
        <is>
          <t>Pesaro and Urbino</t>
        </is>
      </c>
      <c r="BX569" t="inlineStr">
        <is>
          <t>Pesaro and Urbino</t>
        </is>
      </c>
      <c r="BY569" t="inlineStr">
        <is>
          <t>rSpBUTiRBJUBApcpH0U8zsj69</t>
        </is>
      </c>
      <c r="CB569" t="inlineStr">
        <is>
          <t>rSpBUTiRBJUBApcpH0U8zsj69</t>
        </is>
      </c>
      <c r="CC569" t="inlineStr">
        <is>
          <t>Ordini LIL</t>
        </is>
      </c>
    </row>
    <row r="570">
      <c r="A570" t="inlineStr">
        <is>
          <t>#41996</t>
        </is>
      </c>
      <c r="B570" t="inlineStr">
        <is>
          <t>benedetto.cigarini@gmail.com</t>
        </is>
      </c>
      <c r="C570" t="inlineStr">
        <is>
          <t>paid</t>
        </is>
      </c>
      <c r="D570" t="inlineStr">
        <is>
          <t>2024-09-27 13:13:02 +0200</t>
        </is>
      </c>
      <c r="E570" t="inlineStr">
        <is>
          <t>2024-09-27</t>
        </is>
      </c>
      <c r="F570" t="inlineStr">
        <is>
          <t>fulfilled</t>
        </is>
      </c>
      <c r="G570" t="inlineStr">
        <is>
          <t>2024-09-30 10:12:06 +0200</t>
        </is>
      </c>
      <c r="H570" t="inlineStr">
        <is>
          <t>no</t>
        </is>
      </c>
      <c r="I570" t="inlineStr">
        <is>
          <t>EUR</t>
        </is>
      </c>
      <c r="J570" t="n">
        <v>225</v>
      </c>
      <c r="K570" t="n">
        <v>0</v>
      </c>
      <c r="L570" t="n">
        <v>40.57</v>
      </c>
      <c r="O570" t="n">
        <v>0</v>
      </c>
      <c r="P570" t="inlineStr">
        <is>
          <t>Ups Standard Shipping</t>
        </is>
      </c>
      <c r="Q570" t="inlineStr">
        <is>
          <t>2024-09-27 13:13:01 +0200</t>
        </is>
      </c>
      <c r="R570" t="n">
        <v>1</v>
      </c>
      <c r="S570" t="inlineStr">
        <is>
          <t>Rainbow Earring - Yellow / Single / White Sustainable Diamond</t>
        </is>
      </c>
      <c r="T570" t="n">
        <v>220</v>
      </c>
      <c r="V570" t="inlineStr">
        <is>
          <t>015790000070</t>
        </is>
      </c>
      <c r="W570" t="b">
        <v>1</v>
      </c>
      <c r="X570" t="b">
        <v>1</v>
      </c>
      <c r="Y570" t="inlineStr">
        <is>
          <t>fulfilled</t>
        </is>
      </c>
      <c r="Z570" t="inlineStr">
        <is>
          <t>Benedetto Cigarini</t>
        </is>
      </c>
      <c r="AA570" t="inlineStr">
        <is>
          <t>Via Lino Liuti 2, Bacciardi Partners</t>
        </is>
      </c>
      <c r="AB570" t="inlineStr">
        <is>
          <t>Via Lino Liuti 2</t>
        </is>
      </c>
      <c r="AC570" t="inlineStr">
        <is>
          <t>Bacciardi Partners</t>
        </is>
      </c>
      <c r="AD570" t="inlineStr">
        <is>
          <t>Bacciardi Partners</t>
        </is>
      </c>
      <c r="AE570" t="inlineStr">
        <is>
          <t>Pesaro</t>
        </is>
      </c>
      <c r="AF570" t="inlineStr">
        <is>
          <t>'61100</t>
        </is>
      </c>
      <c r="AG570" t="inlineStr">
        <is>
          <t>PU</t>
        </is>
      </c>
      <c r="AH570" t="inlineStr">
        <is>
          <t>IT</t>
        </is>
      </c>
      <c r="AI570" t="inlineStr">
        <is>
          <t>3407514332</t>
        </is>
      </c>
      <c r="AJ570" t="inlineStr">
        <is>
          <t>Benedetto Cigarini</t>
        </is>
      </c>
      <c r="AK570" t="inlineStr">
        <is>
          <t>Via Lino Liuti 2, Bacciardi Partners</t>
        </is>
      </c>
      <c r="AL570" t="inlineStr">
        <is>
          <t>Via Lino Liuti 2</t>
        </is>
      </c>
      <c r="AM570" t="inlineStr">
        <is>
          <t>Bacciardi Partners</t>
        </is>
      </c>
      <c r="AN570" t="inlineStr">
        <is>
          <t>Bacciardi Partners</t>
        </is>
      </c>
      <c r="AO570" t="inlineStr">
        <is>
          <t>Pesaro</t>
        </is>
      </c>
      <c r="AP570" t="inlineStr">
        <is>
          <t>'61100</t>
        </is>
      </c>
      <c r="AQ570" t="inlineStr">
        <is>
          <t>PU</t>
        </is>
      </c>
      <c r="AR570" t="inlineStr">
        <is>
          <t>IT</t>
        </is>
      </c>
      <c r="AS570" t="inlineStr">
        <is>
          <t>3407514332</t>
        </is>
      </c>
      <c r="AU570" t="inlineStr">
        <is>
          <t>lang: it
Invoice Language: it
Do you need our ring sizer?: No
Popup Customer Country: IT</t>
        </is>
      </c>
      <c r="AW570" t="inlineStr">
        <is>
          <t>Scalapay</t>
        </is>
      </c>
      <c r="AX570" t="inlineStr">
        <is>
          <t>rSpBUTiRBJUBApcpH0U8zsj69</t>
        </is>
      </c>
      <c r="AY570" t="n">
        <v>0</v>
      </c>
      <c r="AZ570" t="inlineStr">
        <is>
          <t>LIL Milan</t>
        </is>
      </c>
      <c r="BA570" t="n">
        <v>0</v>
      </c>
      <c r="BC570" t="inlineStr">
        <is>
          <t>Firgun House</t>
        </is>
      </c>
      <c r="BE570" t="n">
        <v>6323153863005</v>
      </c>
      <c r="BG570" t="inlineStr">
        <is>
          <t>Low</t>
        </is>
      </c>
      <c r="BH570" t="inlineStr">
        <is>
          <t>web</t>
        </is>
      </c>
      <c r="BI570" t="n">
        <v>0</v>
      </c>
      <c r="BJ570" t="inlineStr">
        <is>
          <t>IT IVA 22%</t>
        </is>
      </c>
      <c r="BK570" t="n">
        <v>40.57</v>
      </c>
      <c r="BW570" t="inlineStr">
        <is>
          <t>Pesaro and Urbino</t>
        </is>
      </c>
      <c r="BX570" t="inlineStr">
        <is>
          <t>Pesaro and Urbino</t>
        </is>
      </c>
      <c r="BY570" t="inlineStr">
        <is>
          <t>rSpBUTiRBJUBApcpH0U8zsj69</t>
        </is>
      </c>
      <c r="CB570" t="inlineStr">
        <is>
          <t>rSpBUTiRBJUBApcpH0U8zsj69</t>
        </is>
      </c>
      <c r="CC570" t="inlineStr">
        <is>
          <t>Ordini LIL</t>
        </is>
      </c>
    </row>
    <row r="571">
      <c r="A571" t="inlineStr">
        <is>
          <t>#41998</t>
        </is>
      </c>
      <c r="B571" t="inlineStr">
        <is>
          <t>mamoplu@gmail.com</t>
        </is>
      </c>
      <c r="C571" t="inlineStr">
        <is>
          <t>paid</t>
        </is>
      </c>
      <c r="D571" t="inlineStr">
        <is>
          <t>2024-09-27 14:36:27 +0200</t>
        </is>
      </c>
      <c r="E571" t="inlineStr">
        <is>
          <t>2024-09-27</t>
        </is>
      </c>
      <c r="F571" t="inlineStr">
        <is>
          <t>fulfilled</t>
        </is>
      </c>
      <c r="G571" t="inlineStr">
        <is>
          <t>2024-09-27 14:36:27 +0200</t>
        </is>
      </c>
      <c r="H571" t="inlineStr">
        <is>
          <t>no</t>
        </is>
      </c>
      <c r="I571" t="inlineStr">
        <is>
          <t>EUR</t>
        </is>
      </c>
      <c r="J571" t="n">
        <v>640</v>
      </c>
      <c r="K571" t="n">
        <v>0</v>
      </c>
      <c r="L571" t="n">
        <v>115.41</v>
      </c>
      <c r="M571" t="n">
        <v>640</v>
      </c>
      <c r="O571" t="n">
        <v>0</v>
      </c>
      <c r="Q571" t="inlineStr">
        <is>
          <t>2024-09-27 14:36:26 +0200</t>
        </is>
      </c>
      <c r="R571" t="n">
        <v>1</v>
      </c>
      <c r="S571" t="inlineStr">
        <is>
          <t>Boys Tears Necklace - Yellow / 39cm</t>
        </is>
      </c>
      <c r="T571" t="n">
        <v>300</v>
      </c>
      <c r="V571" t="inlineStr">
        <is>
          <t>015790000010</t>
        </is>
      </c>
      <c r="W571" t="b">
        <v>1</v>
      </c>
      <c r="X571" t="b">
        <v>1</v>
      </c>
      <c r="Y571" t="inlineStr">
        <is>
          <t>fulfilled</t>
        </is>
      </c>
      <c r="Z571" t="inlineStr">
        <is>
          <t>marta palau</t>
        </is>
      </c>
      <c r="AR571" t="inlineStr">
        <is>
          <t>IT</t>
        </is>
      </c>
      <c r="AW571" t="inlineStr">
        <is>
          <t>Qromo</t>
        </is>
      </c>
      <c r="AX571" t="inlineStr">
        <is>
          <t>rj1JvQG6PGhwhFiqswKrr5Fp2</t>
        </is>
      </c>
      <c r="AY571" t="n">
        <v>0</v>
      </c>
      <c r="AZ571" t="inlineStr">
        <is>
          <t>LIL Milan</t>
        </is>
      </c>
      <c r="BA571" t="n">
        <v>0</v>
      </c>
      <c r="BB571" t="inlineStr">
        <is>
          <t>Veronica Varetta</t>
        </is>
      </c>
      <c r="BC571" t="inlineStr">
        <is>
          <t>LIL House</t>
        </is>
      </c>
      <c r="BD571" t="n">
        <v>22</v>
      </c>
      <c r="BE571" t="n">
        <v>6323289719133</v>
      </c>
      <c r="BG571" t="inlineStr">
        <is>
          <t>Low</t>
        </is>
      </c>
      <c r="BH571" t="inlineStr">
        <is>
          <t>pos</t>
        </is>
      </c>
      <c r="BI571" t="n">
        <v>0</v>
      </c>
      <c r="BJ571" t="inlineStr">
        <is>
          <t>IT IVA 22%</t>
        </is>
      </c>
      <c r="BK571" t="n">
        <v>115.41</v>
      </c>
      <c r="BU571" t="inlineStr">
        <is>
          <t>22-2555</t>
        </is>
      </c>
      <c r="BY571" t="inlineStr">
        <is>
          <t>rj1JvQG6PGhwhFiqswKrr5Fp2</t>
        </is>
      </c>
      <c r="CB571" t="inlineStr">
        <is>
          <t>rj1JvQG6PGhwhFiqswKrr5Fp2</t>
        </is>
      </c>
      <c r="CC571" t="inlineStr">
        <is>
          <t>Ordini LIL</t>
        </is>
      </c>
    </row>
    <row r="572">
      <c r="A572" t="inlineStr">
        <is>
          <t>#41998</t>
        </is>
      </c>
      <c r="B572" t="inlineStr">
        <is>
          <t>mamoplu@gmail.com</t>
        </is>
      </c>
      <c r="C572" t="inlineStr">
        <is>
          <t>paid</t>
        </is>
      </c>
      <c r="D572" t="inlineStr">
        <is>
          <t>2024-09-27 14:36:27 +0200</t>
        </is>
      </c>
      <c r="E572" t="inlineStr">
        <is>
          <t>2024-09-27</t>
        </is>
      </c>
      <c r="F572" t="inlineStr">
        <is>
          <t>fulfilled</t>
        </is>
      </c>
      <c r="G572" t="inlineStr">
        <is>
          <t>2024-09-27 14:36:27 +0200</t>
        </is>
      </c>
      <c r="H572" t="inlineStr">
        <is>
          <t>no</t>
        </is>
      </c>
      <c r="I572" t="inlineStr">
        <is>
          <t>EUR</t>
        </is>
      </c>
      <c r="J572" t="n">
        <v>640</v>
      </c>
      <c r="K572" t="n">
        <v>0</v>
      </c>
      <c r="L572" t="n">
        <v>115.41</v>
      </c>
      <c r="O572" t="n">
        <v>0</v>
      </c>
      <c r="Q572" t="inlineStr">
        <is>
          <t>2024-09-27 14:36:26 +0200</t>
        </is>
      </c>
      <c r="R572" t="n">
        <v>1</v>
      </c>
      <c r="S572" t="inlineStr">
        <is>
          <t>Glimmer Ring White Diamond - Yellow / 13 / White Sustainable Diamond</t>
        </is>
      </c>
      <c r="T572" t="n">
        <v>340</v>
      </c>
      <c r="V572" t="inlineStr">
        <is>
          <t>015790001366</t>
        </is>
      </c>
      <c r="W572" t="b">
        <v>1</v>
      </c>
      <c r="X572" t="b">
        <v>1</v>
      </c>
      <c r="Y572" t="inlineStr">
        <is>
          <t>fulfilled</t>
        </is>
      </c>
      <c r="Z572" t="inlineStr">
        <is>
          <t>marta palau</t>
        </is>
      </c>
      <c r="AR572" t="inlineStr">
        <is>
          <t>IT</t>
        </is>
      </c>
      <c r="AW572" t="inlineStr">
        <is>
          <t>Qromo</t>
        </is>
      </c>
      <c r="AX572" t="inlineStr">
        <is>
          <t>rj1JvQG6PGhwhFiqswKrr5Fp2</t>
        </is>
      </c>
      <c r="AY572" t="n">
        <v>0</v>
      </c>
      <c r="AZ572" t="inlineStr">
        <is>
          <t>LIL Milan</t>
        </is>
      </c>
      <c r="BA572" t="n">
        <v>0</v>
      </c>
      <c r="BB572" t="inlineStr">
        <is>
          <t>Veronica Varetta</t>
        </is>
      </c>
      <c r="BC572" t="inlineStr">
        <is>
          <t>LIL House</t>
        </is>
      </c>
      <c r="BD572" t="n">
        <v>22</v>
      </c>
      <c r="BE572" t="n">
        <v>6323289719133</v>
      </c>
      <c r="BG572" t="inlineStr">
        <is>
          <t>Low</t>
        </is>
      </c>
      <c r="BH572" t="inlineStr">
        <is>
          <t>pos</t>
        </is>
      </c>
      <c r="BI572" t="n">
        <v>0</v>
      </c>
      <c r="BJ572" t="inlineStr">
        <is>
          <t>IT IVA 22%</t>
        </is>
      </c>
      <c r="BK572" t="n">
        <v>115.41</v>
      </c>
      <c r="BU572" t="inlineStr">
        <is>
          <t>22-2555</t>
        </is>
      </c>
      <c r="BY572" t="inlineStr">
        <is>
          <t>rj1JvQG6PGhwhFiqswKrr5Fp2</t>
        </is>
      </c>
      <c r="CB572" t="inlineStr">
        <is>
          <t>rj1JvQG6PGhwhFiqswKrr5Fp2</t>
        </is>
      </c>
      <c r="CC572" t="inlineStr">
        <is>
          <t>Ordini LIL</t>
        </is>
      </c>
    </row>
    <row r="573">
      <c r="A573" t="inlineStr">
        <is>
          <t>#42000</t>
        </is>
      </c>
      <c r="B573" t="inlineStr">
        <is>
          <t>poretta.francesca96@gmail.com</t>
        </is>
      </c>
      <c r="C573" t="inlineStr">
        <is>
          <t>paid</t>
        </is>
      </c>
      <c r="D573" t="inlineStr">
        <is>
          <t>2024-09-27 16:04:35 +0200</t>
        </is>
      </c>
      <c r="E573" t="inlineStr">
        <is>
          <t>2024-09-27</t>
        </is>
      </c>
      <c r="F573" t="inlineStr">
        <is>
          <t>fulfilled</t>
        </is>
      </c>
      <c r="G573" t="inlineStr">
        <is>
          <t>2024-09-27 16:04:35 +0200</t>
        </is>
      </c>
      <c r="H573" t="inlineStr">
        <is>
          <t>yes</t>
        </is>
      </c>
      <c r="I573" t="inlineStr">
        <is>
          <t>EUR</t>
        </is>
      </c>
      <c r="J573" t="n">
        <v>140</v>
      </c>
      <c r="K573" t="n">
        <v>0</v>
      </c>
      <c r="L573" t="n">
        <v>25.25</v>
      </c>
      <c r="M573" t="n">
        <v>140</v>
      </c>
      <c r="O573" t="n">
        <v>0</v>
      </c>
      <c r="Q573" t="inlineStr">
        <is>
          <t>2024-09-27 16:04:34 +0200</t>
        </is>
      </c>
      <c r="R573" t="n">
        <v>1</v>
      </c>
      <c r="S573" t="inlineStr">
        <is>
          <t>Giotto Ring - White / 18</t>
        </is>
      </c>
      <c r="T573" t="n">
        <v>80</v>
      </c>
      <c r="V573" t="inlineStr">
        <is>
          <t>015790000163</t>
        </is>
      </c>
      <c r="W573" t="b">
        <v>1</v>
      </c>
      <c r="X573" t="b">
        <v>1</v>
      </c>
      <c r="Y573" t="inlineStr">
        <is>
          <t>fulfilled</t>
        </is>
      </c>
      <c r="Z573" t="inlineStr">
        <is>
          <t>Francesca Poretta</t>
        </is>
      </c>
      <c r="AR573" t="inlineStr">
        <is>
          <t>IT</t>
        </is>
      </c>
      <c r="AW573" t="inlineStr">
        <is>
          <t>Qromo</t>
        </is>
      </c>
      <c r="AX573" t="inlineStr">
        <is>
          <t>rsI0D7qSmRTysTP5ZnWoKIuLF</t>
        </is>
      </c>
      <c r="AY573" t="n">
        <v>0</v>
      </c>
      <c r="AZ573" t="inlineStr">
        <is>
          <t>LIL Milan</t>
        </is>
      </c>
      <c r="BA573" t="n">
        <v>0</v>
      </c>
      <c r="BB573" t="inlineStr">
        <is>
          <t>Veronica Varetta</t>
        </is>
      </c>
      <c r="BC573" t="inlineStr">
        <is>
          <t>LIL House</t>
        </is>
      </c>
      <c r="BD573" t="n">
        <v>22</v>
      </c>
      <c r="BE573" t="n">
        <v>6323435012445</v>
      </c>
      <c r="BG573" t="inlineStr">
        <is>
          <t>Low</t>
        </is>
      </c>
      <c r="BH573" t="inlineStr">
        <is>
          <t>pos</t>
        </is>
      </c>
      <c r="BI573" t="n">
        <v>0</v>
      </c>
      <c r="BJ573" t="inlineStr">
        <is>
          <t>IT IVA 22%</t>
        </is>
      </c>
      <c r="BK573" t="n">
        <v>25.25</v>
      </c>
      <c r="BT573" t="n">
        <v>393401520989</v>
      </c>
      <c r="BU573" t="inlineStr">
        <is>
          <t>22-2556</t>
        </is>
      </c>
      <c r="BY573" t="inlineStr">
        <is>
          <t>rsI0D7qSmRTysTP5ZnWoKIuLF</t>
        </is>
      </c>
      <c r="CB573" t="inlineStr">
        <is>
          <t>rsI0D7qSmRTysTP5ZnWoKIuLF</t>
        </is>
      </c>
      <c r="CC573" t="inlineStr">
        <is>
          <t>Ordini LIL</t>
        </is>
      </c>
    </row>
    <row r="574">
      <c r="A574" t="inlineStr">
        <is>
          <t>#42000</t>
        </is>
      </c>
      <c r="B574" t="inlineStr">
        <is>
          <t>poretta.francesca96@gmail.com</t>
        </is>
      </c>
      <c r="C574" t="inlineStr">
        <is>
          <t>paid</t>
        </is>
      </c>
      <c r="D574" t="inlineStr">
        <is>
          <t>2024-09-27 16:04:35 +0200</t>
        </is>
      </c>
      <c r="E574" t="inlineStr">
        <is>
          <t>2024-09-27</t>
        </is>
      </c>
      <c r="F574" t="inlineStr">
        <is>
          <t>fulfilled</t>
        </is>
      </c>
      <c r="G574" t="inlineStr">
        <is>
          <t>2024-09-27 16:04:35 +0200</t>
        </is>
      </c>
      <c r="H574" t="inlineStr">
        <is>
          <t>yes</t>
        </is>
      </c>
      <c r="I574" t="inlineStr">
        <is>
          <t>EUR</t>
        </is>
      </c>
      <c r="J574" t="n">
        <v>140</v>
      </c>
      <c r="K574" t="n">
        <v>0</v>
      </c>
      <c r="L574" t="n">
        <v>25.25</v>
      </c>
      <c r="O574" t="n">
        <v>0</v>
      </c>
      <c r="Q574" t="inlineStr">
        <is>
          <t>2024-09-27 16:04:34 +0200</t>
        </is>
      </c>
      <c r="R574" t="n">
        <v>1</v>
      </c>
      <c r="S574" t="inlineStr">
        <is>
          <t>LIL Extender - White</t>
        </is>
      </c>
      <c r="T574" t="n">
        <v>60</v>
      </c>
      <c r="V574" t="inlineStr">
        <is>
          <t>015790000032</t>
        </is>
      </c>
      <c r="W574" t="b">
        <v>1</v>
      </c>
      <c r="X574" t="b">
        <v>1</v>
      </c>
      <c r="Y574" t="inlineStr">
        <is>
          <t>fulfilled</t>
        </is>
      </c>
      <c r="Z574" t="inlineStr">
        <is>
          <t>Francesca Poretta</t>
        </is>
      </c>
      <c r="AR574" t="inlineStr">
        <is>
          <t>IT</t>
        </is>
      </c>
      <c r="AW574" t="inlineStr">
        <is>
          <t>Qromo</t>
        </is>
      </c>
      <c r="AX574" t="inlineStr">
        <is>
          <t>rsI0D7qSmRTysTP5ZnWoKIuLF</t>
        </is>
      </c>
      <c r="AY574" t="n">
        <v>0</v>
      </c>
      <c r="AZ574" t="inlineStr">
        <is>
          <t>LIL Milan</t>
        </is>
      </c>
      <c r="BA574" t="n">
        <v>0</v>
      </c>
      <c r="BB574" t="inlineStr">
        <is>
          <t>Veronica Varetta</t>
        </is>
      </c>
      <c r="BC574" t="inlineStr">
        <is>
          <t>LIL House</t>
        </is>
      </c>
      <c r="BD574" t="n">
        <v>22</v>
      </c>
      <c r="BE574" t="n">
        <v>6323435012445</v>
      </c>
      <c r="BG574" t="inlineStr">
        <is>
          <t>Low</t>
        </is>
      </c>
      <c r="BH574" t="inlineStr">
        <is>
          <t>pos</t>
        </is>
      </c>
      <c r="BI574" t="n">
        <v>0</v>
      </c>
      <c r="BJ574" t="inlineStr">
        <is>
          <t>IT IVA 22%</t>
        </is>
      </c>
      <c r="BK574" t="n">
        <v>25.25</v>
      </c>
      <c r="BT574" t="n">
        <v>393401520989</v>
      </c>
      <c r="BU574" t="inlineStr">
        <is>
          <t>22-2556</t>
        </is>
      </c>
      <c r="BY574" t="inlineStr">
        <is>
          <t>rsI0D7qSmRTysTP5ZnWoKIuLF</t>
        </is>
      </c>
      <c r="CB574" t="inlineStr">
        <is>
          <t>rsI0D7qSmRTysTP5ZnWoKIuLF</t>
        </is>
      </c>
      <c r="CC574" t="inlineStr">
        <is>
          <t>Ordini LIL</t>
        </is>
      </c>
    </row>
    <row r="575">
      <c r="A575" t="inlineStr">
        <is>
          <t>#42001</t>
        </is>
      </c>
      <c r="B575" t="inlineStr">
        <is>
          <t>angela.elachari@outlook.it</t>
        </is>
      </c>
      <c r="C575" t="inlineStr">
        <is>
          <t>paid</t>
        </is>
      </c>
      <c r="D575" t="inlineStr">
        <is>
          <t>2024-09-27 17:09:25 +0200</t>
        </is>
      </c>
      <c r="E575" t="inlineStr">
        <is>
          <t>2024-09-27</t>
        </is>
      </c>
      <c r="F575" t="inlineStr">
        <is>
          <t>fulfilled</t>
        </is>
      </c>
      <c r="G575" t="inlineStr">
        <is>
          <t>2024-09-30 10:16:55 +0200</t>
        </is>
      </c>
      <c r="H575" t="inlineStr">
        <is>
          <t>yes</t>
        </is>
      </c>
      <c r="I575" t="inlineStr">
        <is>
          <t>EUR</t>
        </is>
      </c>
      <c r="J575" t="n">
        <v>307</v>
      </c>
      <c r="K575" t="n">
        <v>0</v>
      </c>
      <c r="L575" t="n">
        <v>55.36</v>
      </c>
      <c r="M575" t="n">
        <v>307</v>
      </c>
      <c r="O575" t="n">
        <v>0</v>
      </c>
      <c r="P575" t="inlineStr">
        <is>
          <t>Ups Standard Shipping</t>
        </is>
      </c>
      <c r="Q575" t="inlineStr">
        <is>
          <t>2024-09-27 17:09:24 +0200</t>
        </is>
      </c>
      <c r="R575" t="n">
        <v>1</v>
      </c>
      <c r="S575" t="inlineStr">
        <is>
          <t>LIL Bag</t>
        </is>
      </c>
      <c r="T575" t="n">
        <v>2</v>
      </c>
      <c r="V575" t="inlineStr">
        <is>
          <t>015790000689</t>
        </is>
      </c>
      <c r="W575" t="b">
        <v>1</v>
      </c>
      <c r="X575" t="b">
        <v>1</v>
      </c>
      <c r="Y575" t="inlineStr">
        <is>
          <t>fulfilled</t>
        </is>
      </c>
      <c r="Z575" t="inlineStr">
        <is>
          <t>Najlaa El Achari</t>
        </is>
      </c>
      <c r="AA575" t="inlineStr">
        <is>
          <t>Via Saluzzo 78, 5 piano</t>
        </is>
      </c>
      <c r="AB575" t="inlineStr">
        <is>
          <t>Via Saluzzo 78</t>
        </is>
      </c>
      <c r="AC575" t="inlineStr">
        <is>
          <t>5 piano</t>
        </is>
      </c>
      <c r="AE575" t="inlineStr">
        <is>
          <t>Torino</t>
        </is>
      </c>
      <c r="AF575" t="inlineStr">
        <is>
          <t>'10126</t>
        </is>
      </c>
      <c r="AG575" t="inlineStr">
        <is>
          <t>TO</t>
        </is>
      </c>
      <c r="AH575" t="inlineStr">
        <is>
          <t>IT</t>
        </is>
      </c>
      <c r="AI575" t="inlineStr">
        <is>
          <t>3318736999</t>
        </is>
      </c>
      <c r="AJ575" t="inlineStr">
        <is>
          <t>Sofia Fasano</t>
        </is>
      </c>
      <c r="AK575" t="inlineStr">
        <is>
          <t>Corso Alessandro Salamano 66</t>
        </is>
      </c>
      <c r="AL575" t="inlineStr">
        <is>
          <t>Corso Alessandro Salamano 66</t>
        </is>
      </c>
      <c r="AO575" t="inlineStr">
        <is>
          <t>Vercelli</t>
        </is>
      </c>
      <c r="AP575" t="inlineStr">
        <is>
          <t>'13100</t>
        </is>
      </c>
      <c r="AQ575" t="inlineStr">
        <is>
          <t>VC</t>
        </is>
      </c>
      <c r="AR575" t="inlineStr">
        <is>
          <t>IT</t>
        </is>
      </c>
      <c r="AS575" t="inlineStr">
        <is>
          <t>33187369999</t>
        </is>
      </c>
      <c r="AU575" t="inlineStr">
        <is>
          <t>lang: it
Invoice Language: it
Do you need our ring sizer?: No
Popup Customer Country: IT</t>
        </is>
      </c>
      <c r="AW575" t="inlineStr">
        <is>
          <t>Shopify Payments</t>
        </is>
      </c>
      <c r="AX575" t="inlineStr">
        <is>
          <t>r5jIIkaDQQpn9OX0JMY8RIwVi</t>
        </is>
      </c>
      <c r="AY575" t="n">
        <v>0</v>
      </c>
      <c r="AZ575" t="inlineStr">
        <is>
          <t>LIL Milan</t>
        </is>
      </c>
      <c r="BA575" t="n">
        <v>0</v>
      </c>
      <c r="BC575" t="inlineStr">
        <is>
          <t>Firgun House</t>
        </is>
      </c>
      <c r="BE575" t="n">
        <v>6323531514205</v>
      </c>
      <c r="BG575" t="inlineStr">
        <is>
          <t>Low</t>
        </is>
      </c>
      <c r="BH575" t="inlineStr">
        <is>
          <t>web</t>
        </is>
      </c>
      <c r="BI575" t="n">
        <v>0</v>
      </c>
      <c r="BJ575" t="inlineStr">
        <is>
          <t>IT IVA 22%</t>
        </is>
      </c>
      <c r="BK575" t="n">
        <v>55.36</v>
      </c>
      <c r="BW575" t="inlineStr">
        <is>
          <t>Turin</t>
        </is>
      </c>
      <c r="BX575" t="inlineStr">
        <is>
          <t>Vercelli</t>
        </is>
      </c>
      <c r="BY575" t="inlineStr">
        <is>
          <t>r5jIIkaDQQpn9OX0JMY8RIwVi</t>
        </is>
      </c>
      <c r="CB575" t="inlineStr">
        <is>
          <t>rN44dUrGuCN9fFJ8q4lhYVxQo + r5jIIkaDQQpn9OX0JMY8RIwVi</t>
        </is>
      </c>
      <c r="CC575" t="inlineStr">
        <is>
          <t>Ordini LIL</t>
        </is>
      </c>
    </row>
    <row r="576">
      <c r="A576" t="inlineStr">
        <is>
          <t>#42001</t>
        </is>
      </c>
      <c r="B576" t="inlineStr">
        <is>
          <t>angela.elachari@outlook.it</t>
        </is>
      </c>
      <c r="C576" t="inlineStr">
        <is>
          <t>paid</t>
        </is>
      </c>
      <c r="D576" t="inlineStr">
        <is>
          <t>2024-09-27 17:09:25 +0200</t>
        </is>
      </c>
      <c r="E576" t="inlineStr">
        <is>
          <t>2024-09-27</t>
        </is>
      </c>
      <c r="F576" t="inlineStr">
        <is>
          <t>fulfilled</t>
        </is>
      </c>
      <c r="G576" t="inlineStr">
        <is>
          <t>2024-09-30 10:16:55 +0200</t>
        </is>
      </c>
      <c r="H576" t="inlineStr">
        <is>
          <t>yes</t>
        </is>
      </c>
      <c r="I576" t="inlineStr">
        <is>
          <t>EUR</t>
        </is>
      </c>
      <c r="J576" t="n">
        <v>307</v>
      </c>
      <c r="K576" t="n">
        <v>0</v>
      </c>
      <c r="L576" t="n">
        <v>55.36</v>
      </c>
      <c r="O576" t="n">
        <v>0</v>
      </c>
      <c r="P576" t="inlineStr">
        <is>
          <t>Ups Standard Shipping</t>
        </is>
      </c>
      <c r="Q576" t="inlineStr">
        <is>
          <t>2024-09-27 17:09:24 +0200</t>
        </is>
      </c>
      <c r="R576" t="n">
        <v>1</v>
      </c>
      <c r="S576" t="inlineStr">
        <is>
          <t>Luxury Pack</t>
        </is>
      </c>
      <c r="T576" t="n">
        <v>5</v>
      </c>
      <c r="V576" t="inlineStr">
        <is>
          <t>015790000687</t>
        </is>
      </c>
      <c r="W576" t="b">
        <v>1</v>
      </c>
      <c r="X576" t="b">
        <v>1</v>
      </c>
      <c r="Y576" t="inlineStr">
        <is>
          <t>fulfilled</t>
        </is>
      </c>
      <c r="Z576" t="inlineStr">
        <is>
          <t>Najlaa El Achari</t>
        </is>
      </c>
      <c r="AA576" t="inlineStr">
        <is>
          <t>Via Saluzzo 78, 5 piano</t>
        </is>
      </c>
      <c r="AB576" t="inlineStr">
        <is>
          <t>Via Saluzzo 78</t>
        </is>
      </c>
      <c r="AC576" t="inlineStr">
        <is>
          <t>5 piano</t>
        </is>
      </c>
      <c r="AE576" t="inlineStr">
        <is>
          <t>Torino</t>
        </is>
      </c>
      <c r="AF576" t="inlineStr">
        <is>
          <t>'10126</t>
        </is>
      </c>
      <c r="AG576" t="inlineStr">
        <is>
          <t>TO</t>
        </is>
      </c>
      <c r="AH576" t="inlineStr">
        <is>
          <t>IT</t>
        </is>
      </c>
      <c r="AI576" t="inlineStr">
        <is>
          <t>3318736999</t>
        </is>
      </c>
      <c r="AJ576" t="inlineStr">
        <is>
          <t>Sofia Fasano</t>
        </is>
      </c>
      <c r="AK576" t="inlineStr">
        <is>
          <t>Corso Alessandro Salamano 66</t>
        </is>
      </c>
      <c r="AL576" t="inlineStr">
        <is>
          <t>Corso Alessandro Salamano 66</t>
        </is>
      </c>
      <c r="AO576" t="inlineStr">
        <is>
          <t>Vercelli</t>
        </is>
      </c>
      <c r="AP576" t="inlineStr">
        <is>
          <t>'13100</t>
        </is>
      </c>
      <c r="AQ576" t="inlineStr">
        <is>
          <t>VC</t>
        </is>
      </c>
      <c r="AR576" t="inlineStr">
        <is>
          <t>IT</t>
        </is>
      </c>
      <c r="AS576" t="inlineStr">
        <is>
          <t>33187369999</t>
        </is>
      </c>
      <c r="AU576" t="inlineStr">
        <is>
          <t>lang: it
Invoice Language: it
Do you need our ring sizer?: No
Popup Customer Country: IT</t>
        </is>
      </c>
      <c r="AW576" t="inlineStr">
        <is>
          <t>Shopify Payments</t>
        </is>
      </c>
      <c r="AX576" t="inlineStr">
        <is>
          <t>r5jIIkaDQQpn9OX0JMY8RIwVi</t>
        </is>
      </c>
      <c r="AY576" t="n">
        <v>0</v>
      </c>
      <c r="AZ576" t="inlineStr">
        <is>
          <t>LIL Milan</t>
        </is>
      </c>
      <c r="BA576" t="n">
        <v>0</v>
      </c>
      <c r="BC576" t="inlineStr">
        <is>
          <t>Firgun House</t>
        </is>
      </c>
      <c r="BE576" t="n">
        <v>6323531514205</v>
      </c>
      <c r="BG576" t="inlineStr">
        <is>
          <t>Low</t>
        </is>
      </c>
      <c r="BH576" t="inlineStr">
        <is>
          <t>web</t>
        </is>
      </c>
      <c r="BI576" t="n">
        <v>0</v>
      </c>
      <c r="BJ576" t="inlineStr">
        <is>
          <t>IT IVA 22%</t>
        </is>
      </c>
      <c r="BK576" t="n">
        <v>55.36</v>
      </c>
      <c r="BW576" t="inlineStr">
        <is>
          <t>Turin</t>
        </is>
      </c>
      <c r="BX576" t="inlineStr">
        <is>
          <t>Vercelli</t>
        </is>
      </c>
      <c r="BY576" t="inlineStr">
        <is>
          <t>r5jIIkaDQQpn9OX0JMY8RIwVi</t>
        </is>
      </c>
      <c r="CB576" t="inlineStr">
        <is>
          <t>rN44dUrGuCN9fFJ8q4lhYVxQo + r5jIIkaDQQpn9OX0JMY8RIwVi</t>
        </is>
      </c>
      <c r="CC576" t="inlineStr">
        <is>
          <t>Ordini LIL</t>
        </is>
      </c>
    </row>
    <row r="577">
      <c r="A577" t="inlineStr">
        <is>
          <t>#42001</t>
        </is>
      </c>
      <c r="B577" t="inlineStr">
        <is>
          <t>angela.elachari@outlook.it</t>
        </is>
      </c>
      <c r="C577" t="inlineStr">
        <is>
          <t>paid</t>
        </is>
      </c>
      <c r="D577" t="inlineStr">
        <is>
          <t>2024-09-27 17:09:25 +0200</t>
        </is>
      </c>
      <c r="E577" t="inlineStr">
        <is>
          <t>2024-09-27</t>
        </is>
      </c>
      <c r="F577" t="inlineStr">
        <is>
          <t>fulfilled</t>
        </is>
      </c>
      <c r="G577" t="inlineStr">
        <is>
          <t>2024-09-30 10:16:55 +0200</t>
        </is>
      </c>
      <c r="H577" t="inlineStr">
        <is>
          <t>yes</t>
        </is>
      </c>
      <c r="I577" t="inlineStr">
        <is>
          <t>EUR</t>
        </is>
      </c>
      <c r="J577" t="n">
        <v>307</v>
      </c>
      <c r="K577" t="n">
        <v>0</v>
      </c>
      <c r="L577" t="n">
        <v>55.36</v>
      </c>
      <c r="O577" t="n">
        <v>0</v>
      </c>
      <c r="P577" t="inlineStr">
        <is>
          <t>Ups Standard Shipping</t>
        </is>
      </c>
      <c r="Q577" t="inlineStr">
        <is>
          <t>2024-09-27 17:09:24 +0200</t>
        </is>
      </c>
      <c r="R577" t="n">
        <v>1</v>
      </c>
      <c r="S577" t="inlineStr">
        <is>
          <t>Pensavo fosse amore - Yellow / F</t>
        </is>
      </c>
      <c r="T577" t="n">
        <v>100</v>
      </c>
      <c r="V577" t="inlineStr">
        <is>
          <t>015790001004</t>
        </is>
      </c>
      <c r="W577" t="b">
        <v>1</v>
      </c>
      <c r="X577" t="b">
        <v>1</v>
      </c>
      <c r="Y577" t="inlineStr">
        <is>
          <t>fulfilled</t>
        </is>
      </c>
      <c r="Z577" t="inlineStr">
        <is>
          <t>Najlaa El Achari</t>
        </is>
      </c>
      <c r="AA577" t="inlineStr">
        <is>
          <t>Via Saluzzo 78, 5 piano</t>
        </is>
      </c>
      <c r="AB577" t="inlineStr">
        <is>
          <t>Via Saluzzo 78</t>
        </is>
      </c>
      <c r="AC577" t="inlineStr">
        <is>
          <t>5 piano</t>
        </is>
      </c>
      <c r="AE577" t="inlineStr">
        <is>
          <t>Torino</t>
        </is>
      </c>
      <c r="AF577" t="inlineStr">
        <is>
          <t>'10126</t>
        </is>
      </c>
      <c r="AG577" t="inlineStr">
        <is>
          <t>TO</t>
        </is>
      </c>
      <c r="AH577" t="inlineStr">
        <is>
          <t>IT</t>
        </is>
      </c>
      <c r="AI577" t="inlineStr">
        <is>
          <t>3318736999</t>
        </is>
      </c>
      <c r="AJ577" t="inlineStr">
        <is>
          <t>Sofia Fasano</t>
        </is>
      </c>
      <c r="AK577" t="inlineStr">
        <is>
          <t>Corso Alessandro Salamano 66</t>
        </is>
      </c>
      <c r="AL577" t="inlineStr">
        <is>
          <t>Corso Alessandro Salamano 66</t>
        </is>
      </c>
      <c r="AO577" t="inlineStr">
        <is>
          <t>Vercelli</t>
        </is>
      </c>
      <c r="AP577" t="inlineStr">
        <is>
          <t>'13100</t>
        </is>
      </c>
      <c r="AQ577" t="inlineStr">
        <is>
          <t>VC</t>
        </is>
      </c>
      <c r="AR577" t="inlineStr">
        <is>
          <t>IT</t>
        </is>
      </c>
      <c r="AS577" t="inlineStr">
        <is>
          <t>33187369999</t>
        </is>
      </c>
      <c r="AU577" t="inlineStr">
        <is>
          <t>lang: it
Invoice Language: it
Do you need our ring sizer?: No
Popup Customer Country: IT</t>
        </is>
      </c>
      <c r="AW577" t="inlineStr">
        <is>
          <t>Shopify Payments</t>
        </is>
      </c>
      <c r="AX577" t="inlineStr">
        <is>
          <t>r5jIIkaDQQpn9OX0JMY8RIwVi</t>
        </is>
      </c>
      <c r="AY577" t="n">
        <v>0</v>
      </c>
      <c r="AZ577" t="inlineStr">
        <is>
          <t>LIL Milan</t>
        </is>
      </c>
      <c r="BA577" t="n">
        <v>0</v>
      </c>
      <c r="BC577" t="inlineStr">
        <is>
          <t>Firgun House</t>
        </is>
      </c>
      <c r="BE577" t="n">
        <v>6323531514205</v>
      </c>
      <c r="BG577" t="inlineStr">
        <is>
          <t>Low</t>
        </is>
      </c>
      <c r="BH577" t="inlineStr">
        <is>
          <t>web</t>
        </is>
      </c>
      <c r="BI577" t="n">
        <v>0</v>
      </c>
      <c r="BJ577" t="inlineStr">
        <is>
          <t>IT IVA 22%</t>
        </is>
      </c>
      <c r="BK577" t="n">
        <v>55.36</v>
      </c>
      <c r="BW577" t="inlineStr">
        <is>
          <t>Turin</t>
        </is>
      </c>
      <c r="BX577" t="inlineStr">
        <is>
          <t>Vercelli</t>
        </is>
      </c>
      <c r="BY577" t="inlineStr">
        <is>
          <t>r5jIIkaDQQpn9OX0JMY8RIwVi</t>
        </is>
      </c>
      <c r="CB577" t="inlineStr">
        <is>
          <t>rN44dUrGuCN9fFJ8q4lhYVxQo + r5jIIkaDQQpn9OX0JMY8RIwVi</t>
        </is>
      </c>
      <c r="CC577" t="inlineStr">
        <is>
          <t>Ordini LIL</t>
        </is>
      </c>
    </row>
    <row r="578">
      <c r="A578" t="inlineStr">
        <is>
          <t>#42001</t>
        </is>
      </c>
      <c r="B578" t="inlineStr">
        <is>
          <t>angela.elachari@outlook.it</t>
        </is>
      </c>
      <c r="C578" t="inlineStr">
        <is>
          <t>paid</t>
        </is>
      </c>
      <c r="D578" t="inlineStr">
        <is>
          <t>2024-09-27 17:09:25 +0200</t>
        </is>
      </c>
      <c r="E578" t="inlineStr">
        <is>
          <t>2024-09-27</t>
        </is>
      </c>
      <c r="F578" t="inlineStr">
        <is>
          <t>fulfilled</t>
        </is>
      </c>
      <c r="G578" t="inlineStr">
        <is>
          <t>2024-09-30 10:16:55 +0200</t>
        </is>
      </c>
      <c r="H578" t="inlineStr">
        <is>
          <t>yes</t>
        </is>
      </c>
      <c r="I578" t="inlineStr">
        <is>
          <t>EUR</t>
        </is>
      </c>
      <c r="J578" t="n">
        <v>307</v>
      </c>
      <c r="K578" t="n">
        <v>0</v>
      </c>
      <c r="L578" t="n">
        <v>55.36</v>
      </c>
      <c r="O578" t="n">
        <v>0</v>
      </c>
      <c r="P578" t="inlineStr">
        <is>
          <t>Ups Standard Shipping</t>
        </is>
      </c>
      <c r="Q578" t="inlineStr">
        <is>
          <t>2024-09-27 17:09:24 +0200</t>
        </is>
      </c>
      <c r="R578" t="n">
        <v>1</v>
      </c>
      <c r="S578" t="inlineStr">
        <is>
          <t>Breeze - Yellow / 40cm</t>
        </is>
      </c>
      <c r="T578" t="n">
        <v>200</v>
      </c>
      <c r="V578" t="inlineStr">
        <is>
          <t>015790001389</t>
        </is>
      </c>
      <c r="W578" t="b">
        <v>1</v>
      </c>
      <c r="X578" t="b">
        <v>1</v>
      </c>
      <c r="Y578" t="inlineStr">
        <is>
          <t>fulfilled</t>
        </is>
      </c>
      <c r="Z578" t="inlineStr">
        <is>
          <t>Najlaa El Achari</t>
        </is>
      </c>
      <c r="AA578" t="inlineStr">
        <is>
          <t>Via Saluzzo 78, 5 piano</t>
        </is>
      </c>
      <c r="AB578" t="inlineStr">
        <is>
          <t>Via Saluzzo 78</t>
        </is>
      </c>
      <c r="AC578" t="inlineStr">
        <is>
          <t>5 piano</t>
        </is>
      </c>
      <c r="AE578" t="inlineStr">
        <is>
          <t>Torino</t>
        </is>
      </c>
      <c r="AF578" t="inlineStr">
        <is>
          <t>'10126</t>
        </is>
      </c>
      <c r="AG578" t="inlineStr">
        <is>
          <t>TO</t>
        </is>
      </c>
      <c r="AH578" t="inlineStr">
        <is>
          <t>IT</t>
        </is>
      </c>
      <c r="AI578" t="inlineStr">
        <is>
          <t>3318736999</t>
        </is>
      </c>
      <c r="AJ578" t="inlineStr">
        <is>
          <t>Sofia Fasano</t>
        </is>
      </c>
      <c r="AK578" t="inlineStr">
        <is>
          <t>Corso Alessandro Salamano 66</t>
        </is>
      </c>
      <c r="AL578" t="inlineStr">
        <is>
          <t>Corso Alessandro Salamano 66</t>
        </is>
      </c>
      <c r="AO578" t="inlineStr">
        <is>
          <t>Vercelli</t>
        </is>
      </c>
      <c r="AP578" t="inlineStr">
        <is>
          <t>'13100</t>
        </is>
      </c>
      <c r="AQ578" t="inlineStr">
        <is>
          <t>VC</t>
        </is>
      </c>
      <c r="AR578" t="inlineStr">
        <is>
          <t>IT</t>
        </is>
      </c>
      <c r="AS578" t="inlineStr">
        <is>
          <t>33187369999</t>
        </is>
      </c>
      <c r="AU578" t="inlineStr">
        <is>
          <t>lang: it
Invoice Language: it
Do you need our ring sizer?: No
Popup Customer Country: IT</t>
        </is>
      </c>
      <c r="AW578" t="inlineStr">
        <is>
          <t>Shopify Payments</t>
        </is>
      </c>
      <c r="AX578" t="inlineStr">
        <is>
          <t>r5jIIkaDQQpn9OX0JMY8RIwVi</t>
        </is>
      </c>
      <c r="AY578" t="n">
        <v>0</v>
      </c>
      <c r="AZ578" t="inlineStr">
        <is>
          <t>LIL Milan</t>
        </is>
      </c>
      <c r="BA578" t="n">
        <v>0</v>
      </c>
      <c r="BC578" t="inlineStr">
        <is>
          <t>Firgun House</t>
        </is>
      </c>
      <c r="BE578" t="n">
        <v>6323531514205</v>
      </c>
      <c r="BG578" t="inlineStr">
        <is>
          <t>Low</t>
        </is>
      </c>
      <c r="BH578" t="inlineStr">
        <is>
          <t>web</t>
        </is>
      </c>
      <c r="BI578" t="n">
        <v>0</v>
      </c>
      <c r="BJ578" t="inlineStr">
        <is>
          <t>IT IVA 22%</t>
        </is>
      </c>
      <c r="BK578" t="n">
        <v>55.36</v>
      </c>
      <c r="BW578" t="inlineStr">
        <is>
          <t>Turin</t>
        </is>
      </c>
      <c r="BX578" t="inlineStr">
        <is>
          <t>Vercelli</t>
        </is>
      </c>
      <c r="BY578" t="inlineStr">
        <is>
          <t>r5jIIkaDQQpn9OX0JMY8RIwVi</t>
        </is>
      </c>
      <c r="CB578" t="inlineStr">
        <is>
          <t>rN44dUrGuCN9fFJ8q4lhYVxQo + r5jIIkaDQQpn9OX0JMY8RIwVi</t>
        </is>
      </c>
      <c r="CC578" t="inlineStr">
        <is>
          <t>Ordini LIL</t>
        </is>
      </c>
    </row>
    <row r="579">
      <c r="A579" t="inlineStr">
        <is>
          <t>#42003</t>
        </is>
      </c>
      <c r="B579" t="inlineStr">
        <is>
          <t>eleonora.manca92@gmail.com</t>
        </is>
      </c>
      <c r="C579" t="inlineStr">
        <is>
          <t>paid</t>
        </is>
      </c>
      <c r="D579" t="inlineStr">
        <is>
          <t>2024-09-27 17:23:46 +0200</t>
        </is>
      </c>
      <c r="E579" t="inlineStr">
        <is>
          <t>2024-09-27</t>
        </is>
      </c>
      <c r="F579" t="inlineStr">
        <is>
          <t>fulfilled</t>
        </is>
      </c>
      <c r="G579" t="inlineStr">
        <is>
          <t>2024-09-27 17:21:44 +0200</t>
        </is>
      </c>
      <c r="H579" t="inlineStr">
        <is>
          <t>no</t>
        </is>
      </c>
      <c r="I579" t="inlineStr">
        <is>
          <t>EUR</t>
        </is>
      </c>
      <c r="J579" t="n">
        <v>300</v>
      </c>
      <c r="K579" t="n">
        <v>0</v>
      </c>
      <c r="L579" t="n">
        <v>54.1</v>
      </c>
      <c r="M579" t="n">
        <v>200</v>
      </c>
      <c r="O579" t="n">
        <v>0</v>
      </c>
      <c r="Q579" t="inlineStr">
        <is>
          <t>2024-09-27 17:21:44 +0200</t>
        </is>
      </c>
      <c r="R579" t="n">
        <v>1</v>
      </c>
      <c r="S579" t="inlineStr">
        <is>
          <t>Boys Tears Necklace - White / 33cm</t>
        </is>
      </c>
      <c r="T579" t="n">
        <v>300</v>
      </c>
      <c r="V579" t="inlineStr">
        <is>
          <t>015790000011</t>
        </is>
      </c>
      <c r="W579" t="b">
        <v>1</v>
      </c>
      <c r="X579" t="b">
        <v>1</v>
      </c>
      <c r="Y579" t="inlineStr">
        <is>
          <t>fulfilled</t>
        </is>
      </c>
      <c r="Z579" t="inlineStr">
        <is>
          <t>Eleonora Manca</t>
        </is>
      </c>
      <c r="AR579" t="inlineStr">
        <is>
          <t>IT</t>
        </is>
      </c>
      <c r="AW579" t="inlineStr">
        <is>
          <t>Qromo</t>
        </is>
      </c>
      <c r="AX579" t="inlineStr">
        <is>
          <t>r2Kivn8qZxEtqvTksbssCU6Kl</t>
        </is>
      </c>
      <c r="AY579" t="n">
        <v>0</v>
      </c>
      <c r="AZ579" t="inlineStr">
        <is>
          <t>LIL Milan</t>
        </is>
      </c>
      <c r="BA579" t="n">
        <v>0</v>
      </c>
      <c r="BB579" t="inlineStr">
        <is>
          <t>Veronica Varetta</t>
        </is>
      </c>
      <c r="BC579" t="inlineStr">
        <is>
          <t>LIL House</t>
        </is>
      </c>
      <c r="BD579" t="n">
        <v>22</v>
      </c>
      <c r="BE579" t="n">
        <v>6323547701597</v>
      </c>
      <c r="BG579" t="inlineStr">
        <is>
          <t>Low</t>
        </is>
      </c>
      <c r="BH579" t="inlineStr">
        <is>
          <t>pos</t>
        </is>
      </c>
      <c r="BI579" t="n">
        <v>0</v>
      </c>
      <c r="BJ579" t="inlineStr">
        <is>
          <t>IT IVA 22%</t>
        </is>
      </c>
      <c r="BK579" t="n">
        <v>54.1</v>
      </c>
      <c r="BU579" t="inlineStr">
        <is>
          <t>22-2557</t>
        </is>
      </c>
      <c r="BY579" t="inlineStr">
        <is>
          <t>r3PqXtCDhe8bYAyYigjIPR12x + r2Kivn8qZxEtqvTksbssCU6Kl</t>
        </is>
      </c>
      <c r="BZ579" t="inlineStr">
        <is>
          <t>Due on receipt</t>
        </is>
      </c>
      <c r="CB579" t="inlineStr">
        <is>
          <t>r3PqXtCDhe8bYAyYigjIPR12x + r2Kivn8qZxEtqvTksbssCU6Kl</t>
        </is>
      </c>
      <c r="CC579" t="inlineStr">
        <is>
          <t>Ordini LIL</t>
        </is>
      </c>
    </row>
    <row r="580">
      <c r="A580" t="inlineStr">
        <is>
          <t>#42004</t>
        </is>
      </c>
      <c r="B580" t="inlineStr">
        <is>
          <t>gvghersi@gmail.com</t>
        </is>
      </c>
      <c r="C580" t="inlineStr">
        <is>
          <t>paid</t>
        </is>
      </c>
      <c r="D580" t="inlineStr">
        <is>
          <t>2024-09-27 17:25:30 +0200</t>
        </is>
      </c>
      <c r="E580" t="inlineStr">
        <is>
          <t>2024-09-27</t>
        </is>
      </c>
      <c r="F580" t="inlineStr">
        <is>
          <t>fulfilled</t>
        </is>
      </c>
      <c r="G580" t="inlineStr">
        <is>
          <t>2024-09-27 17:25:30 +0200</t>
        </is>
      </c>
      <c r="H580" t="inlineStr">
        <is>
          <t>no</t>
        </is>
      </c>
      <c r="I580" t="inlineStr">
        <is>
          <t>EUR</t>
        </is>
      </c>
      <c r="J580" t="n">
        <v>305</v>
      </c>
      <c r="K580" t="n">
        <v>0</v>
      </c>
      <c r="L580" t="n">
        <v>55</v>
      </c>
      <c r="M580" t="n">
        <v>305</v>
      </c>
      <c r="O580" t="n">
        <v>0</v>
      </c>
      <c r="Q580" t="inlineStr">
        <is>
          <t>2024-09-27 17:25:30 +0200</t>
        </is>
      </c>
      <c r="R580" t="n">
        <v>1</v>
      </c>
      <c r="S580" t="inlineStr">
        <is>
          <t>Luxury Pack</t>
        </is>
      </c>
      <c r="T580" t="n">
        <v>5</v>
      </c>
      <c r="V580" t="inlineStr">
        <is>
          <t>015790000687</t>
        </is>
      </c>
      <c r="W580" t="b">
        <v>1</v>
      </c>
      <c r="X580" t="b">
        <v>1</v>
      </c>
      <c r="Y580" t="inlineStr">
        <is>
          <t>fulfilled</t>
        </is>
      </c>
      <c r="Z580" t="inlineStr">
        <is>
          <t>Giovanni Ghersi</t>
        </is>
      </c>
      <c r="AR580" t="inlineStr">
        <is>
          <t>IT</t>
        </is>
      </c>
      <c r="AW580" t="inlineStr">
        <is>
          <t>Qromo</t>
        </is>
      </c>
      <c r="AX580" t="inlineStr">
        <is>
          <t>rSTjrtDcOm8YLfeIjXZQoVnOj</t>
        </is>
      </c>
      <c r="AY580" t="n">
        <v>0</v>
      </c>
      <c r="AZ580" t="inlineStr">
        <is>
          <t>LIL Milan</t>
        </is>
      </c>
      <c r="BA580" t="n">
        <v>0</v>
      </c>
      <c r="BB580" t="inlineStr">
        <is>
          <t>Veronica Varetta</t>
        </is>
      </c>
      <c r="BC580" t="inlineStr">
        <is>
          <t>LIL House</t>
        </is>
      </c>
      <c r="BD580" t="n">
        <v>22</v>
      </c>
      <c r="BE580" t="n">
        <v>6323553075549</v>
      </c>
      <c r="BG580" t="inlineStr">
        <is>
          <t>Low</t>
        </is>
      </c>
      <c r="BH580" t="inlineStr">
        <is>
          <t>pos</t>
        </is>
      </c>
      <c r="BI580" t="n">
        <v>0</v>
      </c>
      <c r="BJ580" t="inlineStr">
        <is>
          <t>IT IVA 22%</t>
        </is>
      </c>
      <c r="BK580" t="n">
        <v>55</v>
      </c>
      <c r="BU580" t="inlineStr">
        <is>
          <t>22-2558</t>
        </is>
      </c>
      <c r="BY580" t="inlineStr">
        <is>
          <t>rSTjrtDcOm8YLfeIjXZQoVnOj</t>
        </is>
      </c>
      <c r="CB580" t="inlineStr">
        <is>
          <t>rSTjrtDcOm8YLfeIjXZQoVnOj</t>
        </is>
      </c>
      <c r="CC580" t="inlineStr">
        <is>
          <t>Ordini LIL</t>
        </is>
      </c>
    </row>
    <row r="581">
      <c r="A581" t="inlineStr">
        <is>
          <t>#42004</t>
        </is>
      </c>
      <c r="B581" t="inlineStr">
        <is>
          <t>gvghersi@gmail.com</t>
        </is>
      </c>
      <c r="C581" t="inlineStr">
        <is>
          <t>paid</t>
        </is>
      </c>
      <c r="D581" t="inlineStr">
        <is>
          <t>2024-09-27 17:25:30 +0200</t>
        </is>
      </c>
      <c r="E581" t="inlineStr">
        <is>
          <t>2024-09-27</t>
        </is>
      </c>
      <c r="F581" t="inlineStr">
        <is>
          <t>fulfilled</t>
        </is>
      </c>
      <c r="G581" t="inlineStr">
        <is>
          <t>2024-09-27 17:25:30 +0200</t>
        </is>
      </c>
      <c r="H581" t="inlineStr">
        <is>
          <t>no</t>
        </is>
      </c>
      <c r="I581" t="inlineStr">
        <is>
          <t>EUR</t>
        </is>
      </c>
      <c r="J581" t="n">
        <v>305</v>
      </c>
      <c r="K581" t="n">
        <v>0</v>
      </c>
      <c r="L581" t="n">
        <v>55</v>
      </c>
      <c r="O581" t="n">
        <v>0</v>
      </c>
      <c r="Q581" t="inlineStr">
        <is>
          <t>2024-09-27 17:25:30 +0200</t>
        </is>
      </c>
      <c r="R581" t="n">
        <v>1</v>
      </c>
      <c r="S581" t="inlineStr">
        <is>
          <t>Boys Tears Necklace - Yellow / 35cm</t>
        </is>
      </c>
      <c r="T581" t="n">
        <v>300</v>
      </c>
      <c r="V581" t="inlineStr">
        <is>
          <t>015790000008</t>
        </is>
      </c>
      <c r="W581" t="b">
        <v>1</v>
      </c>
      <c r="X581" t="b">
        <v>1</v>
      </c>
      <c r="Y581" t="inlineStr">
        <is>
          <t>fulfilled</t>
        </is>
      </c>
      <c r="Z581" t="inlineStr">
        <is>
          <t>Giovanni Ghersi</t>
        </is>
      </c>
      <c r="AR581" t="inlineStr">
        <is>
          <t>IT</t>
        </is>
      </c>
      <c r="AW581" t="inlineStr">
        <is>
          <t>Qromo</t>
        </is>
      </c>
      <c r="AX581" t="inlineStr">
        <is>
          <t>rSTjrtDcOm8YLfeIjXZQoVnOj</t>
        </is>
      </c>
      <c r="AY581" t="n">
        <v>0</v>
      </c>
      <c r="AZ581" t="inlineStr">
        <is>
          <t>LIL Milan</t>
        </is>
      </c>
      <c r="BA581" t="n">
        <v>0</v>
      </c>
      <c r="BB581" t="inlineStr">
        <is>
          <t>Veronica Varetta</t>
        </is>
      </c>
      <c r="BC581" t="inlineStr">
        <is>
          <t>LIL House</t>
        </is>
      </c>
      <c r="BD581" t="n">
        <v>22</v>
      </c>
      <c r="BE581" t="n">
        <v>6323553075549</v>
      </c>
      <c r="BG581" t="inlineStr">
        <is>
          <t>Low</t>
        </is>
      </c>
      <c r="BH581" t="inlineStr">
        <is>
          <t>pos</t>
        </is>
      </c>
      <c r="BI581" t="n">
        <v>0</v>
      </c>
      <c r="BJ581" t="inlineStr">
        <is>
          <t>IT IVA 22%</t>
        </is>
      </c>
      <c r="BK581" t="n">
        <v>55</v>
      </c>
      <c r="BU581" t="inlineStr">
        <is>
          <t>22-2558</t>
        </is>
      </c>
      <c r="BY581" t="inlineStr">
        <is>
          <t>rSTjrtDcOm8YLfeIjXZQoVnOj</t>
        </is>
      </c>
      <c r="CB581" t="inlineStr">
        <is>
          <t>rSTjrtDcOm8YLfeIjXZQoVnOj</t>
        </is>
      </c>
      <c r="CC581" t="inlineStr">
        <is>
          <t>Ordini LIL</t>
        </is>
      </c>
    </row>
    <row r="582">
      <c r="A582" t="inlineStr">
        <is>
          <t>#42005</t>
        </is>
      </c>
      <c r="B582" t="inlineStr">
        <is>
          <t>giusigiulino@gmail.com</t>
        </is>
      </c>
      <c r="C582" t="inlineStr">
        <is>
          <t>paid</t>
        </is>
      </c>
      <c r="D582" t="inlineStr">
        <is>
          <t>2024-09-27 17:50:01 +0200</t>
        </is>
      </c>
      <c r="E582" t="inlineStr">
        <is>
          <t>2024-09-27</t>
        </is>
      </c>
      <c r="F582" t="inlineStr">
        <is>
          <t>unfulfilled</t>
        </is>
      </c>
      <c r="H582" t="inlineStr">
        <is>
          <t>yes</t>
        </is>
      </c>
      <c r="I582" t="inlineStr">
        <is>
          <t>EUR</t>
        </is>
      </c>
      <c r="J582" t="n">
        <v>500</v>
      </c>
      <c r="K582" t="n">
        <v>0</v>
      </c>
      <c r="L582" t="n">
        <v>90.16</v>
      </c>
      <c r="M582" t="n">
        <v>500</v>
      </c>
      <c r="O582" t="n">
        <v>0</v>
      </c>
      <c r="P582" t="inlineStr">
        <is>
          <t>Ups Standard Shipping</t>
        </is>
      </c>
      <c r="Q582" t="inlineStr">
        <is>
          <t>2024-09-27 17:50:00 +0200</t>
        </is>
      </c>
      <c r="R582" t="n">
        <v>1</v>
      </c>
      <c r="S582" t="inlineStr">
        <is>
          <t>Custom Jewel - Curvy - Yellow / Right / LGD</t>
        </is>
      </c>
      <c r="T582" t="n">
        <v>500</v>
      </c>
      <c r="V582" t="inlineStr">
        <is>
          <t>15790001488</t>
        </is>
      </c>
      <c r="W582" t="b">
        <v>1</v>
      </c>
      <c r="X582" t="b">
        <v>1</v>
      </c>
      <c r="Y582" t="inlineStr">
        <is>
          <t>pending</t>
        </is>
      </c>
      <c r="Z582" t="inlineStr">
        <is>
          <t>Giuseppina Giulino</t>
        </is>
      </c>
      <c r="AA582" t="inlineStr">
        <is>
          <t>Via Anna Frank, 2</t>
        </is>
      </c>
      <c r="AB582" t="inlineStr">
        <is>
          <t>Via Anna Frank, 2</t>
        </is>
      </c>
      <c r="AE582" t="inlineStr">
        <is>
          <t>Carpi</t>
        </is>
      </c>
      <c r="AF582" t="inlineStr">
        <is>
          <t>'41012</t>
        </is>
      </c>
      <c r="AG582" t="inlineStr">
        <is>
          <t>MO</t>
        </is>
      </c>
      <c r="AH582" t="inlineStr">
        <is>
          <t>IT</t>
        </is>
      </c>
      <c r="AI582" t="inlineStr">
        <is>
          <t>333 319 3313</t>
        </is>
      </c>
      <c r="AJ582" t="inlineStr">
        <is>
          <t>Giuseppina Giulino</t>
        </is>
      </c>
      <c r="AK582" t="inlineStr">
        <is>
          <t>Via Anna Frank, 2</t>
        </is>
      </c>
      <c r="AL582" t="inlineStr">
        <is>
          <t>Via Anna Frank, 2</t>
        </is>
      </c>
      <c r="AO582" t="inlineStr">
        <is>
          <t>Carpi</t>
        </is>
      </c>
      <c r="AP582" t="inlineStr">
        <is>
          <t>'41012</t>
        </is>
      </c>
      <c r="AQ582" t="inlineStr">
        <is>
          <t>MO</t>
        </is>
      </c>
      <c r="AR582" t="inlineStr">
        <is>
          <t>IT</t>
        </is>
      </c>
      <c r="AS582" t="inlineStr">
        <is>
          <t>333 319 3313</t>
        </is>
      </c>
      <c r="AT582" t="inlineStr">
        <is>
          <t>Co</t>
        </is>
      </c>
      <c r="AW582" t="inlineStr">
        <is>
          <t>Scalapay</t>
        </is>
      </c>
      <c r="AX582" t="inlineStr">
        <is>
          <t>rhHqCt1XJAwxVaHasNfDxe0pt</t>
        </is>
      </c>
      <c r="AY582" t="n">
        <v>0</v>
      </c>
      <c r="AZ582" t="inlineStr">
        <is>
          <t>LIL Milan</t>
        </is>
      </c>
      <c r="BA582" t="n">
        <v>0</v>
      </c>
      <c r="BB582" t="inlineStr">
        <is>
          <t>Carlotta Trentin</t>
        </is>
      </c>
      <c r="BC582" t="inlineStr">
        <is>
          <t>Firgun House</t>
        </is>
      </c>
      <c r="BE582" t="n">
        <v>6323587744093</v>
      </c>
      <c r="BG582" t="inlineStr">
        <is>
          <t>Low</t>
        </is>
      </c>
      <c r="BH582" t="inlineStr">
        <is>
          <t>shopify_draft_order</t>
        </is>
      </c>
      <c r="BI582" t="n">
        <v>0</v>
      </c>
      <c r="BJ582" t="inlineStr">
        <is>
          <t>IT IVA 22%</t>
        </is>
      </c>
      <c r="BK582" t="n">
        <v>90.16</v>
      </c>
      <c r="BT582" t="n">
        <v>393333193313</v>
      </c>
      <c r="BW582" t="inlineStr">
        <is>
          <t>Modena</t>
        </is>
      </c>
      <c r="BX582" t="inlineStr">
        <is>
          <t>Modena</t>
        </is>
      </c>
      <c r="BY582" t="inlineStr">
        <is>
          <t>rhHqCt1XJAwxVaHasNfDxe0pt</t>
        </is>
      </c>
      <c r="CB582" t="inlineStr">
        <is>
          <t>rhHqCt1XJAwxVaHasNfDxe0pt</t>
        </is>
      </c>
      <c r="CC582" t="inlineStr">
        <is>
          <t>Ordini LIL</t>
        </is>
      </c>
    </row>
    <row r="583">
      <c r="A583" t="inlineStr">
        <is>
          <t>#42006</t>
        </is>
      </c>
      <c r="B583" t="inlineStr">
        <is>
          <t>nastasia.amenta@gmail.com</t>
        </is>
      </c>
      <c r="C583" t="inlineStr">
        <is>
          <t>paid</t>
        </is>
      </c>
      <c r="D583" t="inlineStr">
        <is>
          <t>2024-09-27 17:52:19 +0200</t>
        </is>
      </c>
      <c r="E583" t="inlineStr">
        <is>
          <t>2024-09-27</t>
        </is>
      </c>
      <c r="F583" t="inlineStr">
        <is>
          <t>fulfilled</t>
        </is>
      </c>
      <c r="G583" t="inlineStr">
        <is>
          <t>2024-09-30 10:19:14 +0200</t>
        </is>
      </c>
      <c r="H583" t="inlineStr">
        <is>
          <t>yes</t>
        </is>
      </c>
      <c r="I583" t="inlineStr">
        <is>
          <t>EUR</t>
        </is>
      </c>
      <c r="J583" t="n">
        <v>255</v>
      </c>
      <c r="K583" t="n">
        <v>0</v>
      </c>
      <c r="L583" t="n">
        <v>45.98</v>
      </c>
      <c r="M583" t="n">
        <v>255</v>
      </c>
      <c r="N583" t="inlineStr">
        <is>
          <t>HAPPYBIRTHDAY-2FDG8M72</t>
        </is>
      </c>
      <c r="O583" t="n">
        <v>45</v>
      </c>
      <c r="P583" t="inlineStr">
        <is>
          <t>Ups Standard Shipping</t>
        </is>
      </c>
      <c r="Q583" t="inlineStr">
        <is>
          <t>2024-09-27 17:52:19 +0200</t>
        </is>
      </c>
      <c r="R583" t="n">
        <v>1</v>
      </c>
      <c r="S583" t="inlineStr">
        <is>
          <t>Boys Tears Necklace - Yellow / 39cm</t>
        </is>
      </c>
      <c r="T583" t="n">
        <v>300</v>
      </c>
      <c r="V583" t="inlineStr">
        <is>
          <t>015790000010</t>
        </is>
      </c>
      <c r="W583" t="b">
        <v>1</v>
      </c>
      <c r="X583" t="b">
        <v>1</v>
      </c>
      <c r="Y583" t="inlineStr">
        <is>
          <t>fulfilled</t>
        </is>
      </c>
      <c r="Z583" t="inlineStr">
        <is>
          <t>Nastasia Amenta</t>
        </is>
      </c>
      <c r="AA583" t="inlineStr">
        <is>
          <t>Via Professore Lino Romano 27</t>
        </is>
      </c>
      <c r="AB583" t="inlineStr">
        <is>
          <t>Via Professore Lino Romano 27</t>
        </is>
      </c>
      <c r="AE583" t="inlineStr">
        <is>
          <t>Siracusa</t>
        </is>
      </c>
      <c r="AF583" t="inlineStr">
        <is>
          <t>'96100</t>
        </is>
      </c>
      <c r="AG583" t="inlineStr">
        <is>
          <t>SR</t>
        </is>
      </c>
      <c r="AH583" t="inlineStr">
        <is>
          <t>IT</t>
        </is>
      </c>
      <c r="AI583" t="inlineStr">
        <is>
          <t>3331601374</t>
        </is>
      </c>
      <c r="AJ583" t="inlineStr">
        <is>
          <t>Nastasia Amenta</t>
        </is>
      </c>
      <c r="AK583" t="inlineStr">
        <is>
          <t>Via Professore Lino Romano 27</t>
        </is>
      </c>
      <c r="AL583" t="inlineStr">
        <is>
          <t>Via Professore Lino Romano 27</t>
        </is>
      </c>
      <c r="AO583" t="inlineStr">
        <is>
          <t>Siracusa</t>
        </is>
      </c>
      <c r="AP583" t="inlineStr">
        <is>
          <t>'96100</t>
        </is>
      </c>
      <c r="AQ583" t="inlineStr">
        <is>
          <t>SR</t>
        </is>
      </c>
      <c r="AR583" t="inlineStr">
        <is>
          <t>IT</t>
        </is>
      </c>
      <c r="AS583" t="inlineStr">
        <is>
          <t>3331601374</t>
        </is>
      </c>
      <c r="AU583" t="inlineStr">
        <is>
          <t>lang: it
Invoice Language: it
Do you need our ring sizer?: No
Popup Customer Country: IT</t>
        </is>
      </c>
      <c r="AW583" t="inlineStr">
        <is>
          <t>PayPal Express Checkout</t>
        </is>
      </c>
      <c r="AX583" t="inlineStr">
        <is>
          <t>roLwNiUNJpjWQTwq7OOs7U8Si</t>
        </is>
      </c>
      <c r="AY583" t="n">
        <v>0</v>
      </c>
      <c r="AZ583" t="inlineStr">
        <is>
          <t>LIL Milan</t>
        </is>
      </c>
      <c r="BA583" t="n">
        <v>0</v>
      </c>
      <c r="BC583" t="inlineStr">
        <is>
          <t>Firgun House</t>
        </is>
      </c>
      <c r="BE583" t="n">
        <v>6323591020893</v>
      </c>
      <c r="BG583" t="inlineStr">
        <is>
          <t>Low</t>
        </is>
      </c>
      <c r="BH583" t="inlineStr">
        <is>
          <t>web</t>
        </is>
      </c>
      <c r="BI583" t="n">
        <v>0</v>
      </c>
      <c r="BJ583" t="inlineStr">
        <is>
          <t>IT IVA 22%</t>
        </is>
      </c>
      <c r="BK583" t="n">
        <v>45.98</v>
      </c>
      <c r="BW583" t="inlineStr">
        <is>
          <t>Syracuse</t>
        </is>
      </c>
      <c r="BX583" t="inlineStr">
        <is>
          <t>Syracuse</t>
        </is>
      </c>
      <c r="BY583" t="inlineStr">
        <is>
          <t>roLwNiUNJpjWQTwq7OOs7U8Si</t>
        </is>
      </c>
      <c r="CB583" t="inlineStr">
        <is>
          <t>roLwNiUNJpjWQTwq7OOs7U8Si</t>
        </is>
      </c>
      <c r="CC583" t="inlineStr">
        <is>
          <t>Ordini LIL</t>
        </is>
      </c>
    </row>
    <row r="584">
      <c r="A584" t="inlineStr">
        <is>
          <t>#42009</t>
        </is>
      </c>
      <c r="B584" t="inlineStr">
        <is>
          <t>93.francesca.mazza@gmail.com</t>
        </is>
      </c>
      <c r="C584" t="inlineStr">
        <is>
          <t>paid</t>
        </is>
      </c>
      <c r="D584" t="inlineStr">
        <is>
          <t>2024-09-27 18:17:20 +0200</t>
        </is>
      </c>
      <c r="E584" t="inlineStr">
        <is>
          <t>2024-09-27</t>
        </is>
      </c>
      <c r="F584" t="inlineStr">
        <is>
          <t>fulfilled</t>
        </is>
      </c>
      <c r="G584" t="inlineStr">
        <is>
          <t>2024-09-30 10:23:06 +0200</t>
        </is>
      </c>
      <c r="H584" t="inlineStr">
        <is>
          <t>yes</t>
        </is>
      </c>
      <c r="I584" t="inlineStr">
        <is>
          <t>EUR</t>
        </is>
      </c>
      <c r="J584" t="n">
        <v>240</v>
      </c>
      <c r="K584" t="n">
        <v>0</v>
      </c>
      <c r="L584" t="n">
        <v>43.28</v>
      </c>
      <c r="M584" t="n">
        <v>240</v>
      </c>
      <c r="O584" t="n">
        <v>0</v>
      </c>
      <c r="P584" t="inlineStr">
        <is>
          <t>Ups Standard Shipping</t>
        </is>
      </c>
      <c r="Q584" t="inlineStr">
        <is>
          <t>2024-09-27 18:17:19 +0200</t>
        </is>
      </c>
      <c r="R584" t="n">
        <v>1</v>
      </c>
      <c r="S584" t="inlineStr">
        <is>
          <t>Lightly Ring - Yellow / 14</t>
        </is>
      </c>
      <c r="T584" t="n">
        <v>80</v>
      </c>
      <c r="V584" t="inlineStr">
        <is>
          <t>015790000377</t>
        </is>
      </c>
      <c r="W584" t="b">
        <v>1</v>
      </c>
      <c r="X584" t="b">
        <v>1</v>
      </c>
      <c r="Y584" t="inlineStr">
        <is>
          <t>fulfilled</t>
        </is>
      </c>
      <c r="Z584" t="inlineStr">
        <is>
          <t>canevari, teresa</t>
        </is>
      </c>
      <c r="AA584" t="inlineStr">
        <is>
          <t>via della rocchetta 2</t>
        </is>
      </c>
      <c r="AB584" t="inlineStr">
        <is>
          <t>via della rocchetta 2</t>
        </is>
      </c>
      <c r="AE584" t="inlineStr">
        <is>
          <t>pavia</t>
        </is>
      </c>
      <c r="AF584" t="inlineStr">
        <is>
          <t>'27100</t>
        </is>
      </c>
      <c r="AG584" t="inlineStr">
        <is>
          <t>PV</t>
        </is>
      </c>
      <c r="AH584" t="inlineStr">
        <is>
          <t>IT</t>
        </is>
      </c>
      <c r="AI584" t="inlineStr">
        <is>
          <t>+393921342800</t>
        </is>
      </c>
      <c r="AJ584" t="inlineStr">
        <is>
          <t>canevari, teresa</t>
        </is>
      </c>
      <c r="AK584" t="inlineStr">
        <is>
          <t>via della rocchetta 2</t>
        </is>
      </c>
      <c r="AL584" t="inlineStr">
        <is>
          <t>via della rocchetta 2</t>
        </is>
      </c>
      <c r="AO584" t="inlineStr">
        <is>
          <t>pavia</t>
        </is>
      </c>
      <c r="AP584" t="inlineStr">
        <is>
          <t>'27100</t>
        </is>
      </c>
      <c r="AQ584" t="inlineStr">
        <is>
          <t>PV</t>
        </is>
      </c>
      <c r="AR584" t="inlineStr">
        <is>
          <t>IT</t>
        </is>
      </c>
      <c r="AS584" t="inlineStr">
        <is>
          <t>+393921342800</t>
        </is>
      </c>
      <c r="AU584" t="inlineStr">
        <is>
          <t>lang: en
Invoice Language: en
Do you need our ring sizer?: No
Popup Customer Country: IT</t>
        </is>
      </c>
      <c r="AW584" t="inlineStr">
        <is>
          <t>PayPal Express Checkout</t>
        </is>
      </c>
      <c r="AX584" t="inlineStr">
        <is>
          <t>r02fi4CHjIuDzo3jqhwtAEzJ1</t>
        </is>
      </c>
      <c r="AY584" t="n">
        <v>0</v>
      </c>
      <c r="AZ584" t="inlineStr">
        <is>
          <t>LIL Milan</t>
        </is>
      </c>
      <c r="BA584" t="n">
        <v>0</v>
      </c>
      <c r="BC584" t="inlineStr">
        <is>
          <t>Firgun House</t>
        </is>
      </c>
      <c r="BE584" t="n">
        <v>6323632177501</v>
      </c>
      <c r="BG584" t="inlineStr">
        <is>
          <t>Low</t>
        </is>
      </c>
      <c r="BH584" t="inlineStr">
        <is>
          <t>web</t>
        </is>
      </c>
      <c r="BI584" t="n">
        <v>0</v>
      </c>
      <c r="BJ584" t="inlineStr">
        <is>
          <t>IT IVA 22%</t>
        </is>
      </c>
      <c r="BK584" t="n">
        <v>43.28</v>
      </c>
      <c r="BW584" t="inlineStr">
        <is>
          <t>Pavia</t>
        </is>
      </c>
      <c r="BX584" t="inlineStr">
        <is>
          <t>Pavia</t>
        </is>
      </c>
      <c r="BY584" t="inlineStr">
        <is>
          <t>r02fi4CHjIuDzo3jqhwtAEzJ1</t>
        </is>
      </c>
      <c r="CB584" t="inlineStr">
        <is>
          <t>r02fi4CHjIuDzo3jqhwtAEzJ1</t>
        </is>
      </c>
      <c r="CC584" t="inlineStr">
        <is>
          <t>Ordini LIL</t>
        </is>
      </c>
    </row>
    <row r="585">
      <c r="A585" t="inlineStr">
        <is>
          <t>#42009</t>
        </is>
      </c>
      <c r="B585" t="inlineStr">
        <is>
          <t>93.francesca.mazza@gmail.com</t>
        </is>
      </c>
      <c r="C585" t="inlineStr">
        <is>
          <t>paid</t>
        </is>
      </c>
      <c r="D585" t="inlineStr">
        <is>
          <t>2024-09-27 18:17:20 +0200</t>
        </is>
      </c>
      <c r="E585" t="inlineStr">
        <is>
          <t>2024-09-27</t>
        </is>
      </c>
      <c r="F585" t="inlineStr">
        <is>
          <t>fulfilled</t>
        </is>
      </c>
      <c r="G585" t="inlineStr">
        <is>
          <t>2024-09-30 10:23:06 +0200</t>
        </is>
      </c>
      <c r="H585" t="inlineStr">
        <is>
          <t>yes</t>
        </is>
      </c>
      <c r="I585" t="inlineStr">
        <is>
          <t>EUR</t>
        </is>
      </c>
      <c r="J585" t="n">
        <v>240</v>
      </c>
      <c r="K585" t="n">
        <v>0</v>
      </c>
      <c r="L585" t="n">
        <v>43.28</v>
      </c>
      <c r="O585" t="n">
        <v>0</v>
      </c>
      <c r="P585" t="inlineStr">
        <is>
          <t>Ups Standard Shipping</t>
        </is>
      </c>
      <c r="Q585" t="inlineStr">
        <is>
          <t>2024-09-27 18:17:19 +0200</t>
        </is>
      </c>
      <c r="R585" t="n">
        <v>1</v>
      </c>
      <c r="S585" t="inlineStr">
        <is>
          <t>Glow Ring - Yellow / 16</t>
        </is>
      </c>
      <c r="T585" t="n">
        <v>160</v>
      </c>
      <c r="V585" t="inlineStr">
        <is>
          <t>015790000342</t>
        </is>
      </c>
      <c r="W585" t="b">
        <v>1</v>
      </c>
      <c r="X585" t="b">
        <v>1</v>
      </c>
      <c r="Y585" t="inlineStr">
        <is>
          <t>fulfilled</t>
        </is>
      </c>
      <c r="Z585" t="inlineStr">
        <is>
          <t>canevari, teresa</t>
        </is>
      </c>
      <c r="AA585" t="inlineStr">
        <is>
          <t>via della rocchetta 2</t>
        </is>
      </c>
      <c r="AB585" t="inlineStr">
        <is>
          <t>via della rocchetta 2</t>
        </is>
      </c>
      <c r="AE585" t="inlineStr">
        <is>
          <t>pavia</t>
        </is>
      </c>
      <c r="AF585" t="inlineStr">
        <is>
          <t>'27100</t>
        </is>
      </c>
      <c r="AG585" t="inlineStr">
        <is>
          <t>PV</t>
        </is>
      </c>
      <c r="AH585" t="inlineStr">
        <is>
          <t>IT</t>
        </is>
      </c>
      <c r="AI585" t="inlineStr">
        <is>
          <t>+393921342800</t>
        </is>
      </c>
      <c r="AJ585" t="inlineStr">
        <is>
          <t>canevari, teresa</t>
        </is>
      </c>
      <c r="AK585" t="inlineStr">
        <is>
          <t>via della rocchetta 2</t>
        </is>
      </c>
      <c r="AL585" t="inlineStr">
        <is>
          <t>via della rocchetta 2</t>
        </is>
      </c>
      <c r="AO585" t="inlineStr">
        <is>
          <t>pavia</t>
        </is>
      </c>
      <c r="AP585" t="inlineStr">
        <is>
          <t>'27100</t>
        </is>
      </c>
      <c r="AQ585" t="inlineStr">
        <is>
          <t>PV</t>
        </is>
      </c>
      <c r="AR585" t="inlineStr">
        <is>
          <t>IT</t>
        </is>
      </c>
      <c r="AS585" t="inlineStr">
        <is>
          <t>+393921342800</t>
        </is>
      </c>
      <c r="AU585" t="inlineStr">
        <is>
          <t>lang: en
Invoice Language: en
Do you need our ring sizer?: No
Popup Customer Country: IT</t>
        </is>
      </c>
      <c r="AW585" t="inlineStr">
        <is>
          <t>PayPal Express Checkout</t>
        </is>
      </c>
      <c r="AX585" t="inlineStr">
        <is>
          <t>r02fi4CHjIuDzo3jqhwtAEzJ1</t>
        </is>
      </c>
      <c r="AY585" t="n">
        <v>0</v>
      </c>
      <c r="AZ585" t="inlineStr">
        <is>
          <t>LIL Milan</t>
        </is>
      </c>
      <c r="BA585" t="n">
        <v>0</v>
      </c>
      <c r="BC585" t="inlineStr">
        <is>
          <t>Firgun House</t>
        </is>
      </c>
      <c r="BE585" t="n">
        <v>6323632177501</v>
      </c>
      <c r="BG585" t="inlineStr">
        <is>
          <t>Low</t>
        </is>
      </c>
      <c r="BH585" t="inlineStr">
        <is>
          <t>web</t>
        </is>
      </c>
      <c r="BI585" t="n">
        <v>0</v>
      </c>
      <c r="BJ585" t="inlineStr">
        <is>
          <t>IT IVA 22%</t>
        </is>
      </c>
      <c r="BK585" t="n">
        <v>43.28</v>
      </c>
      <c r="BW585" t="inlineStr">
        <is>
          <t>Pavia</t>
        </is>
      </c>
      <c r="BX585" t="inlineStr">
        <is>
          <t>Pavia</t>
        </is>
      </c>
      <c r="BY585" t="inlineStr">
        <is>
          <t>r02fi4CHjIuDzo3jqhwtAEzJ1</t>
        </is>
      </c>
      <c r="CB585" t="inlineStr">
        <is>
          <t>r02fi4CHjIuDzo3jqhwtAEzJ1</t>
        </is>
      </c>
      <c r="CC585" t="inlineStr">
        <is>
          <t>Ordini LIL</t>
        </is>
      </c>
    </row>
    <row r="586">
      <c r="A586" t="inlineStr">
        <is>
          <t>#42010</t>
        </is>
      </c>
      <c r="B586" t="inlineStr">
        <is>
          <t>gcaruso886@gmail.com</t>
        </is>
      </c>
      <c r="C586" t="inlineStr">
        <is>
          <t>paid</t>
        </is>
      </c>
      <c r="D586" t="inlineStr">
        <is>
          <t>2024-09-27 18:34:45 +0200</t>
        </is>
      </c>
      <c r="E586" t="inlineStr">
        <is>
          <t>2024-09-27</t>
        </is>
      </c>
      <c r="F586" t="inlineStr">
        <is>
          <t>fulfilled</t>
        </is>
      </c>
      <c r="G586" t="inlineStr">
        <is>
          <t>2024-09-30 10:25:15 +0200</t>
        </is>
      </c>
      <c r="H586" t="inlineStr">
        <is>
          <t>yes</t>
        </is>
      </c>
      <c r="I586" t="inlineStr">
        <is>
          <t>EUR</t>
        </is>
      </c>
      <c r="J586" t="n">
        <v>80</v>
      </c>
      <c r="K586" t="n">
        <v>10</v>
      </c>
      <c r="L586" t="n">
        <v>16.23</v>
      </c>
      <c r="M586" t="n">
        <v>90</v>
      </c>
      <c r="O586" t="n">
        <v>0</v>
      </c>
      <c r="P586" t="inlineStr">
        <is>
          <t>Ups Standard Shipping</t>
        </is>
      </c>
      <c r="Q586" t="inlineStr">
        <is>
          <t>2024-09-27 18:34:45 +0200</t>
        </is>
      </c>
      <c r="R586" t="n">
        <v>1</v>
      </c>
      <c r="S586" t="inlineStr">
        <is>
          <t>Giotto Ring - Yellow / 9</t>
        </is>
      </c>
      <c r="T586" t="n">
        <v>80</v>
      </c>
      <c r="V586" t="inlineStr">
        <is>
          <t>015790000143</t>
        </is>
      </c>
      <c r="W586" t="b">
        <v>1</v>
      </c>
      <c r="X586" t="b">
        <v>1</v>
      </c>
      <c r="Y586" t="inlineStr">
        <is>
          <t>fulfilled</t>
        </is>
      </c>
      <c r="Z586" t="inlineStr">
        <is>
          <t>Francesco Salvi</t>
        </is>
      </c>
      <c r="AA586" t="inlineStr">
        <is>
          <t>Via Roncigliano 68</t>
        </is>
      </c>
      <c r="AB586" t="inlineStr">
        <is>
          <t>Via Roncigliano 68</t>
        </is>
      </c>
      <c r="AE586" t="inlineStr">
        <is>
          <t>Cecchina</t>
        </is>
      </c>
      <c r="AF586" t="inlineStr">
        <is>
          <t>'00041</t>
        </is>
      </c>
      <c r="AG586" t="inlineStr">
        <is>
          <t>RM</t>
        </is>
      </c>
      <c r="AH586" t="inlineStr">
        <is>
          <t>IT</t>
        </is>
      </c>
      <c r="AI586" t="inlineStr">
        <is>
          <t>3467549883</t>
        </is>
      </c>
      <c r="AJ586" t="inlineStr">
        <is>
          <t>Francesco Salvi</t>
        </is>
      </c>
      <c r="AK586" t="inlineStr">
        <is>
          <t>Via Roncigliano 68</t>
        </is>
      </c>
      <c r="AL586" t="inlineStr">
        <is>
          <t>Via Roncigliano 68</t>
        </is>
      </c>
      <c r="AO586" t="inlineStr">
        <is>
          <t>Cecchina</t>
        </is>
      </c>
      <c r="AP586" t="inlineStr">
        <is>
          <t>'00041</t>
        </is>
      </c>
      <c r="AQ586" t="inlineStr">
        <is>
          <t>RM</t>
        </is>
      </c>
      <c r="AR586" t="inlineStr">
        <is>
          <t>IT</t>
        </is>
      </c>
      <c r="AS586" t="inlineStr">
        <is>
          <t>3467549883</t>
        </is>
      </c>
      <c r="AU586" t="inlineStr">
        <is>
          <t>lang: it
Invoice Language: it
Do you need our ring sizer?: No
Popup Customer Country: IT</t>
        </is>
      </c>
      <c r="AW586" t="inlineStr">
        <is>
          <t>Shopify Payments</t>
        </is>
      </c>
      <c r="AX586" t="inlineStr">
        <is>
          <t>rO0UgtLllOUppTCaFSoZPHEcf</t>
        </is>
      </c>
      <c r="AY586" t="n">
        <v>0</v>
      </c>
      <c r="AZ586" t="inlineStr">
        <is>
          <t>LIL Milan</t>
        </is>
      </c>
      <c r="BA586" t="n">
        <v>0</v>
      </c>
      <c r="BC586" t="inlineStr">
        <is>
          <t>Firgun House</t>
        </is>
      </c>
      <c r="BE586" t="n">
        <v>6323654623581</v>
      </c>
      <c r="BG586" t="inlineStr">
        <is>
          <t>Low</t>
        </is>
      </c>
      <c r="BH586" t="inlineStr">
        <is>
          <t>web</t>
        </is>
      </c>
      <c r="BI586" t="n">
        <v>0</v>
      </c>
      <c r="BJ586" t="inlineStr">
        <is>
          <t>IT IVA 22%</t>
        </is>
      </c>
      <c r="BK586" t="n">
        <v>16.23</v>
      </c>
      <c r="BW586" t="inlineStr">
        <is>
          <t>Rome</t>
        </is>
      </c>
      <c r="BX586" t="inlineStr">
        <is>
          <t>Rome</t>
        </is>
      </c>
      <c r="BY586" t="inlineStr">
        <is>
          <t>rO0UgtLllOUppTCaFSoZPHEcf</t>
        </is>
      </c>
      <c r="CB586" t="inlineStr">
        <is>
          <t>rU3BBGEiNI7qwDIiGjTQ9X1jE + rO0UgtLllOUppTCaFSoZPHEcf</t>
        </is>
      </c>
      <c r="CC586" t="inlineStr">
        <is>
          <t>Ordini LIL</t>
        </is>
      </c>
    </row>
    <row r="587">
      <c r="A587" t="inlineStr">
        <is>
          <t>#42011</t>
        </is>
      </c>
      <c r="B587" t="inlineStr">
        <is>
          <t>paolosky92@gmail.com</t>
        </is>
      </c>
      <c r="C587" t="inlineStr">
        <is>
          <t>paid</t>
        </is>
      </c>
      <c r="D587" t="inlineStr">
        <is>
          <t>2024-09-27 18:38:45 +0200</t>
        </is>
      </c>
      <c r="E587" t="inlineStr">
        <is>
          <t>2024-09-27</t>
        </is>
      </c>
      <c r="F587" t="inlineStr">
        <is>
          <t>fulfilled</t>
        </is>
      </c>
      <c r="G587" t="inlineStr">
        <is>
          <t>2024-09-27 18:38:46 +0200</t>
        </is>
      </c>
      <c r="H587" t="inlineStr">
        <is>
          <t>no</t>
        </is>
      </c>
      <c r="I587" t="inlineStr">
        <is>
          <t>EUR</t>
        </is>
      </c>
      <c r="J587" t="n">
        <v>220</v>
      </c>
      <c r="K587" t="n">
        <v>0</v>
      </c>
      <c r="L587" t="n">
        <v>39.67</v>
      </c>
      <c r="M587" t="n">
        <v>220</v>
      </c>
      <c r="O587" t="n">
        <v>0</v>
      </c>
      <c r="Q587" t="inlineStr">
        <is>
          <t>2024-09-27 18:38:45 +0200</t>
        </is>
      </c>
      <c r="R587" t="n">
        <v>1</v>
      </c>
      <c r="S587" t="inlineStr">
        <is>
          <t>Boys Tears Bracelet - Yellow</t>
        </is>
      </c>
      <c r="T587" t="n">
        <v>220</v>
      </c>
      <c r="V587" t="inlineStr">
        <is>
          <t>015790000400</t>
        </is>
      </c>
      <c r="W587" t="b">
        <v>1</v>
      </c>
      <c r="X587" t="b">
        <v>1</v>
      </c>
      <c r="Y587" t="inlineStr">
        <is>
          <t>fulfilled</t>
        </is>
      </c>
      <c r="Z587" t="inlineStr">
        <is>
          <t>Paola Lanzani</t>
        </is>
      </c>
      <c r="AR587" t="inlineStr">
        <is>
          <t>IT</t>
        </is>
      </c>
      <c r="AW587" t="inlineStr">
        <is>
          <t>Qromo</t>
        </is>
      </c>
      <c r="AX587" t="inlineStr">
        <is>
          <t>rS5qWcZDv6eKDR55AyNWCsRKO</t>
        </is>
      </c>
      <c r="AY587" t="n">
        <v>0</v>
      </c>
      <c r="AZ587" t="inlineStr">
        <is>
          <t>LIL Milan</t>
        </is>
      </c>
      <c r="BA587" t="n">
        <v>0</v>
      </c>
      <c r="BB587" t="inlineStr">
        <is>
          <t>Veronica Varetta</t>
        </is>
      </c>
      <c r="BC587" t="inlineStr">
        <is>
          <t>LIL House</t>
        </is>
      </c>
      <c r="BD587" t="n">
        <v>22</v>
      </c>
      <c r="BE587" t="n">
        <v>6323660063069</v>
      </c>
      <c r="BG587" t="inlineStr">
        <is>
          <t>Low</t>
        </is>
      </c>
      <c r="BH587" t="inlineStr">
        <is>
          <t>pos</t>
        </is>
      </c>
      <c r="BI587" t="n">
        <v>0</v>
      </c>
      <c r="BJ587" t="inlineStr">
        <is>
          <t>IT IVA 22%</t>
        </is>
      </c>
      <c r="BK587" t="n">
        <v>39.67</v>
      </c>
      <c r="BU587" t="inlineStr">
        <is>
          <t>22-2560</t>
        </is>
      </c>
      <c r="BY587" t="inlineStr">
        <is>
          <t>rS5qWcZDv6eKDR55AyNWCsRKO</t>
        </is>
      </c>
      <c r="CB587" t="inlineStr">
        <is>
          <t>rS5qWcZDv6eKDR55AyNWCsRKO</t>
        </is>
      </c>
      <c r="CC587" t="inlineStr">
        <is>
          <t>Ordini LIL</t>
        </is>
      </c>
    </row>
    <row r="588">
      <c r="A588" t="inlineStr">
        <is>
          <t>#42012</t>
        </is>
      </c>
      <c r="B588" t="inlineStr">
        <is>
          <t>mario.mozzillo@libero.it</t>
        </is>
      </c>
      <c r="C588" t="inlineStr">
        <is>
          <t>paid</t>
        </is>
      </c>
      <c r="D588" t="inlineStr">
        <is>
          <t>2024-09-27 18:42:23 +0200</t>
        </is>
      </c>
      <c r="E588" t="inlineStr">
        <is>
          <t>2024-09-27</t>
        </is>
      </c>
      <c r="F588" t="inlineStr">
        <is>
          <t>fulfilled</t>
        </is>
      </c>
      <c r="G588" t="inlineStr">
        <is>
          <t>2024-10-02 12:08:49 +0200</t>
        </is>
      </c>
      <c r="H588" t="inlineStr">
        <is>
          <t>yes</t>
        </is>
      </c>
      <c r="I588" t="inlineStr">
        <is>
          <t>EUR</t>
        </is>
      </c>
      <c r="J588" t="n">
        <v>1588</v>
      </c>
      <c r="K588" t="n">
        <v>0</v>
      </c>
      <c r="L588" t="n">
        <v>253.54</v>
      </c>
      <c r="M588" t="n">
        <v>1588</v>
      </c>
      <c r="N588" t="inlineStr">
        <is>
          <t>LILGIRL</t>
        </is>
      </c>
      <c r="O588" t="n">
        <v>32</v>
      </c>
      <c r="P588" t="inlineStr">
        <is>
          <t>UPS Standard International</t>
        </is>
      </c>
      <c r="Q588" t="inlineStr">
        <is>
          <t>2024-09-27 18:42:23 +0200</t>
        </is>
      </c>
      <c r="R588" t="n">
        <v>2</v>
      </c>
      <c r="S588" t="inlineStr">
        <is>
          <t>Limitless Earring - Yellow / Single</t>
        </is>
      </c>
      <c r="T588" t="n">
        <v>160</v>
      </c>
      <c r="V588" t="inlineStr">
        <is>
          <t>015790000056</t>
        </is>
      </c>
      <c r="W588" t="b">
        <v>1</v>
      </c>
      <c r="X588" t="b">
        <v>1</v>
      </c>
      <c r="Y588" t="inlineStr">
        <is>
          <t>fulfilled</t>
        </is>
      </c>
      <c r="Z588" t="inlineStr">
        <is>
          <t>Mario Mozzillo</t>
        </is>
      </c>
      <c r="AA588" t="inlineStr">
        <is>
          <t>Buchholzer Str.1</t>
        </is>
      </c>
      <c r="AB588" t="inlineStr">
        <is>
          <t>Buchholzer Str.1</t>
        </is>
      </c>
      <c r="AE588" t="inlineStr">
        <is>
          <t>Berlin</t>
        </is>
      </c>
      <c r="AF588" t="inlineStr">
        <is>
          <t>'10437</t>
        </is>
      </c>
      <c r="AH588" t="inlineStr">
        <is>
          <t>DE</t>
        </is>
      </c>
      <c r="AI588" t="inlineStr">
        <is>
          <t>+4915112137909</t>
        </is>
      </c>
      <c r="AJ588" t="inlineStr">
        <is>
          <t>Mario Mozzillo</t>
        </is>
      </c>
      <c r="AK588" t="inlineStr">
        <is>
          <t>Buchholzer Str.1</t>
        </is>
      </c>
      <c r="AL588" t="inlineStr">
        <is>
          <t>Buchholzer Str.1</t>
        </is>
      </c>
      <c r="AO588" t="inlineStr">
        <is>
          <t>Berlin</t>
        </is>
      </c>
      <c r="AP588" t="inlineStr">
        <is>
          <t>'10437</t>
        </is>
      </c>
      <c r="AR588" t="inlineStr">
        <is>
          <t>DE</t>
        </is>
      </c>
      <c r="AS588" t="inlineStr">
        <is>
          <t>+4915112137909</t>
        </is>
      </c>
      <c r="AU588" t="inlineStr">
        <is>
          <t>lang: it
Invoice Language: it
Do you need our ring sizer?: No
Popup Customer Country: IT</t>
        </is>
      </c>
      <c r="AW588" t="inlineStr">
        <is>
          <t>PayPal Express Checkout</t>
        </is>
      </c>
      <c r="AX588" t="inlineStr">
        <is>
          <t>ryjtwzJyhnWH7m24VMY6YWIvo</t>
        </is>
      </c>
      <c r="AY588" t="n">
        <v>0</v>
      </c>
      <c r="AZ588" t="inlineStr">
        <is>
          <t>LIL Milan</t>
        </is>
      </c>
      <c r="BA588" t="n">
        <v>0</v>
      </c>
      <c r="BC588" t="inlineStr">
        <is>
          <t>Firgun House</t>
        </is>
      </c>
      <c r="BE588" t="n">
        <v>6323664683357</v>
      </c>
      <c r="BG588" t="inlineStr">
        <is>
          <t>Low</t>
        </is>
      </c>
      <c r="BH588" t="inlineStr">
        <is>
          <t>web</t>
        </is>
      </c>
      <c r="BI588" t="n">
        <v>0</v>
      </c>
      <c r="BJ588" t="inlineStr">
        <is>
          <t>DE MwSt 19%</t>
        </is>
      </c>
      <c r="BK588" t="n">
        <v>253.54</v>
      </c>
      <c r="BY588" t="inlineStr">
        <is>
          <t>ryjtwzJyhnWH7m24VMY6YWIvo</t>
        </is>
      </c>
      <c r="CB588" t="inlineStr">
        <is>
          <t>ryjtwzJyhnWH7m24VMY6YWIvo</t>
        </is>
      </c>
      <c r="CC588" t="inlineStr">
        <is>
          <t>Ordini LIL</t>
        </is>
      </c>
    </row>
    <row r="589">
      <c r="A589" t="inlineStr">
        <is>
          <t>#42012</t>
        </is>
      </c>
      <c r="B589" t="inlineStr">
        <is>
          <t>mario.mozzillo@libero.it</t>
        </is>
      </c>
      <c r="C589" t="inlineStr">
        <is>
          <t>paid</t>
        </is>
      </c>
      <c r="D589" t="inlineStr">
        <is>
          <t>2024-09-27 18:42:23 +0200</t>
        </is>
      </c>
      <c r="E589" t="inlineStr">
        <is>
          <t>2024-09-27</t>
        </is>
      </c>
      <c r="F589" t="inlineStr">
        <is>
          <t>fulfilled</t>
        </is>
      </c>
      <c r="G589" t="inlineStr">
        <is>
          <t>2024-10-02 12:08:49 +0200</t>
        </is>
      </c>
      <c r="H589" t="inlineStr">
        <is>
          <t>yes</t>
        </is>
      </c>
      <c r="I589" t="inlineStr">
        <is>
          <t>EUR</t>
        </is>
      </c>
      <c r="J589" t="n">
        <v>1588</v>
      </c>
      <c r="K589" t="n">
        <v>0</v>
      </c>
      <c r="L589" t="n">
        <v>253.54</v>
      </c>
      <c r="N589" t="inlineStr">
        <is>
          <t>LILGIRL</t>
        </is>
      </c>
      <c r="O589" t="n">
        <v>32</v>
      </c>
      <c r="P589" t="inlineStr">
        <is>
          <t>UPS Standard International</t>
        </is>
      </c>
      <c r="Q589" t="inlineStr">
        <is>
          <t>2024-09-27 18:42:23 +0200</t>
        </is>
      </c>
      <c r="R589" t="n">
        <v>1</v>
      </c>
      <c r="S589" t="inlineStr">
        <is>
          <t>Pleasure Bracelet - Yellow / White Natural Diamond / 18cm</t>
        </is>
      </c>
      <c r="T589" t="n">
        <v>1300</v>
      </c>
      <c r="V589" t="inlineStr">
        <is>
          <t>015790000817</t>
        </is>
      </c>
      <c r="W589" t="b">
        <v>1</v>
      </c>
      <c r="X589" t="b">
        <v>1</v>
      </c>
      <c r="Y589" t="inlineStr">
        <is>
          <t>fulfilled</t>
        </is>
      </c>
      <c r="Z589" t="inlineStr">
        <is>
          <t>Mario Mozzillo</t>
        </is>
      </c>
      <c r="AA589" t="inlineStr">
        <is>
          <t>Buchholzer Str.1</t>
        </is>
      </c>
      <c r="AB589" t="inlineStr">
        <is>
          <t>Buchholzer Str.1</t>
        </is>
      </c>
      <c r="AE589" t="inlineStr">
        <is>
          <t>Berlin</t>
        </is>
      </c>
      <c r="AF589" t="inlineStr">
        <is>
          <t>'10437</t>
        </is>
      </c>
      <c r="AH589" t="inlineStr">
        <is>
          <t>DE</t>
        </is>
      </c>
      <c r="AI589" t="inlineStr">
        <is>
          <t>+4915112137909</t>
        </is>
      </c>
      <c r="AJ589" t="inlineStr">
        <is>
          <t>Mario Mozzillo</t>
        </is>
      </c>
      <c r="AK589" t="inlineStr">
        <is>
          <t>Buchholzer Str.1</t>
        </is>
      </c>
      <c r="AL589" t="inlineStr">
        <is>
          <t>Buchholzer Str.1</t>
        </is>
      </c>
      <c r="AO589" t="inlineStr">
        <is>
          <t>Berlin</t>
        </is>
      </c>
      <c r="AP589" t="inlineStr">
        <is>
          <t>'10437</t>
        </is>
      </c>
      <c r="AR589" t="inlineStr">
        <is>
          <t>DE</t>
        </is>
      </c>
      <c r="AS589" t="inlineStr">
        <is>
          <t>+4915112137909</t>
        </is>
      </c>
      <c r="AU589" t="inlineStr">
        <is>
          <t>lang: it
Invoice Language: it
Do you need our ring sizer?: No
Popup Customer Country: IT</t>
        </is>
      </c>
      <c r="AW589" t="inlineStr">
        <is>
          <t>PayPal Express Checkout</t>
        </is>
      </c>
      <c r="AX589" t="inlineStr">
        <is>
          <t>ryjtwzJyhnWH7m24VMY6YWIvo</t>
        </is>
      </c>
      <c r="AY589" t="n">
        <v>0</v>
      </c>
      <c r="AZ589" t="inlineStr">
        <is>
          <t>LIL Milan</t>
        </is>
      </c>
      <c r="BA589" t="n">
        <v>0</v>
      </c>
      <c r="BC589" t="inlineStr">
        <is>
          <t>Firgun House</t>
        </is>
      </c>
      <c r="BE589" t="n">
        <v>6323664683357</v>
      </c>
      <c r="BG589" t="inlineStr">
        <is>
          <t>Low</t>
        </is>
      </c>
      <c r="BH589" t="inlineStr">
        <is>
          <t>web</t>
        </is>
      </c>
      <c r="BI589" t="n">
        <v>0</v>
      </c>
      <c r="BJ589" t="inlineStr">
        <is>
          <t>DE MwSt 19%</t>
        </is>
      </c>
      <c r="BK589" t="n">
        <v>253.54</v>
      </c>
      <c r="BY589" t="inlineStr">
        <is>
          <t>ryjtwzJyhnWH7m24VMY6YWIvo</t>
        </is>
      </c>
      <c r="CB589" t="inlineStr">
        <is>
          <t>ryjtwzJyhnWH7m24VMY6YWIvo</t>
        </is>
      </c>
      <c r="CC589" t="inlineStr">
        <is>
          <t>Ordini LIL</t>
        </is>
      </c>
    </row>
    <row r="590">
      <c r="A590" t="inlineStr">
        <is>
          <t>#42014</t>
        </is>
      </c>
      <c r="B590" t="inlineStr">
        <is>
          <t>cami.tallia@gmail.com</t>
        </is>
      </c>
      <c r="C590" t="inlineStr">
        <is>
          <t>paid</t>
        </is>
      </c>
      <c r="D590" t="inlineStr">
        <is>
          <t>2024-09-27 23:09:44 +0200</t>
        </is>
      </c>
      <c r="E590" t="inlineStr">
        <is>
          <t>2024-09-27</t>
        </is>
      </c>
      <c r="F590" t="inlineStr">
        <is>
          <t>unfulfilled</t>
        </is>
      </c>
      <c r="H590" t="inlineStr">
        <is>
          <t>yes</t>
        </is>
      </c>
      <c r="I590" t="inlineStr">
        <is>
          <t>EUR</t>
        </is>
      </c>
      <c r="J590" t="n">
        <v>30</v>
      </c>
      <c r="K590" t="n">
        <v>0</v>
      </c>
      <c r="L590" t="n">
        <v>5.41</v>
      </c>
      <c r="M590" t="n">
        <v>30</v>
      </c>
      <c r="O590" t="n">
        <v>0</v>
      </c>
      <c r="Q590" t="inlineStr">
        <is>
          <t>2024-09-27 23:09:44 +0200</t>
        </is>
      </c>
      <c r="R590" t="n">
        <v>1</v>
      </c>
      <c r="S590" t="inlineStr">
        <is>
          <t>Piercing Party</t>
        </is>
      </c>
      <c r="T590" t="n">
        <v>30</v>
      </c>
      <c r="W590" t="b">
        <v>0</v>
      </c>
      <c r="X590" t="b">
        <v>1</v>
      </c>
      <c r="Y590" t="inlineStr">
        <is>
          <t>pending</t>
        </is>
      </c>
      <c r="Z590" t="inlineStr">
        <is>
          <t>Camilla Tallia</t>
        </is>
      </c>
      <c r="AA590" t="inlineStr">
        <is>
          <t>Via Previati 7</t>
        </is>
      </c>
      <c r="AB590" t="inlineStr">
        <is>
          <t>Via Previati 7</t>
        </is>
      </c>
      <c r="AE590" t="inlineStr">
        <is>
          <t>Milano</t>
        </is>
      </c>
      <c r="AF590" t="inlineStr">
        <is>
          <t>'20149</t>
        </is>
      </c>
      <c r="AG590" t="inlineStr">
        <is>
          <t>MI</t>
        </is>
      </c>
      <c r="AH590" t="inlineStr">
        <is>
          <t>IT</t>
        </is>
      </c>
      <c r="AI590" t="inlineStr">
        <is>
          <t>+393459838247</t>
        </is>
      </c>
      <c r="AR590" t="inlineStr">
        <is>
          <t>IT</t>
        </is>
      </c>
      <c r="AU590" t="inlineStr">
        <is>
          <t>lang: it
Invoice Language: it</t>
        </is>
      </c>
      <c r="AW590" t="inlineStr">
        <is>
          <t>Satispay</t>
        </is>
      </c>
      <c r="AX590" t="inlineStr">
        <is>
          <t>r0RZ50RjLdHxdIKvcoRh1bkGh</t>
        </is>
      </c>
      <c r="AY590" t="n">
        <v>0</v>
      </c>
      <c r="AZ590" t="inlineStr">
        <is>
          <t>LIL Milan</t>
        </is>
      </c>
      <c r="BA590" t="n">
        <v>0</v>
      </c>
      <c r="BC590" t="inlineStr">
        <is>
          <t>Firgun House</t>
        </is>
      </c>
      <c r="BE590" t="n">
        <v>6323956187485</v>
      </c>
      <c r="BG590" t="inlineStr">
        <is>
          <t>Low</t>
        </is>
      </c>
      <c r="BH590" t="inlineStr">
        <is>
          <t>web</t>
        </is>
      </c>
      <c r="BI590" t="n">
        <v>0</v>
      </c>
      <c r="BJ590" t="inlineStr">
        <is>
          <t>IT IVA 22%</t>
        </is>
      </c>
      <c r="BK590" t="n">
        <v>5.41</v>
      </c>
      <c r="BW590" t="inlineStr">
        <is>
          <t>Milan</t>
        </is>
      </c>
      <c r="BY590" t="inlineStr">
        <is>
          <t>r0RZ50RjLdHxdIKvcoRh1bkGh</t>
        </is>
      </c>
      <c r="CB590" t="inlineStr">
        <is>
          <t>r0RZ50RjLdHxdIKvcoRh1bkGh</t>
        </is>
      </c>
      <c r="CC590" t="inlineStr">
        <is>
          <t>Ordini LIL</t>
        </is>
      </c>
    </row>
    <row r="591">
      <c r="A591" t="inlineStr">
        <is>
          <t>#42015</t>
        </is>
      </c>
      <c r="B591" t="inlineStr">
        <is>
          <t>chiara.perillo26@gmail.com</t>
        </is>
      </c>
      <c r="C591" t="inlineStr">
        <is>
          <t>paid</t>
        </is>
      </c>
      <c r="D591" t="inlineStr">
        <is>
          <t>2024-09-27 23:18:59 +0200</t>
        </is>
      </c>
      <c r="E591" t="inlineStr">
        <is>
          <t>2024-09-27</t>
        </is>
      </c>
      <c r="F591" t="inlineStr">
        <is>
          <t>fulfilled</t>
        </is>
      </c>
      <c r="G591" t="inlineStr">
        <is>
          <t>2024-09-30 10:28:22 +0200</t>
        </is>
      </c>
      <c r="H591" t="inlineStr">
        <is>
          <t>yes</t>
        </is>
      </c>
      <c r="I591" t="inlineStr">
        <is>
          <t>EUR</t>
        </is>
      </c>
      <c r="J591" t="n">
        <v>90</v>
      </c>
      <c r="K591" t="n">
        <v>10</v>
      </c>
      <c r="L591" t="n">
        <v>18.03</v>
      </c>
      <c r="M591" t="n">
        <v>100</v>
      </c>
      <c r="N591" t="inlineStr">
        <is>
          <t>BACK10</t>
        </is>
      </c>
      <c r="O591" t="n">
        <v>10</v>
      </c>
      <c r="P591" t="inlineStr">
        <is>
          <t>Ups Standard Shipping</t>
        </is>
      </c>
      <c r="Q591" t="inlineStr">
        <is>
          <t>2024-09-27 23:18:59 +0200</t>
        </is>
      </c>
      <c r="R591" t="n">
        <v>1</v>
      </c>
      <c r="S591" t="inlineStr">
        <is>
          <t>Girls Tears Ring - Yellow / 15</t>
        </is>
      </c>
      <c r="T591" t="n">
        <v>100</v>
      </c>
      <c r="V591" t="inlineStr">
        <is>
          <t>015790000957</t>
        </is>
      </c>
      <c r="W591" t="b">
        <v>1</v>
      </c>
      <c r="X591" t="b">
        <v>1</v>
      </c>
      <c r="Y591" t="inlineStr">
        <is>
          <t>fulfilled</t>
        </is>
      </c>
      <c r="Z591" t="inlineStr">
        <is>
          <t>Chiara Perillo</t>
        </is>
      </c>
      <c r="AA591" t="inlineStr">
        <is>
          <t>Via Monte Confinale 15A</t>
        </is>
      </c>
      <c r="AB591" t="inlineStr">
        <is>
          <t>Via Monte Confinale 15A</t>
        </is>
      </c>
      <c r="AE591" t="inlineStr">
        <is>
          <t>Varese</t>
        </is>
      </c>
      <c r="AF591" t="inlineStr">
        <is>
          <t>'21100</t>
        </is>
      </c>
      <c r="AG591" t="inlineStr">
        <is>
          <t>VA</t>
        </is>
      </c>
      <c r="AH591" t="inlineStr">
        <is>
          <t>IT</t>
        </is>
      </c>
      <c r="AI591" t="inlineStr">
        <is>
          <t>+393420004529</t>
        </is>
      </c>
      <c r="AJ591" t="inlineStr">
        <is>
          <t>Chiara Perillo</t>
        </is>
      </c>
      <c r="AK591" t="inlineStr">
        <is>
          <t>Via Monte Confinale 15A</t>
        </is>
      </c>
      <c r="AL591" t="inlineStr">
        <is>
          <t>Via Monte Confinale 15A</t>
        </is>
      </c>
      <c r="AO591" t="inlineStr">
        <is>
          <t>Varese</t>
        </is>
      </c>
      <c r="AP591" t="inlineStr">
        <is>
          <t>'21100</t>
        </is>
      </c>
      <c r="AQ591" t="inlineStr">
        <is>
          <t>VA</t>
        </is>
      </c>
      <c r="AR591" t="inlineStr">
        <is>
          <t>IT</t>
        </is>
      </c>
      <c r="AS591" t="inlineStr">
        <is>
          <t>+393420004529</t>
        </is>
      </c>
      <c r="AU591" t="inlineStr">
        <is>
          <t>lang: it
Invoice Language: it
Do you need our ring sizer?: No
Popup Customer Country: IT</t>
        </is>
      </c>
      <c r="AW591" t="inlineStr">
        <is>
          <t>PayPal Express Checkout</t>
        </is>
      </c>
      <c r="AX591" t="inlineStr">
        <is>
          <t>rRIodn9tkJZIznouHCA3LESdl</t>
        </is>
      </c>
      <c r="AY591" t="n">
        <v>0</v>
      </c>
      <c r="AZ591" t="inlineStr">
        <is>
          <t>LIL Milan</t>
        </is>
      </c>
      <c r="BA591" t="n">
        <v>0</v>
      </c>
      <c r="BC591" t="inlineStr">
        <is>
          <t>Firgun House</t>
        </is>
      </c>
      <c r="BE591" t="n">
        <v>6323961921885</v>
      </c>
      <c r="BG591" t="inlineStr">
        <is>
          <t>Low</t>
        </is>
      </c>
      <c r="BH591" t="inlineStr">
        <is>
          <t>web</t>
        </is>
      </c>
      <c r="BI591" t="n">
        <v>0</v>
      </c>
      <c r="BJ591" t="inlineStr">
        <is>
          <t>IT IVA 22%</t>
        </is>
      </c>
      <c r="BK591" t="n">
        <v>18.03</v>
      </c>
      <c r="BW591" t="inlineStr">
        <is>
          <t>Varese</t>
        </is>
      </c>
      <c r="BX591" t="inlineStr">
        <is>
          <t>Varese</t>
        </is>
      </c>
      <c r="BY591" t="inlineStr">
        <is>
          <t>rRIodn9tkJZIznouHCA3LESdl</t>
        </is>
      </c>
      <c r="CB591" t="inlineStr">
        <is>
          <t>rRIodn9tkJZIznouHCA3LESdl</t>
        </is>
      </c>
      <c r="CC591" t="inlineStr">
        <is>
          <t>Ordini LIL</t>
        </is>
      </c>
    </row>
    <row r="592">
      <c r="A592" t="inlineStr">
        <is>
          <t>#42016</t>
        </is>
      </c>
      <c r="B592" t="inlineStr">
        <is>
          <t>grelotufo@gmail.com</t>
        </is>
      </c>
      <c r="C592" t="inlineStr">
        <is>
          <t>paid</t>
        </is>
      </c>
      <c r="D592" t="inlineStr">
        <is>
          <t>2024-09-28 01:20:53 +0200</t>
        </is>
      </c>
      <c r="E592" t="inlineStr">
        <is>
          <t>2024-09-28</t>
        </is>
      </c>
      <c r="F592" t="inlineStr">
        <is>
          <t>fulfilled</t>
        </is>
      </c>
      <c r="G592" t="inlineStr">
        <is>
          <t>2024-09-30 10:32:17 +0200</t>
        </is>
      </c>
      <c r="H592" t="inlineStr">
        <is>
          <t>yes</t>
        </is>
      </c>
      <c r="I592" t="inlineStr">
        <is>
          <t>EUR</t>
        </is>
      </c>
      <c r="J592" t="n">
        <v>165</v>
      </c>
      <c r="K592" t="n">
        <v>0</v>
      </c>
      <c r="L592" t="n">
        <v>29.75</v>
      </c>
      <c r="M592" t="n">
        <v>165</v>
      </c>
      <c r="O592" t="n">
        <v>0</v>
      </c>
      <c r="P592" t="inlineStr">
        <is>
          <t>Ups Standard Shipping</t>
        </is>
      </c>
      <c r="Q592" t="inlineStr">
        <is>
          <t>2024-09-28 01:20:52 +0200</t>
        </is>
      </c>
      <c r="R592" t="n">
        <v>1</v>
      </c>
      <c r="S592" t="inlineStr">
        <is>
          <t>Luxury Pack</t>
        </is>
      </c>
      <c r="T592" t="n">
        <v>5</v>
      </c>
      <c r="V592" t="inlineStr">
        <is>
          <t>015790000687</t>
        </is>
      </c>
      <c r="W592" t="b">
        <v>1</v>
      </c>
      <c r="X592" t="b">
        <v>1</v>
      </c>
      <c r="Y592" t="inlineStr">
        <is>
          <t>fulfilled</t>
        </is>
      </c>
      <c r="Z592" t="inlineStr">
        <is>
          <t>Greta Lo Tufo</t>
        </is>
      </c>
      <c r="AA592" t="inlineStr">
        <is>
          <t>Via Flaminia 330, Interno 42, sesto piano</t>
        </is>
      </c>
      <c r="AB592" t="inlineStr">
        <is>
          <t>Via Flaminia 330</t>
        </is>
      </c>
      <c r="AC592" t="inlineStr">
        <is>
          <t>Interno 42, sesto piano</t>
        </is>
      </c>
      <c r="AD592" t="inlineStr">
        <is>
          <t>Ltm&amp;partners</t>
        </is>
      </c>
      <c r="AE592" t="inlineStr">
        <is>
          <t>Roma</t>
        </is>
      </c>
      <c r="AF592" t="inlineStr">
        <is>
          <t>'00196</t>
        </is>
      </c>
      <c r="AG592" t="inlineStr">
        <is>
          <t>RM</t>
        </is>
      </c>
      <c r="AH592" t="inlineStr">
        <is>
          <t>IT</t>
        </is>
      </c>
      <c r="AI592" t="inlineStr">
        <is>
          <t>3349241191</t>
        </is>
      </c>
      <c r="AJ592" t="inlineStr">
        <is>
          <t>Greta Lo Tufo</t>
        </is>
      </c>
      <c r="AK592" t="inlineStr">
        <is>
          <t>Via Flaminia 330, Interno 42, sesto piano</t>
        </is>
      </c>
      <c r="AL592" t="inlineStr">
        <is>
          <t>Via Flaminia 330</t>
        </is>
      </c>
      <c r="AM592" t="inlineStr">
        <is>
          <t>Interno 42, sesto piano</t>
        </is>
      </c>
      <c r="AN592" t="inlineStr">
        <is>
          <t>Ltm&amp;partners</t>
        </is>
      </c>
      <c r="AO592" t="inlineStr">
        <is>
          <t>Roma</t>
        </is>
      </c>
      <c r="AP592" t="inlineStr">
        <is>
          <t>'00196</t>
        </is>
      </c>
      <c r="AQ592" t="inlineStr">
        <is>
          <t>RM</t>
        </is>
      </c>
      <c r="AR592" t="inlineStr">
        <is>
          <t>IT</t>
        </is>
      </c>
      <c r="AS592" t="inlineStr">
        <is>
          <t>3349241191</t>
        </is>
      </c>
      <c r="AU592" t="inlineStr">
        <is>
          <t>lang: it
Invoice Language: it
Do you need our ring sizer?: No
Popup Customer Country: IT</t>
        </is>
      </c>
      <c r="AW592" t="inlineStr">
        <is>
          <t>Scalapay</t>
        </is>
      </c>
      <c r="AX592" t="inlineStr">
        <is>
          <t>rdW5NllMXY4jdMTZYYUJfCqf1</t>
        </is>
      </c>
      <c r="AY592" t="n">
        <v>0</v>
      </c>
      <c r="AZ592" t="inlineStr">
        <is>
          <t>LIL Milan</t>
        </is>
      </c>
      <c r="BA592" t="n">
        <v>0</v>
      </c>
      <c r="BC592" t="inlineStr">
        <is>
          <t>Firgun House</t>
        </is>
      </c>
      <c r="BE592" t="n">
        <v>6324016480605</v>
      </c>
      <c r="BG592" t="inlineStr">
        <is>
          <t>Low</t>
        </is>
      </c>
      <c r="BH592" t="inlineStr">
        <is>
          <t>web</t>
        </is>
      </c>
      <c r="BI592" t="n">
        <v>0</v>
      </c>
      <c r="BJ592" t="inlineStr">
        <is>
          <t>IT IVA 22%</t>
        </is>
      </c>
      <c r="BK592" t="n">
        <v>29.75</v>
      </c>
      <c r="BW592" t="inlineStr">
        <is>
          <t>Rome</t>
        </is>
      </c>
      <c r="BX592" t="inlineStr">
        <is>
          <t>Rome</t>
        </is>
      </c>
      <c r="BY592" t="inlineStr">
        <is>
          <t>rdW5NllMXY4jdMTZYYUJfCqf1</t>
        </is>
      </c>
      <c r="CB592" t="inlineStr">
        <is>
          <t>rdW5NllMXY4jdMTZYYUJfCqf1</t>
        </is>
      </c>
      <c r="CC592" t="inlineStr">
        <is>
          <t>Ordini LIL</t>
        </is>
      </c>
    </row>
    <row r="593">
      <c r="A593" t="inlineStr">
        <is>
          <t>#42016</t>
        </is>
      </c>
      <c r="B593" t="inlineStr">
        <is>
          <t>grelotufo@gmail.com</t>
        </is>
      </c>
      <c r="C593" t="inlineStr">
        <is>
          <t>paid</t>
        </is>
      </c>
      <c r="D593" t="inlineStr">
        <is>
          <t>2024-09-28 01:20:53 +0200</t>
        </is>
      </c>
      <c r="E593" t="inlineStr">
        <is>
          <t>2024-09-28</t>
        </is>
      </c>
      <c r="F593" t="inlineStr">
        <is>
          <t>fulfilled</t>
        </is>
      </c>
      <c r="G593" t="inlineStr">
        <is>
          <t>2024-09-30 10:32:17 +0200</t>
        </is>
      </c>
      <c r="H593" t="inlineStr">
        <is>
          <t>yes</t>
        </is>
      </c>
      <c r="I593" t="inlineStr">
        <is>
          <t>EUR</t>
        </is>
      </c>
      <c r="J593" t="n">
        <v>165</v>
      </c>
      <c r="K593" t="n">
        <v>0</v>
      </c>
      <c r="L593" t="n">
        <v>29.75</v>
      </c>
      <c r="O593" t="n">
        <v>0</v>
      </c>
      <c r="P593" t="inlineStr">
        <is>
          <t>Ups Standard Shipping</t>
        </is>
      </c>
      <c r="Q593" t="inlineStr">
        <is>
          <t>2024-09-28 01:20:52 +0200</t>
        </is>
      </c>
      <c r="R593" t="n">
        <v>1</v>
      </c>
      <c r="S593" t="inlineStr">
        <is>
          <t>Bøøbs - Yellow / White</t>
        </is>
      </c>
      <c r="T593" t="n">
        <v>160</v>
      </c>
      <c r="V593" t="inlineStr">
        <is>
          <t>015790000453</t>
        </is>
      </c>
      <c r="W593" t="b">
        <v>1</v>
      </c>
      <c r="X593" t="b">
        <v>1</v>
      </c>
      <c r="Y593" t="inlineStr">
        <is>
          <t>fulfilled</t>
        </is>
      </c>
      <c r="Z593" t="inlineStr">
        <is>
          <t>Greta Lo Tufo</t>
        </is>
      </c>
      <c r="AA593" t="inlineStr">
        <is>
          <t>Via Flaminia 330, Interno 42, sesto piano</t>
        </is>
      </c>
      <c r="AB593" t="inlineStr">
        <is>
          <t>Via Flaminia 330</t>
        </is>
      </c>
      <c r="AC593" t="inlineStr">
        <is>
          <t>Interno 42, sesto piano</t>
        </is>
      </c>
      <c r="AD593" t="inlineStr">
        <is>
          <t>Ltm&amp;partners</t>
        </is>
      </c>
      <c r="AE593" t="inlineStr">
        <is>
          <t>Roma</t>
        </is>
      </c>
      <c r="AF593" t="inlineStr">
        <is>
          <t>'00196</t>
        </is>
      </c>
      <c r="AG593" t="inlineStr">
        <is>
          <t>RM</t>
        </is>
      </c>
      <c r="AH593" t="inlineStr">
        <is>
          <t>IT</t>
        </is>
      </c>
      <c r="AI593" t="inlineStr">
        <is>
          <t>3349241191</t>
        </is>
      </c>
      <c r="AJ593" t="inlineStr">
        <is>
          <t>Greta Lo Tufo</t>
        </is>
      </c>
      <c r="AK593" t="inlineStr">
        <is>
          <t>Via Flaminia 330, Interno 42, sesto piano</t>
        </is>
      </c>
      <c r="AL593" t="inlineStr">
        <is>
          <t>Via Flaminia 330</t>
        </is>
      </c>
      <c r="AM593" t="inlineStr">
        <is>
          <t>Interno 42, sesto piano</t>
        </is>
      </c>
      <c r="AN593" t="inlineStr">
        <is>
          <t>Ltm&amp;partners</t>
        </is>
      </c>
      <c r="AO593" t="inlineStr">
        <is>
          <t>Roma</t>
        </is>
      </c>
      <c r="AP593" t="inlineStr">
        <is>
          <t>'00196</t>
        </is>
      </c>
      <c r="AQ593" t="inlineStr">
        <is>
          <t>RM</t>
        </is>
      </c>
      <c r="AR593" t="inlineStr">
        <is>
          <t>IT</t>
        </is>
      </c>
      <c r="AS593" t="inlineStr">
        <is>
          <t>3349241191</t>
        </is>
      </c>
      <c r="AU593" t="inlineStr">
        <is>
          <t>lang: it
Invoice Language: it
Do you need our ring sizer?: No
Popup Customer Country: IT</t>
        </is>
      </c>
      <c r="AW593" t="inlineStr">
        <is>
          <t>Scalapay</t>
        </is>
      </c>
      <c r="AX593" t="inlineStr">
        <is>
          <t>rdW5NllMXY4jdMTZYYUJfCqf1</t>
        </is>
      </c>
      <c r="AY593" t="n">
        <v>0</v>
      </c>
      <c r="AZ593" t="inlineStr">
        <is>
          <t>LIL Milan</t>
        </is>
      </c>
      <c r="BA593" t="n">
        <v>0</v>
      </c>
      <c r="BC593" t="inlineStr">
        <is>
          <t>Firgun House</t>
        </is>
      </c>
      <c r="BE593" t="n">
        <v>6324016480605</v>
      </c>
      <c r="BG593" t="inlineStr">
        <is>
          <t>Low</t>
        </is>
      </c>
      <c r="BH593" t="inlineStr">
        <is>
          <t>web</t>
        </is>
      </c>
      <c r="BI593" t="n">
        <v>0</v>
      </c>
      <c r="BJ593" t="inlineStr">
        <is>
          <t>IT IVA 22%</t>
        </is>
      </c>
      <c r="BK593" t="n">
        <v>29.75</v>
      </c>
      <c r="BW593" t="inlineStr">
        <is>
          <t>Rome</t>
        </is>
      </c>
      <c r="BX593" t="inlineStr">
        <is>
          <t>Rome</t>
        </is>
      </c>
      <c r="BY593" t="inlineStr">
        <is>
          <t>rdW5NllMXY4jdMTZYYUJfCqf1</t>
        </is>
      </c>
      <c r="CB593" t="inlineStr">
        <is>
          <t>rdW5NllMXY4jdMTZYYUJfCqf1</t>
        </is>
      </c>
      <c r="CC593" t="inlineStr">
        <is>
          <t>Ordini LIL</t>
        </is>
      </c>
    </row>
    <row r="594">
      <c r="A594" t="inlineStr">
        <is>
          <t>#42017</t>
        </is>
      </c>
      <c r="B594" t="inlineStr">
        <is>
          <t>talia.bidussa@gmail.com</t>
        </is>
      </c>
      <c r="C594" t="inlineStr">
        <is>
          <t>paid</t>
        </is>
      </c>
      <c r="D594" t="inlineStr">
        <is>
          <t>2024-09-28 11:12:50 +0200</t>
        </is>
      </c>
      <c r="E594" t="inlineStr">
        <is>
          <t>2024-09-28</t>
        </is>
      </c>
      <c r="F594" t="inlineStr">
        <is>
          <t>fulfilled</t>
        </is>
      </c>
      <c r="G594" t="inlineStr">
        <is>
          <t>2024-09-28 11:12:51 +0200</t>
        </is>
      </c>
      <c r="H594" t="inlineStr">
        <is>
          <t>yes</t>
        </is>
      </c>
      <c r="I594" t="inlineStr">
        <is>
          <t>EUR</t>
        </is>
      </c>
      <c r="J594" t="n">
        <v>220</v>
      </c>
      <c r="K594" t="n">
        <v>0</v>
      </c>
      <c r="L594" t="n">
        <v>39.67</v>
      </c>
      <c r="M594" t="n">
        <v>220</v>
      </c>
      <c r="N594" t="inlineStr">
        <is>
          <t>P30</t>
        </is>
      </c>
      <c r="O594" t="n">
        <v>30</v>
      </c>
      <c r="Q594" t="inlineStr">
        <is>
          <t>2024-09-28 11:12:50 +0200</t>
        </is>
      </c>
      <c r="R594" t="n">
        <v>1</v>
      </c>
      <c r="S594" t="inlineStr">
        <is>
          <t>Nuvola Zaffiri - Yellow / Sapphire diamond / White</t>
        </is>
      </c>
      <c r="T594" t="n">
        <v>250</v>
      </c>
      <c r="V594" t="inlineStr">
        <is>
          <t>015790001377</t>
        </is>
      </c>
      <c r="W594" t="b">
        <v>1</v>
      </c>
      <c r="X594" t="b">
        <v>1</v>
      </c>
      <c r="Y594" t="inlineStr">
        <is>
          <t>fulfilled</t>
        </is>
      </c>
      <c r="Z594" t="inlineStr">
        <is>
          <t>Talia Bidussa</t>
        </is>
      </c>
      <c r="AR594" t="inlineStr">
        <is>
          <t>IT</t>
        </is>
      </c>
      <c r="AT594" t="inlineStr">
        <is>
          <t>Co</t>
        </is>
      </c>
      <c r="AW594" t="inlineStr">
        <is>
          <t>Qromo</t>
        </is>
      </c>
      <c r="AX594" t="inlineStr">
        <is>
          <t>rsi31k7n5uBh4wP0o9iUXoYl1</t>
        </is>
      </c>
      <c r="AY594" t="n">
        <v>0</v>
      </c>
      <c r="AZ594" t="inlineStr">
        <is>
          <t>LIL Milan</t>
        </is>
      </c>
      <c r="BA594" t="n">
        <v>0</v>
      </c>
      <c r="BB594" t="inlineStr">
        <is>
          <t>Veronica Varetta</t>
        </is>
      </c>
      <c r="BC594" t="inlineStr">
        <is>
          <t>LIL House</t>
        </is>
      </c>
      <c r="BD594" t="n">
        <v>22</v>
      </c>
      <c r="BE594" t="n">
        <v>6324571111773</v>
      </c>
      <c r="BG594" t="inlineStr">
        <is>
          <t>Low</t>
        </is>
      </c>
      <c r="BH594" t="inlineStr">
        <is>
          <t>pos</t>
        </is>
      </c>
      <c r="BI594" t="n">
        <v>0</v>
      </c>
      <c r="BJ594" t="inlineStr">
        <is>
          <t>IT IVA 22%</t>
        </is>
      </c>
      <c r="BK594" t="n">
        <v>39.67</v>
      </c>
      <c r="BU594" t="inlineStr">
        <is>
          <t>22-2561</t>
        </is>
      </c>
      <c r="BY594" t="inlineStr">
        <is>
          <t>rsi31k7n5uBh4wP0o9iUXoYl1</t>
        </is>
      </c>
      <c r="CB594" t="inlineStr">
        <is>
          <t>rsi31k7n5uBh4wP0o9iUXoYl1</t>
        </is>
      </c>
      <c r="CC594" t="inlineStr">
        <is>
          <t>Ordini LIL</t>
        </is>
      </c>
    </row>
    <row r="595">
      <c r="A595" t="inlineStr">
        <is>
          <t>#42018</t>
        </is>
      </c>
      <c r="B595" t="inlineStr">
        <is>
          <t>mariantoniettatat@gmail.com</t>
        </is>
      </c>
      <c r="C595" t="inlineStr">
        <is>
          <t>paid</t>
        </is>
      </c>
      <c r="D595" t="inlineStr">
        <is>
          <t>2024-09-28 11:19:06 +0200</t>
        </is>
      </c>
      <c r="E595" t="inlineStr">
        <is>
          <t>2024-09-28</t>
        </is>
      </c>
      <c r="F595" t="inlineStr">
        <is>
          <t>fulfilled</t>
        </is>
      </c>
      <c r="G595" t="inlineStr">
        <is>
          <t>2024-09-28 11:19:06 +0200</t>
        </is>
      </c>
      <c r="H595" t="inlineStr">
        <is>
          <t>no</t>
        </is>
      </c>
      <c r="I595" t="inlineStr">
        <is>
          <t>EUR</t>
        </is>
      </c>
      <c r="J595" t="n">
        <v>80</v>
      </c>
      <c r="K595" t="n">
        <v>0</v>
      </c>
      <c r="L595" t="n">
        <v>14.43</v>
      </c>
      <c r="M595" t="n">
        <v>80</v>
      </c>
      <c r="O595" t="n">
        <v>0</v>
      </c>
      <c r="Q595" t="inlineStr">
        <is>
          <t>2024-09-28 11:19:06 +0200</t>
        </is>
      </c>
      <c r="R595" t="n">
        <v>1</v>
      </c>
      <c r="S595" t="inlineStr">
        <is>
          <t>Nude Ring - White / 18</t>
        </is>
      </c>
      <c r="T595" t="n">
        <v>80</v>
      </c>
      <c r="V595" t="inlineStr">
        <is>
          <t>015790000232</t>
        </is>
      </c>
      <c r="W595" t="b">
        <v>1</v>
      </c>
      <c r="X595" t="b">
        <v>1</v>
      </c>
      <c r="Y595" t="inlineStr">
        <is>
          <t>fulfilled</t>
        </is>
      </c>
      <c r="Z595" t="inlineStr">
        <is>
          <t>Mariantonietta Tatangelo</t>
        </is>
      </c>
      <c r="AR595" t="inlineStr">
        <is>
          <t>IT</t>
        </is>
      </c>
      <c r="AW595" t="inlineStr">
        <is>
          <t>Qromo</t>
        </is>
      </c>
      <c r="AX595" t="inlineStr">
        <is>
          <t>rXCIEIGsVNuLkPe7YiX4Vaz9Y</t>
        </is>
      </c>
      <c r="AY595" t="n">
        <v>0</v>
      </c>
      <c r="AZ595" t="inlineStr">
        <is>
          <t>LIL Milan</t>
        </is>
      </c>
      <c r="BA595" t="n">
        <v>0</v>
      </c>
      <c r="BB595" t="inlineStr">
        <is>
          <t>Veronica Varetta</t>
        </is>
      </c>
      <c r="BC595" t="inlineStr">
        <is>
          <t>LIL House</t>
        </is>
      </c>
      <c r="BD595" t="n">
        <v>22</v>
      </c>
      <c r="BE595" t="n">
        <v>6324580712797</v>
      </c>
      <c r="BG595" t="inlineStr">
        <is>
          <t>Low</t>
        </is>
      </c>
      <c r="BH595" t="inlineStr">
        <is>
          <t>pos</t>
        </is>
      </c>
      <c r="BI595" t="n">
        <v>0</v>
      </c>
      <c r="BJ595" t="inlineStr">
        <is>
          <t>IT IVA 22%</t>
        </is>
      </c>
      <c r="BK595" t="n">
        <v>14.43</v>
      </c>
      <c r="BU595" t="inlineStr">
        <is>
          <t>22-2562</t>
        </is>
      </c>
      <c r="BY595" t="inlineStr">
        <is>
          <t>rXCIEIGsVNuLkPe7YiX4Vaz9Y</t>
        </is>
      </c>
      <c r="CB595" t="inlineStr">
        <is>
          <t>rXCIEIGsVNuLkPe7YiX4Vaz9Y</t>
        </is>
      </c>
      <c r="CC595" t="inlineStr">
        <is>
          <t>Ordini LIL</t>
        </is>
      </c>
    </row>
    <row r="596">
      <c r="A596" t="inlineStr">
        <is>
          <t>#42019</t>
        </is>
      </c>
      <c r="B596" t="inlineStr">
        <is>
          <t>talia.bidussa@gmail.com</t>
        </is>
      </c>
      <c r="C596" t="inlineStr">
        <is>
          <t>paid</t>
        </is>
      </c>
      <c r="D596" t="inlineStr">
        <is>
          <t>2024-09-28 11:20:34 +0200</t>
        </is>
      </c>
      <c r="E596" t="inlineStr">
        <is>
          <t>2024-09-28</t>
        </is>
      </c>
      <c r="F596" t="inlineStr">
        <is>
          <t>fulfilled</t>
        </is>
      </c>
      <c r="G596" t="inlineStr">
        <is>
          <t>2024-09-28 11:20:34 +0200</t>
        </is>
      </c>
      <c r="H596" t="inlineStr">
        <is>
          <t>yes</t>
        </is>
      </c>
      <c r="I596" t="inlineStr">
        <is>
          <t>EUR</t>
        </is>
      </c>
      <c r="J596" t="n">
        <v>8</v>
      </c>
      <c r="K596" t="n">
        <v>0</v>
      </c>
      <c r="L596" t="n">
        <v>1.44</v>
      </c>
      <c r="M596" t="n">
        <v>8</v>
      </c>
      <c r="O596" t="n">
        <v>0</v>
      </c>
      <c r="Q596" t="inlineStr">
        <is>
          <t>2024-09-28 11:20:33 +0200</t>
        </is>
      </c>
      <c r="R596" t="n">
        <v>1</v>
      </c>
      <c r="S596" t="inlineStr">
        <is>
          <t>Piercing Aid</t>
        </is>
      </c>
      <c r="T596" t="n">
        <v>8</v>
      </c>
      <c r="V596" t="inlineStr">
        <is>
          <t>015790001289</t>
        </is>
      </c>
      <c r="W596" t="b">
        <v>1</v>
      </c>
      <c r="X596" t="b">
        <v>1</v>
      </c>
      <c r="Y596" t="inlineStr">
        <is>
          <t>fulfilled</t>
        </is>
      </c>
      <c r="Z596" t="inlineStr">
        <is>
          <t>Talia Bidussa</t>
        </is>
      </c>
      <c r="AR596" t="inlineStr">
        <is>
          <t>IT</t>
        </is>
      </c>
      <c r="AW596" t="inlineStr">
        <is>
          <t>Qromo</t>
        </is>
      </c>
      <c r="AX596" t="inlineStr">
        <is>
          <t>raOWPv9UnGkmG1dwLauo6765o</t>
        </is>
      </c>
      <c r="AY596" t="n">
        <v>0</v>
      </c>
      <c r="AZ596" t="inlineStr">
        <is>
          <t>LIL Milan</t>
        </is>
      </c>
      <c r="BA596" t="n">
        <v>0</v>
      </c>
      <c r="BB596" t="inlineStr">
        <is>
          <t>Veronica Varetta</t>
        </is>
      </c>
      <c r="BC596" t="inlineStr">
        <is>
          <t>LIL House</t>
        </is>
      </c>
      <c r="BD596" t="n">
        <v>22</v>
      </c>
      <c r="BE596" t="n">
        <v>6324582809949</v>
      </c>
      <c r="BG596" t="inlineStr">
        <is>
          <t>Low</t>
        </is>
      </c>
      <c r="BH596" t="inlineStr">
        <is>
          <t>pos</t>
        </is>
      </c>
      <c r="BI596" t="n">
        <v>0</v>
      </c>
      <c r="BJ596" t="inlineStr">
        <is>
          <t>IT IVA 22%</t>
        </is>
      </c>
      <c r="BK596" t="n">
        <v>1.44</v>
      </c>
      <c r="BU596" t="inlineStr">
        <is>
          <t>22-2563</t>
        </is>
      </c>
      <c r="BY596" t="inlineStr">
        <is>
          <t>raOWPv9UnGkmG1dwLauo6765o</t>
        </is>
      </c>
      <c r="CB596" t="inlineStr">
        <is>
          <t>raOWPv9UnGkmG1dwLauo6765o</t>
        </is>
      </c>
      <c r="CC596" t="inlineStr">
        <is>
          <t>Ordini LIL</t>
        </is>
      </c>
    </row>
    <row r="597">
      <c r="A597" t="inlineStr">
        <is>
          <t>#42020</t>
        </is>
      </c>
      <c r="B597" t="inlineStr">
        <is>
          <t>soniaurzi@hotmail.it</t>
        </is>
      </c>
      <c r="C597" t="inlineStr">
        <is>
          <t>paid</t>
        </is>
      </c>
      <c r="D597" t="inlineStr">
        <is>
          <t>2024-09-28 11:26:46 +0200</t>
        </is>
      </c>
      <c r="E597" t="inlineStr">
        <is>
          <t>2024-09-28</t>
        </is>
      </c>
      <c r="F597" t="inlineStr">
        <is>
          <t>unfulfilled</t>
        </is>
      </c>
      <c r="H597" t="inlineStr">
        <is>
          <t>yes</t>
        </is>
      </c>
      <c r="I597" t="inlineStr">
        <is>
          <t>EUR</t>
        </is>
      </c>
      <c r="J597" t="n">
        <v>396</v>
      </c>
      <c r="K597" t="n">
        <v>0</v>
      </c>
      <c r="L597" t="n">
        <v>71.41</v>
      </c>
      <c r="M597" t="n">
        <v>396</v>
      </c>
      <c r="N597" t="inlineStr">
        <is>
          <t>LILGIRL</t>
        </is>
      </c>
      <c r="O597" t="n">
        <v>44</v>
      </c>
      <c r="P597" t="inlineStr">
        <is>
          <t>Ups Standard Shipping</t>
        </is>
      </c>
      <c r="Q597" t="inlineStr">
        <is>
          <t>2024-09-28 11:26:45 +0200</t>
        </is>
      </c>
      <c r="R597" t="n">
        <v>1</v>
      </c>
      <c r="S597" t="inlineStr">
        <is>
          <t>Giotto Ring - Yellow / 14</t>
        </is>
      </c>
      <c r="T597" t="n">
        <v>80</v>
      </c>
      <c r="V597" t="inlineStr">
        <is>
          <t>015790000148</t>
        </is>
      </c>
      <c r="W597" t="b">
        <v>1</v>
      </c>
      <c r="X597" t="b">
        <v>1</v>
      </c>
      <c r="Y597" t="inlineStr">
        <is>
          <t>pending</t>
        </is>
      </c>
      <c r="Z597" t="inlineStr">
        <is>
          <t>Sonia Urzi</t>
        </is>
      </c>
      <c r="AA597" t="inlineStr">
        <is>
          <t>Viale Castagnola 8/E</t>
        </is>
      </c>
      <c r="AB597" t="inlineStr">
        <is>
          <t>Viale Castagnola 8/E</t>
        </is>
      </c>
      <c r="AE597" t="inlineStr">
        <is>
          <t>Catania</t>
        </is>
      </c>
      <c r="AF597" t="inlineStr">
        <is>
          <t>'95121</t>
        </is>
      </c>
      <c r="AG597" t="inlineStr">
        <is>
          <t>CT</t>
        </is>
      </c>
      <c r="AH597" t="inlineStr">
        <is>
          <t>IT</t>
        </is>
      </c>
      <c r="AI597" t="inlineStr">
        <is>
          <t>+393480360869</t>
        </is>
      </c>
      <c r="AJ597" t="inlineStr">
        <is>
          <t>Sonia Urzi</t>
        </is>
      </c>
      <c r="AK597" t="inlineStr">
        <is>
          <t>Viale Castagnola 8/E</t>
        </is>
      </c>
      <c r="AL597" t="inlineStr">
        <is>
          <t>Viale Castagnola 8/E</t>
        </is>
      </c>
      <c r="AO597" t="inlineStr">
        <is>
          <t>Catania</t>
        </is>
      </c>
      <c r="AP597" t="inlineStr">
        <is>
          <t>'95121</t>
        </is>
      </c>
      <c r="AQ597" t="inlineStr">
        <is>
          <t>CT</t>
        </is>
      </c>
      <c r="AR597" t="inlineStr">
        <is>
          <t>IT</t>
        </is>
      </c>
      <c r="AS597" t="inlineStr">
        <is>
          <t>+393480360869</t>
        </is>
      </c>
      <c r="AU597" t="inlineStr">
        <is>
          <t>lang: it
Invoice Language: it
Do you need our ring sizer?: No
Popup Customer Country: IT</t>
        </is>
      </c>
      <c r="AW597" t="inlineStr">
        <is>
          <t>Shopify Payments</t>
        </is>
      </c>
      <c r="AX597" t="inlineStr">
        <is>
          <t>rxwvzf8EeUAJbpSdWZPTU1Zqb</t>
        </is>
      </c>
      <c r="AY597" t="n">
        <v>0</v>
      </c>
      <c r="AZ597" t="inlineStr">
        <is>
          <t>LIL Milan</t>
        </is>
      </c>
      <c r="BA597" t="n">
        <v>0</v>
      </c>
      <c r="BC597" t="inlineStr">
        <is>
          <t>Firgun House</t>
        </is>
      </c>
      <c r="BE597" t="n">
        <v>6324591657309</v>
      </c>
      <c r="BG597" t="inlineStr">
        <is>
          <t>Low</t>
        </is>
      </c>
      <c r="BH597" t="inlineStr">
        <is>
          <t>web</t>
        </is>
      </c>
      <c r="BI597" t="n">
        <v>0</v>
      </c>
      <c r="BJ597" t="inlineStr">
        <is>
          <t>IT IVA 22%</t>
        </is>
      </c>
      <c r="BK597" t="n">
        <v>71.41</v>
      </c>
      <c r="BT597" t="n">
        <v>393480360869</v>
      </c>
      <c r="BW597" t="inlineStr">
        <is>
          <t>Catania</t>
        </is>
      </c>
      <c r="BX597" t="inlineStr">
        <is>
          <t>Catania</t>
        </is>
      </c>
      <c r="BY597" t="inlineStr">
        <is>
          <t>rxwvzf8EeUAJbpSdWZPTU1Zqb</t>
        </is>
      </c>
      <c r="CB597" t="inlineStr">
        <is>
          <t>rxwvzf8EeUAJbpSdWZPTU1Zqb</t>
        </is>
      </c>
      <c r="CC597" t="inlineStr">
        <is>
          <t>Ordini LIL</t>
        </is>
      </c>
    </row>
    <row r="598">
      <c r="A598" t="inlineStr">
        <is>
          <t>#42020</t>
        </is>
      </c>
      <c r="B598" t="inlineStr">
        <is>
          <t>soniaurzi@hotmail.it</t>
        </is>
      </c>
      <c r="C598" t="inlineStr">
        <is>
          <t>paid</t>
        </is>
      </c>
      <c r="D598" t="inlineStr">
        <is>
          <t>2024-09-28 11:26:46 +0200</t>
        </is>
      </c>
      <c r="E598" t="inlineStr">
        <is>
          <t>2024-09-28</t>
        </is>
      </c>
      <c r="F598" t="inlineStr">
        <is>
          <t>unfulfilled</t>
        </is>
      </c>
      <c r="H598" t="inlineStr">
        <is>
          <t>yes</t>
        </is>
      </c>
      <c r="I598" t="inlineStr">
        <is>
          <t>EUR</t>
        </is>
      </c>
      <c r="J598" t="n">
        <v>396</v>
      </c>
      <c r="K598" t="n">
        <v>0</v>
      </c>
      <c r="L598" t="n">
        <v>71.41</v>
      </c>
      <c r="N598" t="inlineStr">
        <is>
          <t>LILGIRL</t>
        </is>
      </c>
      <c r="O598" t="n">
        <v>44</v>
      </c>
      <c r="P598" t="inlineStr">
        <is>
          <t>Ups Standard Shipping</t>
        </is>
      </c>
      <c r="Q598" t="inlineStr">
        <is>
          <t>2024-09-28 11:26:45 +0200</t>
        </is>
      </c>
      <c r="R598" t="n">
        <v>1</v>
      </c>
      <c r="S598" t="inlineStr">
        <is>
          <t>Say My Name Ring - Yellow / White / S</t>
        </is>
      </c>
      <c r="T598" t="n">
        <v>360</v>
      </c>
      <c r="V598" t="inlineStr">
        <is>
          <t>015790000808</t>
        </is>
      </c>
      <c r="W598" t="b">
        <v>1</v>
      </c>
      <c r="X598" t="b">
        <v>1</v>
      </c>
      <c r="Y598" t="inlineStr">
        <is>
          <t>pending</t>
        </is>
      </c>
      <c r="Z598" t="inlineStr">
        <is>
          <t>Sonia Urzi</t>
        </is>
      </c>
      <c r="AA598" t="inlineStr">
        <is>
          <t>Viale Castagnola 8/E</t>
        </is>
      </c>
      <c r="AB598" t="inlineStr">
        <is>
          <t>Viale Castagnola 8/E</t>
        </is>
      </c>
      <c r="AE598" t="inlineStr">
        <is>
          <t>Catania</t>
        </is>
      </c>
      <c r="AF598" t="inlineStr">
        <is>
          <t>'95121</t>
        </is>
      </c>
      <c r="AG598" t="inlineStr">
        <is>
          <t>CT</t>
        </is>
      </c>
      <c r="AH598" t="inlineStr">
        <is>
          <t>IT</t>
        </is>
      </c>
      <c r="AI598" t="inlineStr">
        <is>
          <t>+393480360869</t>
        </is>
      </c>
      <c r="AJ598" t="inlineStr">
        <is>
          <t>Sonia Urzi</t>
        </is>
      </c>
      <c r="AK598" t="inlineStr">
        <is>
          <t>Viale Castagnola 8/E</t>
        </is>
      </c>
      <c r="AL598" t="inlineStr">
        <is>
          <t>Viale Castagnola 8/E</t>
        </is>
      </c>
      <c r="AO598" t="inlineStr">
        <is>
          <t>Catania</t>
        </is>
      </c>
      <c r="AP598" t="inlineStr">
        <is>
          <t>'95121</t>
        </is>
      </c>
      <c r="AQ598" t="inlineStr">
        <is>
          <t>CT</t>
        </is>
      </c>
      <c r="AR598" t="inlineStr">
        <is>
          <t>IT</t>
        </is>
      </c>
      <c r="AS598" t="inlineStr">
        <is>
          <t>+393480360869</t>
        </is>
      </c>
      <c r="AU598" t="inlineStr">
        <is>
          <t>lang: it
Invoice Language: it
Do you need our ring sizer?: No
Popup Customer Country: IT</t>
        </is>
      </c>
      <c r="AW598" t="inlineStr">
        <is>
          <t>Shopify Payments</t>
        </is>
      </c>
      <c r="AX598" t="inlineStr">
        <is>
          <t>rxwvzf8EeUAJbpSdWZPTU1Zqb</t>
        </is>
      </c>
      <c r="AY598" t="n">
        <v>0</v>
      </c>
      <c r="AZ598" t="inlineStr">
        <is>
          <t>LIL Milan</t>
        </is>
      </c>
      <c r="BA598" t="n">
        <v>0</v>
      </c>
      <c r="BC598" t="inlineStr">
        <is>
          <t>Firgun House</t>
        </is>
      </c>
      <c r="BE598" t="n">
        <v>6324591657309</v>
      </c>
      <c r="BG598" t="inlineStr">
        <is>
          <t>Low</t>
        </is>
      </c>
      <c r="BH598" t="inlineStr">
        <is>
          <t>web</t>
        </is>
      </c>
      <c r="BI598" t="n">
        <v>0</v>
      </c>
      <c r="BJ598" t="inlineStr">
        <is>
          <t>IT IVA 22%</t>
        </is>
      </c>
      <c r="BK598" t="n">
        <v>71.41</v>
      </c>
      <c r="BT598" t="n">
        <v>393480360869</v>
      </c>
      <c r="BW598" t="inlineStr">
        <is>
          <t>Catania</t>
        </is>
      </c>
      <c r="BX598" t="inlineStr">
        <is>
          <t>Catania</t>
        </is>
      </c>
      <c r="BY598" t="inlineStr">
        <is>
          <t>rxwvzf8EeUAJbpSdWZPTU1Zqb</t>
        </is>
      </c>
      <c r="CB598" t="inlineStr">
        <is>
          <t>rxwvzf8EeUAJbpSdWZPTU1Zqb</t>
        </is>
      </c>
      <c r="CC598" t="inlineStr">
        <is>
          <t>Ordini LIL</t>
        </is>
      </c>
    </row>
    <row r="599">
      <c r="A599" t="inlineStr">
        <is>
          <t>#42021</t>
        </is>
      </c>
      <c r="B599" t="inlineStr">
        <is>
          <t>flavia.dona@outlook.it</t>
        </is>
      </c>
      <c r="C599" t="inlineStr">
        <is>
          <t>paid</t>
        </is>
      </c>
      <c r="D599" t="inlineStr">
        <is>
          <t>2024-09-28 11:54:15 +0200</t>
        </is>
      </c>
      <c r="E599" t="inlineStr">
        <is>
          <t>2024-09-28</t>
        </is>
      </c>
      <c r="F599" t="inlineStr">
        <is>
          <t>fulfilled</t>
        </is>
      </c>
      <c r="G599" t="inlineStr">
        <is>
          <t>2024-09-28 11:54:15 +0200</t>
        </is>
      </c>
      <c r="H599" t="inlineStr">
        <is>
          <t>no</t>
        </is>
      </c>
      <c r="I599" t="inlineStr">
        <is>
          <t>EUR</t>
        </is>
      </c>
      <c r="J599" t="n">
        <v>100</v>
      </c>
      <c r="K599" t="n">
        <v>0</v>
      </c>
      <c r="L599" t="n">
        <v>18.03</v>
      </c>
      <c r="M599" t="n">
        <v>100</v>
      </c>
      <c r="O599" t="n">
        <v>0</v>
      </c>
      <c r="Q599" t="inlineStr">
        <is>
          <t>2024-09-28 11:54:15 +0200</t>
        </is>
      </c>
      <c r="R599" t="n">
        <v>1</v>
      </c>
      <c r="S599" t="inlineStr">
        <is>
          <t>Pensavo fosse amore - Yellow / F</t>
        </is>
      </c>
      <c r="T599" t="n">
        <v>100</v>
      </c>
      <c r="V599" t="inlineStr">
        <is>
          <t>015790001004</t>
        </is>
      </c>
      <c r="W599" t="b">
        <v>1</v>
      </c>
      <c r="X599" t="b">
        <v>1</v>
      </c>
      <c r="Y599" t="inlineStr">
        <is>
          <t>fulfilled</t>
        </is>
      </c>
      <c r="Z599" t="inlineStr">
        <is>
          <t>Flavia doná</t>
        </is>
      </c>
      <c r="AR599" t="inlineStr">
        <is>
          <t>IT</t>
        </is>
      </c>
      <c r="AT599" t="inlineStr">
        <is>
          <t>Co</t>
        </is>
      </c>
      <c r="AW599" t="inlineStr">
        <is>
          <t>Qromo</t>
        </is>
      </c>
      <c r="AX599" t="inlineStr">
        <is>
          <t>rdDNWjuOonWOYxZwmeAgZkvyh</t>
        </is>
      </c>
      <c r="AY599" t="n">
        <v>0</v>
      </c>
      <c r="AZ599" t="inlineStr">
        <is>
          <t>LIL Milan</t>
        </is>
      </c>
      <c r="BA599" t="n">
        <v>0</v>
      </c>
      <c r="BB599" t="inlineStr">
        <is>
          <t>Carlotta Trentin</t>
        </is>
      </c>
      <c r="BC599" t="inlineStr">
        <is>
          <t>LIL House</t>
        </is>
      </c>
      <c r="BD599" t="n">
        <v>22</v>
      </c>
      <c r="BE599" t="n">
        <v>6324633567581</v>
      </c>
      <c r="BG599" t="inlineStr">
        <is>
          <t>Low</t>
        </is>
      </c>
      <c r="BH599" t="inlineStr">
        <is>
          <t>pos</t>
        </is>
      </c>
      <c r="BI599" t="n">
        <v>0</v>
      </c>
      <c r="BJ599" t="inlineStr">
        <is>
          <t>IT IVA 22%</t>
        </is>
      </c>
      <c r="BK599" t="n">
        <v>18.03</v>
      </c>
      <c r="BU599" t="inlineStr">
        <is>
          <t>22-2564</t>
        </is>
      </c>
      <c r="BY599" t="inlineStr">
        <is>
          <t>rdDNWjuOonWOYxZwmeAgZkvyh</t>
        </is>
      </c>
      <c r="CB599" t="inlineStr">
        <is>
          <t>rdDNWjuOonWOYxZwmeAgZkvyh</t>
        </is>
      </c>
      <c r="CC599" t="inlineStr">
        <is>
          <t>Ordini LIL</t>
        </is>
      </c>
    </row>
    <row r="600">
      <c r="A600" t="inlineStr">
        <is>
          <t>#42022</t>
        </is>
      </c>
      <c r="B600" t="inlineStr">
        <is>
          <t>gervasonilucia1@gmail.com</t>
        </is>
      </c>
      <c r="C600" t="inlineStr">
        <is>
          <t>paid</t>
        </is>
      </c>
      <c r="D600" t="inlineStr">
        <is>
          <t>2024-09-28 11:54:51 +0200</t>
        </is>
      </c>
      <c r="E600" t="inlineStr">
        <is>
          <t>2024-09-28</t>
        </is>
      </c>
      <c r="F600" t="inlineStr">
        <is>
          <t>fulfilled</t>
        </is>
      </c>
      <c r="G600" t="inlineStr">
        <is>
          <t>2024-09-28 11:54:51 +0200</t>
        </is>
      </c>
      <c r="H600" t="inlineStr">
        <is>
          <t>no</t>
        </is>
      </c>
      <c r="I600" t="inlineStr">
        <is>
          <t>EUR</t>
        </is>
      </c>
      <c r="J600" t="n">
        <v>176</v>
      </c>
      <c r="K600" t="n">
        <v>0</v>
      </c>
      <c r="L600" t="n">
        <v>31.74</v>
      </c>
      <c r="M600" t="n">
        <v>176</v>
      </c>
      <c r="N600" t="inlineStr">
        <is>
          <t>Sconto</t>
        </is>
      </c>
      <c r="O600" t="n">
        <v>44</v>
      </c>
      <c r="Q600" t="inlineStr">
        <is>
          <t>2024-09-28 11:54:51 +0200</t>
        </is>
      </c>
      <c r="R600" t="n">
        <v>1</v>
      </c>
      <c r="S600" t="inlineStr">
        <is>
          <t>Smiley Piercing - Yellow / Lab grown diamond / White Sustainable Diamond</t>
        </is>
      </c>
      <c r="T600" t="n">
        <v>220</v>
      </c>
      <c r="V600" t="inlineStr">
        <is>
          <t>015790001333</t>
        </is>
      </c>
      <c r="W600" t="b">
        <v>1</v>
      </c>
      <c r="X600" t="b">
        <v>1</v>
      </c>
      <c r="Y600" t="inlineStr">
        <is>
          <t>fulfilled</t>
        </is>
      </c>
      <c r="Z600" t="inlineStr">
        <is>
          <t>Lucia Gervasoni</t>
        </is>
      </c>
      <c r="AR600" t="inlineStr">
        <is>
          <t>IT</t>
        </is>
      </c>
      <c r="AW600" t="inlineStr">
        <is>
          <t>Qromo</t>
        </is>
      </c>
      <c r="AX600" t="inlineStr">
        <is>
          <t>rvH0GmE3X7yBSedFSzS0ffODc</t>
        </is>
      </c>
      <c r="AY600" t="n">
        <v>0</v>
      </c>
      <c r="AZ600" t="inlineStr">
        <is>
          <t>LIL Milan</t>
        </is>
      </c>
      <c r="BA600" t="n">
        <v>0</v>
      </c>
      <c r="BB600" t="inlineStr">
        <is>
          <t>Carlotta Trentin</t>
        </is>
      </c>
      <c r="BC600" t="inlineStr">
        <is>
          <t>LIL House</t>
        </is>
      </c>
      <c r="BD600" t="n">
        <v>22</v>
      </c>
      <c r="BE600" t="n">
        <v>6324634386781</v>
      </c>
      <c r="BG600" t="inlineStr">
        <is>
          <t>Low</t>
        </is>
      </c>
      <c r="BH600" t="inlineStr">
        <is>
          <t>pos</t>
        </is>
      </c>
      <c r="BI600" t="n">
        <v>0</v>
      </c>
      <c r="BJ600" t="inlineStr">
        <is>
          <t>IT IVA 22%</t>
        </is>
      </c>
      <c r="BK600" t="n">
        <v>31.74</v>
      </c>
      <c r="BU600" t="inlineStr">
        <is>
          <t>22-2565</t>
        </is>
      </c>
      <c r="BY600" t="inlineStr">
        <is>
          <t>rvH0GmE3X7yBSedFSzS0ffODc</t>
        </is>
      </c>
      <c r="CB600" t="inlineStr">
        <is>
          <t>rvH0GmE3X7yBSedFSzS0ffODc</t>
        </is>
      </c>
      <c r="CC600" t="inlineStr">
        <is>
          <t>Ordini LIL</t>
        </is>
      </c>
    </row>
    <row r="601">
      <c r="A601" t="inlineStr">
        <is>
          <t>#42024</t>
        </is>
      </c>
      <c r="B601" t="inlineStr">
        <is>
          <t>valentina.lamperti@gmail.com</t>
        </is>
      </c>
      <c r="C601" t="inlineStr">
        <is>
          <t>paid</t>
        </is>
      </c>
      <c r="D601" t="inlineStr">
        <is>
          <t>2024-09-28 12:03:57 +0200</t>
        </is>
      </c>
      <c r="E601" t="inlineStr">
        <is>
          <t>2024-09-28</t>
        </is>
      </c>
      <c r="F601" t="inlineStr">
        <is>
          <t>fulfilled</t>
        </is>
      </c>
      <c r="G601" t="inlineStr">
        <is>
          <t>2024-09-28 12:03:57 +0200</t>
        </is>
      </c>
      <c r="H601" t="inlineStr">
        <is>
          <t>no</t>
        </is>
      </c>
      <c r="I601" t="inlineStr">
        <is>
          <t>EUR</t>
        </is>
      </c>
      <c r="J601" t="n">
        <v>5</v>
      </c>
      <c r="K601" t="n">
        <v>0</v>
      </c>
      <c r="L601" t="n">
        <v>0.9</v>
      </c>
      <c r="M601" t="n">
        <v>5</v>
      </c>
      <c r="O601" t="n">
        <v>0</v>
      </c>
      <c r="Q601" t="inlineStr">
        <is>
          <t>2024-09-28 12:03:56 +0200</t>
        </is>
      </c>
      <c r="R601" t="n">
        <v>1</v>
      </c>
      <c r="S601" t="inlineStr">
        <is>
          <t>Repair Service LIL House - Infilatura perle anello</t>
        </is>
      </c>
      <c r="T601" t="n">
        <v>5</v>
      </c>
      <c r="V601" t="inlineStr">
        <is>
          <t>015790001071</t>
        </is>
      </c>
      <c r="W601" t="b">
        <v>0</v>
      </c>
      <c r="X601" t="b">
        <v>1</v>
      </c>
      <c r="Y601" t="inlineStr">
        <is>
          <t>fulfilled</t>
        </is>
      </c>
      <c r="Z601" t="inlineStr">
        <is>
          <t>Valentina Lamperti</t>
        </is>
      </c>
      <c r="AR601" t="inlineStr">
        <is>
          <t>IT</t>
        </is>
      </c>
      <c r="AW601" t="inlineStr">
        <is>
          <t>Qromo</t>
        </is>
      </c>
      <c r="AX601" t="inlineStr">
        <is>
          <t>rkp2cfEy9lRJ0DuBkmGEqrt2t</t>
        </is>
      </c>
      <c r="AY601" t="n">
        <v>0</v>
      </c>
      <c r="AZ601" t="inlineStr">
        <is>
          <t>LIL Milan</t>
        </is>
      </c>
      <c r="BA601" t="n">
        <v>0</v>
      </c>
      <c r="BB601" t="inlineStr">
        <is>
          <t>Veronica Varetta</t>
        </is>
      </c>
      <c r="BC601" t="inlineStr">
        <is>
          <t>LIL House</t>
        </is>
      </c>
      <c r="BD601" t="n">
        <v>22</v>
      </c>
      <c r="BE601" t="n">
        <v>6324647821661</v>
      </c>
      <c r="BG601" t="inlineStr">
        <is>
          <t>Low</t>
        </is>
      </c>
      <c r="BH601" t="inlineStr">
        <is>
          <t>pos</t>
        </is>
      </c>
      <c r="BI601" t="n">
        <v>0</v>
      </c>
      <c r="BJ601" t="inlineStr">
        <is>
          <t>IT IVA 22%</t>
        </is>
      </c>
      <c r="BK601" t="n">
        <v>0.9</v>
      </c>
      <c r="BU601" t="inlineStr">
        <is>
          <t>22-2567</t>
        </is>
      </c>
      <c r="BY601" t="inlineStr">
        <is>
          <t>rkp2cfEy9lRJ0DuBkmGEqrt2t</t>
        </is>
      </c>
      <c r="CB601" t="inlineStr">
        <is>
          <t>rkp2cfEy9lRJ0DuBkmGEqrt2t</t>
        </is>
      </c>
      <c r="CC601" t="inlineStr">
        <is>
          <t>Ordini LIL</t>
        </is>
      </c>
    </row>
    <row r="602">
      <c r="A602" t="inlineStr">
        <is>
          <t>#42025</t>
        </is>
      </c>
      <c r="B602" t="inlineStr">
        <is>
          <t>margheritabonaccorsi@hotmail.com</t>
        </is>
      </c>
      <c r="C602" t="inlineStr">
        <is>
          <t>paid</t>
        </is>
      </c>
      <c r="D602" t="inlineStr">
        <is>
          <t>2024-09-28 12:13:58 +0200</t>
        </is>
      </c>
      <c r="E602" t="inlineStr">
        <is>
          <t>2024-09-28</t>
        </is>
      </c>
      <c r="F602" t="inlineStr">
        <is>
          <t>fulfilled</t>
        </is>
      </c>
      <c r="G602" t="inlineStr">
        <is>
          <t>2024-09-28 12:13:58 +0200</t>
        </is>
      </c>
      <c r="H602" t="inlineStr">
        <is>
          <t>yes</t>
        </is>
      </c>
      <c r="I602" t="inlineStr">
        <is>
          <t>EUR</t>
        </is>
      </c>
      <c r="J602" t="n">
        <v>258</v>
      </c>
      <c r="K602" t="n">
        <v>0</v>
      </c>
      <c r="L602" t="n">
        <v>46.52</v>
      </c>
      <c r="M602" t="n">
        <v>258</v>
      </c>
      <c r="N602" t="inlineStr">
        <is>
          <t>P30</t>
        </is>
      </c>
      <c r="O602" t="n">
        <v>30</v>
      </c>
      <c r="Q602" t="inlineStr">
        <is>
          <t>2024-09-28 12:13:57 +0200</t>
        </is>
      </c>
      <c r="R602" t="n">
        <v>1</v>
      </c>
      <c r="S602" t="inlineStr">
        <is>
          <t>Nuvola 1 Piercing - Yellow / Lab grown diamond / White</t>
        </is>
      </c>
      <c r="T602" t="n">
        <v>280</v>
      </c>
      <c r="V602" t="inlineStr">
        <is>
          <t>015790001361</t>
        </is>
      </c>
      <c r="W602" t="b">
        <v>1</v>
      </c>
      <c r="X602" t="b">
        <v>1</v>
      </c>
      <c r="Y602" t="inlineStr">
        <is>
          <t>fulfilled</t>
        </is>
      </c>
      <c r="Z602" t="inlineStr">
        <is>
          <t>Margherita Bonaccorsi</t>
        </is>
      </c>
      <c r="AR602" t="inlineStr">
        <is>
          <t>IT</t>
        </is>
      </c>
      <c r="AT602" t="inlineStr">
        <is>
          <t>Co</t>
        </is>
      </c>
      <c r="AW602" t="inlineStr">
        <is>
          <t>Qromo</t>
        </is>
      </c>
      <c r="AX602" t="inlineStr">
        <is>
          <t>rtwEB1nPCilTJsJF8cxjqpUxI</t>
        </is>
      </c>
      <c r="AY602" t="n">
        <v>0</v>
      </c>
      <c r="AZ602" t="inlineStr">
        <is>
          <t>LIL Milan</t>
        </is>
      </c>
      <c r="BA602" t="n">
        <v>0</v>
      </c>
      <c r="BB602" t="inlineStr">
        <is>
          <t>Carlotta Trentin</t>
        </is>
      </c>
      <c r="BC602" t="inlineStr">
        <is>
          <t>LIL House</t>
        </is>
      </c>
      <c r="BD602" t="n">
        <v>22</v>
      </c>
      <c r="BE602" t="n">
        <v>6324664435037</v>
      </c>
      <c r="BG602" t="inlineStr">
        <is>
          <t>Low</t>
        </is>
      </c>
      <c r="BH602" t="inlineStr">
        <is>
          <t>pos</t>
        </is>
      </c>
      <c r="BI602" t="n">
        <v>0</v>
      </c>
      <c r="BJ602" t="inlineStr">
        <is>
          <t>IT IVA 22%</t>
        </is>
      </c>
      <c r="BK602" t="n">
        <v>46.52</v>
      </c>
      <c r="BU602" t="inlineStr">
        <is>
          <t>22-2568</t>
        </is>
      </c>
      <c r="BY602" t="inlineStr">
        <is>
          <t>rtwEB1nPCilTJsJF8cxjqpUxI</t>
        </is>
      </c>
      <c r="CB602" t="inlineStr">
        <is>
          <t>rtwEB1nPCilTJsJF8cxjqpUxI</t>
        </is>
      </c>
      <c r="CC602" t="inlineStr">
        <is>
          <t>Ordini LIL</t>
        </is>
      </c>
    </row>
    <row r="603">
      <c r="A603" t="inlineStr">
        <is>
          <t>#42025</t>
        </is>
      </c>
      <c r="B603" t="inlineStr">
        <is>
          <t>margheritabonaccorsi@hotmail.com</t>
        </is>
      </c>
      <c r="C603" t="inlineStr">
        <is>
          <t>paid</t>
        </is>
      </c>
      <c r="D603" t="inlineStr">
        <is>
          <t>2024-09-28 12:13:58 +0200</t>
        </is>
      </c>
      <c r="E603" t="inlineStr">
        <is>
          <t>2024-09-28</t>
        </is>
      </c>
      <c r="F603" t="inlineStr">
        <is>
          <t>fulfilled</t>
        </is>
      </c>
      <c r="G603" t="inlineStr">
        <is>
          <t>2024-09-28 12:13:58 +0200</t>
        </is>
      </c>
      <c r="H603" t="inlineStr">
        <is>
          <t>yes</t>
        </is>
      </c>
      <c r="I603" t="inlineStr">
        <is>
          <t>EUR</t>
        </is>
      </c>
      <c r="J603" t="n">
        <v>258</v>
      </c>
      <c r="K603" t="n">
        <v>0</v>
      </c>
      <c r="L603" t="n">
        <v>46.52</v>
      </c>
      <c r="N603" t="inlineStr">
        <is>
          <t>P30</t>
        </is>
      </c>
      <c r="O603" t="n">
        <v>30</v>
      </c>
      <c r="Q603" t="inlineStr">
        <is>
          <t>2024-09-28 12:13:57 +0200</t>
        </is>
      </c>
      <c r="R603" t="n">
        <v>1</v>
      </c>
      <c r="S603" t="inlineStr">
        <is>
          <t>Piercing Aid</t>
        </is>
      </c>
      <c r="T603" t="n">
        <v>8</v>
      </c>
      <c r="V603" t="inlineStr">
        <is>
          <t>015790001289</t>
        </is>
      </c>
      <c r="W603" t="b">
        <v>1</v>
      </c>
      <c r="X603" t="b">
        <v>1</v>
      </c>
      <c r="Y603" t="inlineStr">
        <is>
          <t>fulfilled</t>
        </is>
      </c>
      <c r="Z603" t="inlineStr">
        <is>
          <t>Margherita Bonaccorsi</t>
        </is>
      </c>
      <c r="AR603" t="inlineStr">
        <is>
          <t>IT</t>
        </is>
      </c>
      <c r="AT603" t="inlineStr">
        <is>
          <t>Co</t>
        </is>
      </c>
      <c r="AW603" t="inlineStr">
        <is>
          <t>Qromo</t>
        </is>
      </c>
      <c r="AX603" t="inlineStr">
        <is>
          <t>rtwEB1nPCilTJsJF8cxjqpUxI</t>
        </is>
      </c>
      <c r="AY603" t="n">
        <v>0</v>
      </c>
      <c r="AZ603" t="inlineStr">
        <is>
          <t>LIL Milan</t>
        </is>
      </c>
      <c r="BA603" t="n">
        <v>0</v>
      </c>
      <c r="BB603" t="inlineStr">
        <is>
          <t>Carlotta Trentin</t>
        </is>
      </c>
      <c r="BC603" t="inlineStr">
        <is>
          <t>LIL House</t>
        </is>
      </c>
      <c r="BD603" t="n">
        <v>22</v>
      </c>
      <c r="BE603" t="n">
        <v>6324664435037</v>
      </c>
      <c r="BG603" t="inlineStr">
        <is>
          <t>Low</t>
        </is>
      </c>
      <c r="BH603" t="inlineStr">
        <is>
          <t>pos</t>
        </is>
      </c>
      <c r="BI603" t="n">
        <v>0</v>
      </c>
      <c r="BJ603" t="inlineStr">
        <is>
          <t>IT IVA 22%</t>
        </is>
      </c>
      <c r="BK603" t="n">
        <v>46.52</v>
      </c>
      <c r="BU603" t="inlineStr">
        <is>
          <t>22-2568</t>
        </is>
      </c>
      <c r="BY603" t="inlineStr">
        <is>
          <t>rtwEB1nPCilTJsJF8cxjqpUxI</t>
        </is>
      </c>
      <c r="CB603" t="inlineStr">
        <is>
          <t>rtwEB1nPCilTJsJF8cxjqpUxI</t>
        </is>
      </c>
      <c r="CC603" t="inlineStr">
        <is>
          <t>Ordini LIL</t>
        </is>
      </c>
    </row>
    <row r="604">
      <c r="A604" t="inlineStr">
        <is>
          <t>#42026</t>
        </is>
      </c>
      <c r="B604" t="inlineStr">
        <is>
          <t>fran.muzzi@gmail.com</t>
        </is>
      </c>
      <c r="C604" t="inlineStr">
        <is>
          <t>paid</t>
        </is>
      </c>
      <c r="D604" t="inlineStr">
        <is>
          <t>2024-09-28 12:15:32 +0200</t>
        </is>
      </c>
      <c r="E604" t="inlineStr">
        <is>
          <t>2024-09-28</t>
        </is>
      </c>
      <c r="F604" t="inlineStr">
        <is>
          <t>fulfilled</t>
        </is>
      </c>
      <c r="G604" t="inlineStr">
        <is>
          <t>2024-09-28 12:15:33 +0200</t>
        </is>
      </c>
      <c r="H604" t="inlineStr">
        <is>
          <t>no</t>
        </is>
      </c>
      <c r="I604" t="inlineStr">
        <is>
          <t>EUR</t>
        </is>
      </c>
      <c r="J604" t="n">
        <v>100</v>
      </c>
      <c r="K604" t="n">
        <v>0</v>
      </c>
      <c r="L604" t="n">
        <v>18.03</v>
      </c>
      <c r="M604" t="n">
        <v>100</v>
      </c>
      <c r="O604" t="n">
        <v>0</v>
      </c>
      <c r="Q604" t="inlineStr">
        <is>
          <t>2024-09-28 12:15:32 +0200</t>
        </is>
      </c>
      <c r="R604" t="n">
        <v>1</v>
      </c>
      <c r="S604" t="inlineStr">
        <is>
          <t>Pensavo fosse amore - Yellow / A</t>
        </is>
      </c>
      <c r="T604" t="n">
        <v>100</v>
      </c>
      <c r="V604" t="inlineStr">
        <is>
          <t>015790000999</t>
        </is>
      </c>
      <c r="W604" t="b">
        <v>1</v>
      </c>
      <c r="X604" t="b">
        <v>1</v>
      </c>
      <c r="Y604" t="inlineStr">
        <is>
          <t>fulfilled</t>
        </is>
      </c>
      <c r="Z604" t="inlineStr">
        <is>
          <t>Francesca Muzzi</t>
        </is>
      </c>
      <c r="AR604" t="inlineStr">
        <is>
          <t>IT</t>
        </is>
      </c>
      <c r="AW604" t="inlineStr">
        <is>
          <t>Qromo</t>
        </is>
      </c>
      <c r="AX604" t="inlineStr">
        <is>
          <t>r0hgfxLHQueylUmJn5CnKSEiO</t>
        </is>
      </c>
      <c r="AY604" t="n">
        <v>0</v>
      </c>
      <c r="AZ604" t="inlineStr">
        <is>
          <t>LIL Milan</t>
        </is>
      </c>
      <c r="BA604" t="n">
        <v>0</v>
      </c>
      <c r="BB604" t="inlineStr">
        <is>
          <t>Carlotta Trentin</t>
        </is>
      </c>
      <c r="BC604" t="inlineStr">
        <is>
          <t>LIL House</t>
        </is>
      </c>
      <c r="BD604" t="n">
        <v>22</v>
      </c>
      <c r="BE604" t="n">
        <v>6324668399965</v>
      </c>
      <c r="BG604" t="inlineStr">
        <is>
          <t>Low</t>
        </is>
      </c>
      <c r="BH604" t="inlineStr">
        <is>
          <t>pos</t>
        </is>
      </c>
      <c r="BI604" t="n">
        <v>0</v>
      </c>
      <c r="BJ604" t="inlineStr">
        <is>
          <t>IT IVA 22%</t>
        </is>
      </c>
      <c r="BK604" t="n">
        <v>18.03</v>
      </c>
      <c r="BU604" t="inlineStr">
        <is>
          <t>22-2569</t>
        </is>
      </c>
      <c r="BY604" t="inlineStr">
        <is>
          <t>r0hgfxLHQueylUmJn5CnKSEiO</t>
        </is>
      </c>
      <c r="CB604" t="inlineStr">
        <is>
          <t>r0hgfxLHQueylUmJn5CnKSEiO</t>
        </is>
      </c>
      <c r="CC604" t="inlineStr">
        <is>
          <t>Ordini LIL</t>
        </is>
      </c>
    </row>
    <row r="605">
      <c r="A605" t="inlineStr">
        <is>
          <t>#42029</t>
        </is>
      </c>
      <c r="B605" t="inlineStr">
        <is>
          <t>roberta.tassi.em@gmail.com</t>
        </is>
      </c>
      <c r="C605" t="inlineStr">
        <is>
          <t>paid</t>
        </is>
      </c>
      <c r="D605" t="inlineStr">
        <is>
          <t>2024-09-28 12:36:42 +0200</t>
        </is>
      </c>
      <c r="E605" t="inlineStr">
        <is>
          <t>2024-09-28</t>
        </is>
      </c>
      <c r="F605" t="inlineStr">
        <is>
          <t>fulfilled</t>
        </is>
      </c>
      <c r="G605" t="inlineStr">
        <is>
          <t>2024-09-28 12:36:42 +0200</t>
        </is>
      </c>
      <c r="H605" t="inlineStr">
        <is>
          <t>yes</t>
        </is>
      </c>
      <c r="I605" t="inlineStr">
        <is>
          <t>EUR</t>
        </is>
      </c>
      <c r="J605" t="n">
        <v>110</v>
      </c>
      <c r="K605" t="n">
        <v>0</v>
      </c>
      <c r="L605" t="n">
        <v>19.84</v>
      </c>
      <c r="M605" t="n">
        <v>110</v>
      </c>
      <c r="N605" t="inlineStr">
        <is>
          <t>P30</t>
        </is>
      </c>
      <c r="O605" t="n">
        <v>30</v>
      </c>
      <c r="Q605" t="inlineStr">
        <is>
          <t>2024-09-28 12:36:41 +0200</t>
        </is>
      </c>
      <c r="R605" t="n">
        <v>1</v>
      </c>
      <c r="S605" t="inlineStr">
        <is>
          <t>Puffy Piercing - Yellow</t>
        </is>
      </c>
      <c r="T605" t="n">
        <v>140</v>
      </c>
      <c r="V605" t="inlineStr">
        <is>
          <t>015790000130</t>
        </is>
      </c>
      <c r="W605" t="b">
        <v>1</v>
      </c>
      <c r="X605" t="b">
        <v>1</v>
      </c>
      <c r="Y605" t="inlineStr">
        <is>
          <t>fulfilled</t>
        </is>
      </c>
      <c r="Z605" t="inlineStr">
        <is>
          <t>ROBERTA TASSI</t>
        </is>
      </c>
      <c r="AR605" t="inlineStr">
        <is>
          <t>IT</t>
        </is>
      </c>
      <c r="AT605" t="inlineStr">
        <is>
          <t>Co</t>
        </is>
      </c>
      <c r="AW605" t="inlineStr">
        <is>
          <t>Qromo</t>
        </is>
      </c>
      <c r="AX605" t="inlineStr">
        <is>
          <t>rxni2X1a2LdpMziyk7F04jghM</t>
        </is>
      </c>
      <c r="AY605" t="n">
        <v>0</v>
      </c>
      <c r="AZ605" t="inlineStr">
        <is>
          <t>LIL Milan</t>
        </is>
      </c>
      <c r="BA605" t="n">
        <v>0</v>
      </c>
      <c r="BB605" t="inlineStr">
        <is>
          <t>Carlotta Trentin</t>
        </is>
      </c>
      <c r="BC605" t="inlineStr">
        <is>
          <t>LIL House</t>
        </is>
      </c>
      <c r="BD605" t="n">
        <v>22</v>
      </c>
      <c r="BE605" t="n">
        <v>6324704805213</v>
      </c>
      <c r="BG605" t="inlineStr">
        <is>
          <t>Low</t>
        </is>
      </c>
      <c r="BH605" t="inlineStr">
        <is>
          <t>pos</t>
        </is>
      </c>
      <c r="BI605" t="n">
        <v>0</v>
      </c>
      <c r="BJ605" t="inlineStr">
        <is>
          <t>IT IVA 22%</t>
        </is>
      </c>
      <c r="BK605" t="n">
        <v>19.84</v>
      </c>
      <c r="BT605" t="n">
        <v>393338297395</v>
      </c>
      <c r="BU605" t="inlineStr">
        <is>
          <t>22-2570</t>
        </is>
      </c>
      <c r="BY605" t="inlineStr">
        <is>
          <t>rxni2X1a2LdpMziyk7F04jghM</t>
        </is>
      </c>
      <c r="CB605" t="inlineStr">
        <is>
          <t>rxni2X1a2LdpMziyk7F04jghM</t>
        </is>
      </c>
      <c r="CC605" t="inlineStr">
        <is>
          <t>Ordini LIL</t>
        </is>
      </c>
    </row>
    <row r="606">
      <c r="A606" t="inlineStr">
        <is>
          <t>#42030</t>
        </is>
      </c>
      <c r="B606" t="inlineStr">
        <is>
          <t>tassi.claudia@gmail.com</t>
        </is>
      </c>
      <c r="C606" t="inlineStr">
        <is>
          <t>paid</t>
        </is>
      </c>
      <c r="D606" t="inlineStr">
        <is>
          <t>2024-09-28 12:37:46 +0200</t>
        </is>
      </c>
      <c r="E606" t="inlineStr">
        <is>
          <t>2024-09-28</t>
        </is>
      </c>
      <c r="F606" t="inlineStr">
        <is>
          <t>fulfilled</t>
        </is>
      </c>
      <c r="G606" t="inlineStr">
        <is>
          <t>2024-09-28 12:37:46 +0200</t>
        </is>
      </c>
      <c r="H606" t="inlineStr">
        <is>
          <t>yes</t>
        </is>
      </c>
      <c r="I606" t="inlineStr">
        <is>
          <t>EUR</t>
        </is>
      </c>
      <c r="J606" t="n">
        <v>110</v>
      </c>
      <c r="K606" t="n">
        <v>0</v>
      </c>
      <c r="L606" t="n">
        <v>19.84</v>
      </c>
      <c r="M606" t="n">
        <v>110</v>
      </c>
      <c r="N606" t="inlineStr">
        <is>
          <t>P30</t>
        </is>
      </c>
      <c r="O606" t="n">
        <v>30</v>
      </c>
      <c r="Q606" t="inlineStr">
        <is>
          <t>2024-09-28 12:37:46 +0200</t>
        </is>
      </c>
      <c r="R606" t="n">
        <v>1</v>
      </c>
      <c r="S606" t="inlineStr">
        <is>
          <t>Puffy Piercing - Yellow</t>
        </is>
      </c>
      <c r="T606" t="n">
        <v>140</v>
      </c>
      <c r="V606" t="inlineStr">
        <is>
          <t>015790000130</t>
        </is>
      </c>
      <c r="W606" t="b">
        <v>1</v>
      </c>
      <c r="X606" t="b">
        <v>1</v>
      </c>
      <c r="Y606" t="inlineStr">
        <is>
          <t>fulfilled</t>
        </is>
      </c>
      <c r="Z606" t="inlineStr">
        <is>
          <t>Claudia Tassi</t>
        </is>
      </c>
      <c r="AR606" t="inlineStr">
        <is>
          <t>IT</t>
        </is>
      </c>
      <c r="AT606" t="inlineStr">
        <is>
          <t>Co</t>
        </is>
      </c>
      <c r="AW606" t="inlineStr">
        <is>
          <t>Qromo</t>
        </is>
      </c>
      <c r="AX606" t="inlineStr">
        <is>
          <t>rI8gJN0cbaDl3Cynli35AYEpa</t>
        </is>
      </c>
      <c r="AY606" t="n">
        <v>0</v>
      </c>
      <c r="AZ606" t="inlineStr">
        <is>
          <t>LIL Milan</t>
        </is>
      </c>
      <c r="BA606" t="n">
        <v>0</v>
      </c>
      <c r="BB606" t="inlineStr">
        <is>
          <t>Carlotta Trentin</t>
        </is>
      </c>
      <c r="BC606" t="inlineStr">
        <is>
          <t>LIL House</t>
        </is>
      </c>
      <c r="BD606" t="n">
        <v>22</v>
      </c>
      <c r="BE606" t="n">
        <v>6324706017629</v>
      </c>
      <c r="BG606" t="inlineStr">
        <is>
          <t>Low</t>
        </is>
      </c>
      <c r="BH606" t="inlineStr">
        <is>
          <t>pos</t>
        </is>
      </c>
      <c r="BI606" t="n">
        <v>0</v>
      </c>
      <c r="BJ606" t="inlineStr">
        <is>
          <t>IT IVA 22%</t>
        </is>
      </c>
      <c r="BK606" t="n">
        <v>19.84</v>
      </c>
      <c r="BT606" t="n">
        <v>393396535165</v>
      </c>
      <c r="BU606" t="inlineStr">
        <is>
          <t>22-2571</t>
        </is>
      </c>
      <c r="BY606" t="inlineStr">
        <is>
          <t>rI8gJN0cbaDl3Cynli35AYEpa</t>
        </is>
      </c>
      <c r="CB606" t="inlineStr">
        <is>
          <t>rI8gJN0cbaDl3Cynli35AYEpa</t>
        </is>
      </c>
      <c r="CC606" t="inlineStr">
        <is>
          <t>Ordini LIL</t>
        </is>
      </c>
    </row>
    <row r="607">
      <c r="A607" t="inlineStr">
        <is>
          <t>#42031</t>
        </is>
      </c>
      <c r="B607" t="inlineStr">
        <is>
          <t>ariannalipari@hotmail.it</t>
        </is>
      </c>
      <c r="C607" t="inlineStr">
        <is>
          <t>paid</t>
        </is>
      </c>
      <c r="D607" t="inlineStr">
        <is>
          <t>2024-09-28 12:58:54 +0200</t>
        </is>
      </c>
      <c r="E607" t="inlineStr">
        <is>
          <t>2024-09-28</t>
        </is>
      </c>
      <c r="F607" t="inlineStr">
        <is>
          <t>fulfilled</t>
        </is>
      </c>
      <c r="G607" t="inlineStr">
        <is>
          <t>2024-09-28 12:58:54 +0200</t>
        </is>
      </c>
      <c r="H607" t="inlineStr">
        <is>
          <t>yes</t>
        </is>
      </c>
      <c r="I607" t="inlineStr">
        <is>
          <t>EUR</t>
        </is>
      </c>
      <c r="J607" t="n">
        <v>230</v>
      </c>
      <c r="K607" t="n">
        <v>0</v>
      </c>
      <c r="L607" t="n">
        <v>41.48</v>
      </c>
      <c r="M607" t="n">
        <v>230</v>
      </c>
      <c r="N607" t="inlineStr">
        <is>
          <t>P30</t>
        </is>
      </c>
      <c r="O607" t="n">
        <v>30</v>
      </c>
      <c r="Q607" t="inlineStr">
        <is>
          <t>2024-09-28 12:58:54 +0200</t>
        </is>
      </c>
      <c r="R607" t="n">
        <v>1</v>
      </c>
      <c r="S607" t="inlineStr">
        <is>
          <t>Halfway Piercing - Yellow / Lab grown diamond / White Sustainable Diamond</t>
        </is>
      </c>
      <c r="T607" t="n">
        <v>260</v>
      </c>
      <c r="V607" t="inlineStr">
        <is>
          <t>015790001335</t>
        </is>
      </c>
      <c r="W607" t="b">
        <v>1</v>
      </c>
      <c r="X607" t="b">
        <v>1</v>
      </c>
      <c r="Y607" t="inlineStr">
        <is>
          <t>fulfilled</t>
        </is>
      </c>
      <c r="Z607" t="inlineStr">
        <is>
          <t>Arianna Lipari</t>
        </is>
      </c>
      <c r="AR607" t="inlineStr">
        <is>
          <t>IT</t>
        </is>
      </c>
      <c r="AW607" t="inlineStr">
        <is>
          <t>Qromo</t>
        </is>
      </c>
      <c r="AX607" t="inlineStr">
        <is>
          <t>rCkEtfJt5glpEuYpc4eclDyfo</t>
        </is>
      </c>
      <c r="AY607" t="n">
        <v>0</v>
      </c>
      <c r="AZ607" t="inlineStr">
        <is>
          <t>LIL Milan</t>
        </is>
      </c>
      <c r="BA607" t="n">
        <v>0</v>
      </c>
      <c r="BB607" t="inlineStr">
        <is>
          <t>Veronica Varetta</t>
        </is>
      </c>
      <c r="BC607" t="inlineStr">
        <is>
          <t>LIL House</t>
        </is>
      </c>
      <c r="BD607" t="n">
        <v>22</v>
      </c>
      <c r="BE607" t="n">
        <v>6324737048925</v>
      </c>
      <c r="BG607" t="inlineStr">
        <is>
          <t>Low</t>
        </is>
      </c>
      <c r="BH607" t="inlineStr">
        <is>
          <t>pos</t>
        </is>
      </c>
      <c r="BI607" t="n">
        <v>0</v>
      </c>
      <c r="BJ607" t="inlineStr">
        <is>
          <t>IT IVA 22%</t>
        </is>
      </c>
      <c r="BK607" t="n">
        <v>41.48</v>
      </c>
      <c r="BT607" t="n">
        <v>393381815645</v>
      </c>
      <c r="BU607" t="inlineStr">
        <is>
          <t>22-2572</t>
        </is>
      </c>
      <c r="BY607" t="inlineStr">
        <is>
          <t>rCkEtfJt5glpEuYpc4eclDyfo</t>
        </is>
      </c>
      <c r="CB607" t="inlineStr">
        <is>
          <t>rCkEtfJt5glpEuYpc4eclDyfo</t>
        </is>
      </c>
      <c r="CC607" t="inlineStr">
        <is>
          <t>Ordini LIL</t>
        </is>
      </c>
    </row>
    <row r="608">
      <c r="A608" t="inlineStr">
        <is>
          <t>#42033</t>
        </is>
      </c>
      <c r="B608" t="inlineStr">
        <is>
          <t>ariannalipari@hotmail.it</t>
        </is>
      </c>
      <c r="C608" t="inlineStr">
        <is>
          <t>paid</t>
        </is>
      </c>
      <c r="D608" t="inlineStr">
        <is>
          <t>2024-09-28 13:20:29 +0200</t>
        </is>
      </c>
      <c r="E608" t="inlineStr">
        <is>
          <t>2024-09-28</t>
        </is>
      </c>
      <c r="F608" t="inlineStr">
        <is>
          <t>fulfilled</t>
        </is>
      </c>
      <c r="G608" t="inlineStr">
        <is>
          <t>2024-09-28 13:20:30 +0200</t>
        </is>
      </c>
      <c r="H608" t="inlineStr">
        <is>
          <t>yes</t>
        </is>
      </c>
      <c r="I608" t="inlineStr">
        <is>
          <t>EUR</t>
        </is>
      </c>
      <c r="J608" t="n">
        <v>8</v>
      </c>
      <c r="K608" t="n">
        <v>0</v>
      </c>
      <c r="L608" t="n">
        <v>1.44</v>
      </c>
      <c r="M608" t="n">
        <v>8</v>
      </c>
      <c r="O608" t="n">
        <v>0</v>
      </c>
      <c r="Q608" t="inlineStr">
        <is>
          <t>2024-09-28 13:20:29 +0200</t>
        </is>
      </c>
      <c r="R608" t="n">
        <v>1</v>
      </c>
      <c r="S608" t="inlineStr">
        <is>
          <t>Piercing Aid</t>
        </is>
      </c>
      <c r="T608" t="n">
        <v>8</v>
      </c>
      <c r="V608" t="inlineStr">
        <is>
          <t>015790001289</t>
        </is>
      </c>
      <c r="W608" t="b">
        <v>1</v>
      </c>
      <c r="X608" t="b">
        <v>1</v>
      </c>
      <c r="Y608" t="inlineStr">
        <is>
          <t>fulfilled</t>
        </is>
      </c>
      <c r="Z608" t="inlineStr">
        <is>
          <t>Arianna Lipari</t>
        </is>
      </c>
      <c r="AR608" t="inlineStr">
        <is>
          <t>IT</t>
        </is>
      </c>
      <c r="AW608" t="inlineStr">
        <is>
          <t>Qromo</t>
        </is>
      </c>
      <c r="AX608" t="inlineStr">
        <is>
          <t>rmBqcTJJs9hvCd4oxmauUBTjo</t>
        </is>
      </c>
      <c r="AY608" t="n">
        <v>0</v>
      </c>
      <c r="AZ608" t="inlineStr">
        <is>
          <t>LIL Milan</t>
        </is>
      </c>
      <c r="BA608" t="n">
        <v>0</v>
      </c>
      <c r="BB608" t="inlineStr">
        <is>
          <t>Carlotta Trentin</t>
        </is>
      </c>
      <c r="BC608" t="inlineStr">
        <is>
          <t>LIL House</t>
        </is>
      </c>
      <c r="BD608" t="n">
        <v>22</v>
      </c>
      <c r="BE608" t="n">
        <v>6324767523165</v>
      </c>
      <c r="BG608" t="inlineStr">
        <is>
          <t>Low</t>
        </is>
      </c>
      <c r="BH608" t="inlineStr">
        <is>
          <t>pos</t>
        </is>
      </c>
      <c r="BI608" t="n">
        <v>0</v>
      </c>
      <c r="BJ608" t="inlineStr">
        <is>
          <t>IT IVA 22%</t>
        </is>
      </c>
      <c r="BK608" t="n">
        <v>1.44</v>
      </c>
      <c r="BT608" t="n">
        <v>393381815645</v>
      </c>
      <c r="BU608" t="inlineStr">
        <is>
          <t>22-2574</t>
        </is>
      </c>
      <c r="BY608" t="inlineStr">
        <is>
          <t>rmBqcTJJs9hvCd4oxmauUBTjo</t>
        </is>
      </c>
      <c r="CB608" t="inlineStr">
        <is>
          <t>rmBqcTJJs9hvCd4oxmauUBTjo</t>
        </is>
      </c>
      <c r="CC608" t="inlineStr">
        <is>
          <t>Ordini LIL</t>
        </is>
      </c>
    </row>
    <row r="609">
      <c r="A609" t="inlineStr">
        <is>
          <t>#42035</t>
        </is>
      </c>
      <c r="B609" t="inlineStr">
        <is>
          <t>martina.zanoli93@gmail.com</t>
        </is>
      </c>
      <c r="C609" t="inlineStr">
        <is>
          <t>paid</t>
        </is>
      </c>
      <c r="D609" t="inlineStr">
        <is>
          <t>2024-09-28 13:41:33 +0200</t>
        </is>
      </c>
      <c r="E609" t="inlineStr">
        <is>
          <t>2024-09-28</t>
        </is>
      </c>
      <c r="F609" t="inlineStr">
        <is>
          <t>fulfilled</t>
        </is>
      </c>
      <c r="G609" t="inlineStr">
        <is>
          <t>2024-09-28 13:41:34 +0200</t>
        </is>
      </c>
      <c r="H609" t="inlineStr">
        <is>
          <t>yes</t>
        </is>
      </c>
      <c r="I609" t="inlineStr">
        <is>
          <t>EUR</t>
        </is>
      </c>
      <c r="J609" t="n">
        <v>528</v>
      </c>
      <c r="K609" t="n">
        <v>0</v>
      </c>
      <c r="L609" t="n">
        <v>95.20999999999999</v>
      </c>
      <c r="M609" t="n">
        <v>528</v>
      </c>
      <c r="N609" t="inlineStr">
        <is>
          <t>Sconto</t>
        </is>
      </c>
      <c r="O609" t="n">
        <v>132</v>
      </c>
      <c r="Q609" t="inlineStr">
        <is>
          <t>2024-09-28 13:41:33 +0200</t>
        </is>
      </c>
      <c r="R609" t="n">
        <v>1</v>
      </c>
      <c r="S609" t="inlineStr">
        <is>
          <t>Lunar Ring - Yellow / 6 / White</t>
        </is>
      </c>
      <c r="T609" t="n">
        <v>400</v>
      </c>
      <c r="V609" t="inlineStr">
        <is>
          <t>015790000254</t>
        </is>
      </c>
      <c r="W609" t="b">
        <v>1</v>
      </c>
      <c r="X609" t="b">
        <v>1</v>
      </c>
      <c r="Y609" t="inlineStr">
        <is>
          <t>fulfilled</t>
        </is>
      </c>
      <c r="Z609" t="inlineStr">
        <is>
          <t>Martina Zanoli</t>
        </is>
      </c>
      <c r="AR609" t="inlineStr">
        <is>
          <t>IT</t>
        </is>
      </c>
      <c r="AT609" t="inlineStr">
        <is>
          <t>Co</t>
        </is>
      </c>
      <c r="AW609" t="inlineStr">
        <is>
          <t>Qromo</t>
        </is>
      </c>
      <c r="AX609" t="inlineStr">
        <is>
          <t>rVw0C4781FOdGDhLoYIQj51dZ</t>
        </is>
      </c>
      <c r="AY609" t="n">
        <v>0</v>
      </c>
      <c r="AZ609" t="inlineStr">
        <is>
          <t>LIL Milan</t>
        </is>
      </c>
      <c r="BA609" t="n">
        <v>0</v>
      </c>
      <c r="BB609" t="inlineStr">
        <is>
          <t>Carlotta Trentin</t>
        </is>
      </c>
      <c r="BC609" t="inlineStr">
        <is>
          <t>LIL House</t>
        </is>
      </c>
      <c r="BD609" t="n">
        <v>22</v>
      </c>
      <c r="BE609" t="n">
        <v>6324799275357</v>
      </c>
      <c r="BG609" t="inlineStr">
        <is>
          <t>Low</t>
        </is>
      </c>
      <c r="BH609" t="inlineStr">
        <is>
          <t>pos</t>
        </is>
      </c>
      <c r="BI609" t="n">
        <v>0</v>
      </c>
      <c r="BJ609" t="inlineStr">
        <is>
          <t>IT IVA 22%</t>
        </is>
      </c>
      <c r="BK609" t="n">
        <v>95.20999999999999</v>
      </c>
      <c r="BU609" t="inlineStr">
        <is>
          <t>22-2576</t>
        </is>
      </c>
      <c r="BY609" t="inlineStr">
        <is>
          <t>rVw0C4781FOdGDhLoYIQj51dZ</t>
        </is>
      </c>
      <c r="CB609" t="inlineStr">
        <is>
          <t>rVw0C4781FOdGDhLoYIQj51dZ</t>
        </is>
      </c>
      <c r="CC609" t="inlineStr">
        <is>
          <t>Ordini LIL</t>
        </is>
      </c>
    </row>
    <row r="610">
      <c r="A610" t="inlineStr">
        <is>
          <t>#42035</t>
        </is>
      </c>
      <c r="B610" t="inlineStr">
        <is>
          <t>martina.zanoli93@gmail.com</t>
        </is>
      </c>
      <c r="C610" t="inlineStr">
        <is>
          <t>paid</t>
        </is>
      </c>
      <c r="D610" t="inlineStr">
        <is>
          <t>2024-09-28 13:41:33 +0200</t>
        </is>
      </c>
      <c r="E610" t="inlineStr">
        <is>
          <t>2024-09-28</t>
        </is>
      </c>
      <c r="F610" t="inlineStr">
        <is>
          <t>fulfilled</t>
        </is>
      </c>
      <c r="G610" t="inlineStr">
        <is>
          <t>2024-09-28 13:41:34 +0200</t>
        </is>
      </c>
      <c r="H610" t="inlineStr">
        <is>
          <t>yes</t>
        </is>
      </c>
      <c r="I610" t="inlineStr">
        <is>
          <t>EUR</t>
        </is>
      </c>
      <c r="J610" t="n">
        <v>528</v>
      </c>
      <c r="K610" t="n">
        <v>0</v>
      </c>
      <c r="L610" t="n">
        <v>95.20999999999999</v>
      </c>
      <c r="N610" t="inlineStr">
        <is>
          <t>Sconto</t>
        </is>
      </c>
      <c r="O610" t="n">
        <v>132</v>
      </c>
      <c r="Q610" t="inlineStr">
        <is>
          <t>2024-09-28 13:41:33 +0200</t>
        </is>
      </c>
      <c r="R610" t="n">
        <v>1</v>
      </c>
      <c r="S610" t="inlineStr">
        <is>
          <t>Moony Piercing - Yellow / Lab grown diamond / White Sustainable Diamond</t>
        </is>
      </c>
      <c r="T610" t="n">
        <v>260</v>
      </c>
      <c r="V610" t="inlineStr">
        <is>
          <t>015790001334</t>
        </is>
      </c>
      <c r="W610" t="b">
        <v>1</v>
      </c>
      <c r="X610" t="b">
        <v>1</v>
      </c>
      <c r="Y610" t="inlineStr">
        <is>
          <t>fulfilled</t>
        </is>
      </c>
      <c r="Z610" t="inlineStr">
        <is>
          <t>Martina Zanoli</t>
        </is>
      </c>
      <c r="AR610" t="inlineStr">
        <is>
          <t>IT</t>
        </is>
      </c>
      <c r="AT610" t="inlineStr">
        <is>
          <t>Co</t>
        </is>
      </c>
      <c r="AW610" t="inlineStr">
        <is>
          <t>Qromo</t>
        </is>
      </c>
      <c r="AX610" t="inlineStr">
        <is>
          <t>rVw0C4781FOdGDhLoYIQj51dZ</t>
        </is>
      </c>
      <c r="AY610" t="n">
        <v>0</v>
      </c>
      <c r="AZ610" t="inlineStr">
        <is>
          <t>LIL Milan</t>
        </is>
      </c>
      <c r="BA610" t="n">
        <v>0</v>
      </c>
      <c r="BB610" t="inlineStr">
        <is>
          <t>Carlotta Trentin</t>
        </is>
      </c>
      <c r="BC610" t="inlineStr">
        <is>
          <t>LIL House</t>
        </is>
      </c>
      <c r="BD610" t="n">
        <v>22</v>
      </c>
      <c r="BE610" t="n">
        <v>6324799275357</v>
      </c>
      <c r="BG610" t="inlineStr">
        <is>
          <t>Low</t>
        </is>
      </c>
      <c r="BH610" t="inlineStr">
        <is>
          <t>pos</t>
        </is>
      </c>
      <c r="BI610" t="n">
        <v>0</v>
      </c>
      <c r="BJ610" t="inlineStr">
        <is>
          <t>IT IVA 22%</t>
        </is>
      </c>
      <c r="BK610" t="n">
        <v>95.20999999999999</v>
      </c>
      <c r="BU610" t="inlineStr">
        <is>
          <t>22-2576</t>
        </is>
      </c>
      <c r="BY610" t="inlineStr">
        <is>
          <t>rVw0C4781FOdGDhLoYIQj51dZ</t>
        </is>
      </c>
      <c r="CB610" t="inlineStr">
        <is>
          <t>rVw0C4781FOdGDhLoYIQj51dZ</t>
        </is>
      </c>
      <c r="CC610" t="inlineStr">
        <is>
          <t>Ordini LIL</t>
        </is>
      </c>
    </row>
    <row r="611">
      <c r="A611" t="inlineStr">
        <is>
          <t>#42038</t>
        </is>
      </c>
      <c r="B611" t="inlineStr">
        <is>
          <t>martina.zilio.6@gmail.com</t>
        </is>
      </c>
      <c r="C611" t="inlineStr">
        <is>
          <t>paid</t>
        </is>
      </c>
      <c r="D611" t="inlineStr">
        <is>
          <t>2024-09-28 15:12:32 +0200</t>
        </is>
      </c>
      <c r="E611" t="inlineStr">
        <is>
          <t>2024-09-28</t>
        </is>
      </c>
      <c r="F611" t="inlineStr">
        <is>
          <t>unfulfilled</t>
        </is>
      </c>
      <c r="H611" t="inlineStr">
        <is>
          <t>yes</t>
        </is>
      </c>
      <c r="I611" t="inlineStr">
        <is>
          <t>EUR</t>
        </is>
      </c>
      <c r="J611" t="n">
        <v>30</v>
      </c>
      <c r="K611" t="n">
        <v>0</v>
      </c>
      <c r="L611" t="n">
        <v>5.41</v>
      </c>
      <c r="M611" t="n">
        <v>30</v>
      </c>
      <c r="O611" t="n">
        <v>0</v>
      </c>
      <c r="Q611" t="inlineStr">
        <is>
          <t>2024-09-28 15:12:32 +0200</t>
        </is>
      </c>
      <c r="R611" t="n">
        <v>1</v>
      </c>
      <c r="S611" t="inlineStr">
        <is>
          <t>Piercing Party</t>
        </is>
      </c>
      <c r="T611" t="n">
        <v>30</v>
      </c>
      <c r="W611" t="b">
        <v>0</v>
      </c>
      <c r="X611" t="b">
        <v>1</v>
      </c>
      <c r="Y611" t="inlineStr">
        <is>
          <t>pending</t>
        </is>
      </c>
      <c r="Z611" t="inlineStr">
        <is>
          <t>Martina Zilio</t>
        </is>
      </c>
      <c r="AA611" t="inlineStr">
        <is>
          <t>Via Ponte 34</t>
        </is>
      </c>
      <c r="AB611" t="inlineStr">
        <is>
          <t>Via Ponte 34</t>
        </is>
      </c>
      <c r="AE611" t="inlineStr">
        <is>
          <t>Castegnero</t>
        </is>
      </c>
      <c r="AF611" t="inlineStr">
        <is>
          <t>'36020</t>
        </is>
      </c>
      <c r="AG611" t="inlineStr">
        <is>
          <t>VI</t>
        </is>
      </c>
      <c r="AH611" t="inlineStr">
        <is>
          <t>IT</t>
        </is>
      </c>
      <c r="AI611" t="inlineStr">
        <is>
          <t>+393476492225</t>
        </is>
      </c>
      <c r="AR611" t="inlineStr">
        <is>
          <t>IT</t>
        </is>
      </c>
      <c r="AU611" t="inlineStr">
        <is>
          <t>lang: it
Invoice Language: it</t>
        </is>
      </c>
      <c r="AW611" t="inlineStr">
        <is>
          <t>PayPal Express Checkout</t>
        </is>
      </c>
      <c r="AX611" t="inlineStr">
        <is>
          <t>rSj4z0J3yfBV3YF6r9X5Xhmu5</t>
        </is>
      </c>
      <c r="AY611" t="n">
        <v>0</v>
      </c>
      <c r="AZ611" t="inlineStr">
        <is>
          <t>LIL Milan</t>
        </is>
      </c>
      <c r="BA611" t="n">
        <v>0</v>
      </c>
      <c r="BC611" t="inlineStr">
        <is>
          <t>Firgun House</t>
        </is>
      </c>
      <c r="BE611" t="n">
        <v>6325014364509</v>
      </c>
      <c r="BG611" t="inlineStr">
        <is>
          <t>Low</t>
        </is>
      </c>
      <c r="BH611" t="inlineStr">
        <is>
          <t>web</t>
        </is>
      </c>
      <c r="BI611" t="n">
        <v>0</v>
      </c>
      <c r="BJ611" t="inlineStr">
        <is>
          <t>IT IVA 22%</t>
        </is>
      </c>
      <c r="BK611" t="n">
        <v>5.41</v>
      </c>
      <c r="BW611" t="inlineStr">
        <is>
          <t>Vicenza</t>
        </is>
      </c>
      <c r="BY611" t="inlineStr">
        <is>
          <t>rSj4z0J3yfBV3YF6r9X5Xhmu5</t>
        </is>
      </c>
      <c r="CB611" t="inlineStr">
        <is>
          <t>rSj4z0J3yfBV3YF6r9X5Xhmu5</t>
        </is>
      </c>
      <c r="CC611" t="inlineStr">
        <is>
          <t>Ordini LIL</t>
        </is>
      </c>
    </row>
    <row r="612">
      <c r="A612" t="inlineStr">
        <is>
          <t>#42039</t>
        </is>
      </c>
      <c r="B612" t="inlineStr">
        <is>
          <t>federicoripa20@gmail.com</t>
        </is>
      </c>
      <c r="C612" t="inlineStr">
        <is>
          <t>paid</t>
        </is>
      </c>
      <c r="D612" t="inlineStr">
        <is>
          <t>2024-09-28 15:16:16 +0200</t>
        </is>
      </c>
      <c r="E612" t="inlineStr">
        <is>
          <t>2024-09-28</t>
        </is>
      </c>
      <c r="F612" t="inlineStr">
        <is>
          <t>fulfilled</t>
        </is>
      </c>
      <c r="G612" t="inlineStr">
        <is>
          <t>2024-09-28 15:16:16 +0200</t>
        </is>
      </c>
      <c r="H612" t="inlineStr">
        <is>
          <t>no</t>
        </is>
      </c>
      <c r="I612" t="inlineStr">
        <is>
          <t>EUR</t>
        </is>
      </c>
      <c r="J612" t="n">
        <v>300</v>
      </c>
      <c r="K612" t="n">
        <v>0</v>
      </c>
      <c r="L612" t="n">
        <v>54.1</v>
      </c>
      <c r="M612" t="n">
        <v>300</v>
      </c>
      <c r="O612" t="n">
        <v>0</v>
      </c>
      <c r="Q612" t="inlineStr">
        <is>
          <t>2024-09-28 15:16:15 +0200</t>
        </is>
      </c>
      <c r="R612" t="n">
        <v>1</v>
      </c>
      <c r="S612" t="inlineStr">
        <is>
          <t>Boys Tears Necklace - Yellow / 39cm</t>
        </is>
      </c>
      <c r="T612" t="n">
        <v>300</v>
      </c>
      <c r="V612" t="inlineStr">
        <is>
          <t>015790000010</t>
        </is>
      </c>
      <c r="W612" t="b">
        <v>1</v>
      </c>
      <c r="X612" t="b">
        <v>1</v>
      </c>
      <c r="Y612" t="inlineStr">
        <is>
          <t>fulfilled</t>
        </is>
      </c>
      <c r="Z612" t="inlineStr">
        <is>
          <t>Federico Ripa</t>
        </is>
      </c>
      <c r="AR612" t="inlineStr">
        <is>
          <t>IT</t>
        </is>
      </c>
      <c r="AW612" t="inlineStr">
        <is>
          <t>Qromo</t>
        </is>
      </c>
      <c r="AX612" t="inlineStr">
        <is>
          <t>r70fUv32NabdaW6Z4Voog2QXy</t>
        </is>
      </c>
      <c r="AY612" t="n">
        <v>0</v>
      </c>
      <c r="AZ612" t="inlineStr">
        <is>
          <t>LIL Milan</t>
        </is>
      </c>
      <c r="BA612" t="n">
        <v>0</v>
      </c>
      <c r="BB612" t="inlineStr">
        <is>
          <t>Veronica Varetta</t>
        </is>
      </c>
      <c r="BC612" t="inlineStr">
        <is>
          <t>LIL House</t>
        </is>
      </c>
      <c r="BD612" t="n">
        <v>22</v>
      </c>
      <c r="BE612" t="n">
        <v>6325020098909</v>
      </c>
      <c r="BG612" t="inlineStr">
        <is>
          <t>Low</t>
        </is>
      </c>
      <c r="BH612" t="inlineStr">
        <is>
          <t>pos</t>
        </is>
      </c>
      <c r="BI612" t="n">
        <v>0</v>
      </c>
      <c r="BJ612" t="inlineStr">
        <is>
          <t>IT IVA 22%</t>
        </is>
      </c>
      <c r="BK612" t="n">
        <v>54.1</v>
      </c>
      <c r="BU612" t="inlineStr">
        <is>
          <t>22-2579</t>
        </is>
      </c>
      <c r="BY612" t="inlineStr">
        <is>
          <t>r70fUv32NabdaW6Z4Voog2QXy</t>
        </is>
      </c>
      <c r="CB612" t="inlineStr">
        <is>
          <t>r70fUv32NabdaW6Z4Voog2QXy</t>
        </is>
      </c>
      <c r="CC612" t="inlineStr">
        <is>
          <t>Ordini LIL</t>
        </is>
      </c>
    </row>
    <row r="613">
      <c r="A613" t="inlineStr">
        <is>
          <t>#42040</t>
        </is>
      </c>
      <c r="B613" t="inlineStr">
        <is>
          <t>la_cami@hotmail.it</t>
        </is>
      </c>
      <c r="C613" t="inlineStr">
        <is>
          <t>paid</t>
        </is>
      </c>
      <c r="D613" t="inlineStr">
        <is>
          <t>2024-09-28 15:17:52 +0200</t>
        </is>
      </c>
      <c r="E613" t="inlineStr">
        <is>
          <t>2024-09-28</t>
        </is>
      </c>
      <c r="F613" t="inlineStr">
        <is>
          <t>fulfilled</t>
        </is>
      </c>
      <c r="G613" t="inlineStr">
        <is>
          <t>2024-09-30 10:35:04 +0200</t>
        </is>
      </c>
      <c r="H613" t="inlineStr">
        <is>
          <t>yes</t>
        </is>
      </c>
      <c r="I613" t="inlineStr">
        <is>
          <t>EUR</t>
        </is>
      </c>
      <c r="J613" t="n">
        <v>200</v>
      </c>
      <c r="K613" t="n">
        <v>0</v>
      </c>
      <c r="L613" t="n">
        <v>36.07</v>
      </c>
      <c r="M613" t="n">
        <v>200</v>
      </c>
      <c r="O613" t="n">
        <v>0</v>
      </c>
      <c r="P613" t="inlineStr">
        <is>
          <t>Ups Standard Shipping</t>
        </is>
      </c>
      <c r="Q613" t="inlineStr">
        <is>
          <t>2024-09-28 15:17:51 +0200</t>
        </is>
      </c>
      <c r="R613" t="n">
        <v>1</v>
      </c>
      <c r="S613" t="inlineStr">
        <is>
          <t>Glimmer Ring Pink Ruby - Yellow / 10 / Pink Ruby</t>
        </is>
      </c>
      <c r="T613" t="n">
        <v>200</v>
      </c>
      <c r="V613" t="inlineStr">
        <is>
          <t>015790001373</t>
        </is>
      </c>
      <c r="W613" t="b">
        <v>1</v>
      </c>
      <c r="X613" t="b">
        <v>1</v>
      </c>
      <c r="Y613" t="inlineStr">
        <is>
          <t>fulfilled</t>
        </is>
      </c>
      <c r="Z613" t="inlineStr">
        <is>
          <t>Laura Camilotto</t>
        </is>
      </c>
      <c r="AA613" t="inlineStr">
        <is>
          <t>Via Martiri di Marcinelle, 2/2</t>
        </is>
      </c>
      <c r="AB613" t="inlineStr">
        <is>
          <t>Via Martiri di Marcinelle</t>
        </is>
      </c>
      <c r="AC613" t="inlineStr">
        <is>
          <t>2/2</t>
        </is>
      </c>
      <c r="AE613" t="inlineStr">
        <is>
          <t>Montebelluna</t>
        </is>
      </c>
      <c r="AF613" t="inlineStr">
        <is>
          <t>'31044</t>
        </is>
      </c>
      <c r="AG613" t="inlineStr">
        <is>
          <t>TV</t>
        </is>
      </c>
      <c r="AH613" t="inlineStr">
        <is>
          <t>IT</t>
        </is>
      </c>
      <c r="AI613" t="inlineStr">
        <is>
          <t>+393381460723</t>
        </is>
      </c>
      <c r="AJ613" t="inlineStr">
        <is>
          <t>Laura Camilotto</t>
        </is>
      </c>
      <c r="AK613" t="inlineStr">
        <is>
          <t>Via Martiri di Marcinelle, 2/2</t>
        </is>
      </c>
      <c r="AL613" t="inlineStr">
        <is>
          <t>Via Martiri di Marcinelle</t>
        </is>
      </c>
      <c r="AM613" t="inlineStr">
        <is>
          <t>2/2</t>
        </is>
      </c>
      <c r="AO613" t="inlineStr">
        <is>
          <t>Montebelluna</t>
        </is>
      </c>
      <c r="AP613" t="inlineStr">
        <is>
          <t>'31044</t>
        </is>
      </c>
      <c r="AQ613" t="inlineStr">
        <is>
          <t>TV</t>
        </is>
      </c>
      <c r="AR613" t="inlineStr">
        <is>
          <t>IT</t>
        </is>
      </c>
      <c r="AS613" t="inlineStr">
        <is>
          <t>+393381460723</t>
        </is>
      </c>
      <c r="AU613" t="inlineStr">
        <is>
          <t>lang: en
Invoice Language: en
Do you need our ring sizer?: No
Popup Customer Country: IT</t>
        </is>
      </c>
      <c r="AW613" t="inlineStr">
        <is>
          <t>Shopify Payments</t>
        </is>
      </c>
      <c r="AX613" t="inlineStr">
        <is>
          <t>rf0Bt8ktOQzJPUiZJQDuBMGDC</t>
        </is>
      </c>
      <c r="AY613" t="n">
        <v>0</v>
      </c>
      <c r="AZ613" t="inlineStr">
        <is>
          <t>LIL Milan</t>
        </is>
      </c>
      <c r="BA613" t="n">
        <v>0</v>
      </c>
      <c r="BC613" t="inlineStr">
        <is>
          <t>Firgun House</t>
        </is>
      </c>
      <c r="BE613" t="n">
        <v>6325022327133</v>
      </c>
      <c r="BG613" t="inlineStr">
        <is>
          <t>Low</t>
        </is>
      </c>
      <c r="BH613" t="inlineStr">
        <is>
          <t>web</t>
        </is>
      </c>
      <c r="BI613" t="n">
        <v>0</v>
      </c>
      <c r="BJ613" t="inlineStr">
        <is>
          <t>IT IVA 22%</t>
        </is>
      </c>
      <c r="BK613" t="n">
        <v>36.07</v>
      </c>
      <c r="BT613" t="n">
        <v>393381460723</v>
      </c>
      <c r="BW613" t="inlineStr">
        <is>
          <t>Treviso</t>
        </is>
      </c>
      <c r="BX613" t="inlineStr">
        <is>
          <t>Treviso</t>
        </is>
      </c>
      <c r="BY613" t="inlineStr">
        <is>
          <t>rf0Bt8ktOQzJPUiZJQDuBMGDC</t>
        </is>
      </c>
      <c r="CB613" t="inlineStr">
        <is>
          <t>rf0Bt8ktOQzJPUiZJQDuBMGDC</t>
        </is>
      </c>
      <c r="CC613" t="inlineStr">
        <is>
          <t>Ordini LIL</t>
        </is>
      </c>
    </row>
    <row r="614">
      <c r="A614" t="inlineStr">
        <is>
          <t>#42041</t>
        </is>
      </c>
      <c r="B614" t="inlineStr">
        <is>
          <t>belluzzidario@gmail.com</t>
        </is>
      </c>
      <c r="C614" t="inlineStr">
        <is>
          <t>paid</t>
        </is>
      </c>
      <c r="D614" t="inlineStr">
        <is>
          <t>2024-09-28 15:26:56 +0200</t>
        </is>
      </c>
      <c r="E614" t="inlineStr">
        <is>
          <t>2024-09-28</t>
        </is>
      </c>
      <c r="F614" t="inlineStr">
        <is>
          <t>fulfilled</t>
        </is>
      </c>
      <c r="G614" t="inlineStr">
        <is>
          <t>2024-09-28 15:26:56 +0200</t>
        </is>
      </c>
      <c r="H614" t="inlineStr">
        <is>
          <t>no</t>
        </is>
      </c>
      <c r="I614" t="inlineStr">
        <is>
          <t>EUR</t>
        </is>
      </c>
      <c r="J614" t="n">
        <v>300</v>
      </c>
      <c r="K614" t="n">
        <v>0</v>
      </c>
      <c r="L614" t="n">
        <v>54.1</v>
      </c>
      <c r="M614" t="n">
        <v>300</v>
      </c>
      <c r="O614" t="n">
        <v>0</v>
      </c>
      <c r="Q614" t="inlineStr">
        <is>
          <t>2024-09-28 15:26:55 +0200</t>
        </is>
      </c>
      <c r="R614" t="n">
        <v>1</v>
      </c>
      <c r="S614" t="inlineStr">
        <is>
          <t>Boys Tears Necklace - Yellow / 37cm</t>
        </is>
      </c>
      <c r="T614" t="n">
        <v>300</v>
      </c>
      <c r="V614" t="inlineStr">
        <is>
          <t>015790000009</t>
        </is>
      </c>
      <c r="W614" t="b">
        <v>1</v>
      </c>
      <c r="X614" t="b">
        <v>1</v>
      </c>
      <c r="Y614" t="inlineStr">
        <is>
          <t>fulfilled</t>
        </is>
      </c>
      <c r="Z614" t="inlineStr">
        <is>
          <t>Dario Belluzzi</t>
        </is>
      </c>
      <c r="AR614" t="inlineStr">
        <is>
          <t>IT</t>
        </is>
      </c>
      <c r="AT614" t="inlineStr">
        <is>
          <t>Co</t>
        </is>
      </c>
      <c r="AW614" t="inlineStr">
        <is>
          <t>Qromo</t>
        </is>
      </c>
      <c r="AX614" t="inlineStr">
        <is>
          <t>rQdqDRXwmmT8UfSfrmrgzr9ax</t>
        </is>
      </c>
      <c r="AY614" t="n">
        <v>0</v>
      </c>
      <c r="AZ614" t="inlineStr">
        <is>
          <t>LIL Milan</t>
        </is>
      </c>
      <c r="BA614" t="n">
        <v>0</v>
      </c>
      <c r="BB614" t="inlineStr">
        <is>
          <t>Carlotta Trentin</t>
        </is>
      </c>
      <c r="BC614" t="inlineStr">
        <is>
          <t>LIL House</t>
        </is>
      </c>
      <c r="BD614" t="n">
        <v>22</v>
      </c>
      <c r="BE614" t="n">
        <v>6325035762013</v>
      </c>
      <c r="BG614" t="inlineStr">
        <is>
          <t>Low</t>
        </is>
      </c>
      <c r="BH614" t="inlineStr">
        <is>
          <t>pos</t>
        </is>
      </c>
      <c r="BI614" t="n">
        <v>0</v>
      </c>
      <c r="BJ614" t="inlineStr">
        <is>
          <t>IT IVA 22%</t>
        </is>
      </c>
      <c r="BK614" t="n">
        <v>54.1</v>
      </c>
      <c r="BU614" t="inlineStr">
        <is>
          <t>22-2580</t>
        </is>
      </c>
      <c r="BY614" t="inlineStr">
        <is>
          <t>rQdqDRXwmmT8UfSfrmrgzr9ax</t>
        </is>
      </c>
      <c r="CB614" t="inlineStr">
        <is>
          <t>rQdqDRXwmmT8UfSfrmrgzr9ax</t>
        </is>
      </c>
      <c r="CC614" t="inlineStr">
        <is>
          <t>Ordini LIL</t>
        </is>
      </c>
    </row>
    <row r="615">
      <c r="A615" t="inlineStr">
        <is>
          <t>#42042</t>
        </is>
      </c>
      <c r="B615" t="inlineStr">
        <is>
          <t>c.g.bergamini@gmail.com</t>
        </is>
      </c>
      <c r="C615" t="inlineStr">
        <is>
          <t>paid</t>
        </is>
      </c>
      <c r="D615" t="inlineStr">
        <is>
          <t>2024-09-28 15:28:48 +0200</t>
        </is>
      </c>
      <c r="E615" t="inlineStr">
        <is>
          <t>2024-09-28</t>
        </is>
      </c>
      <c r="F615" t="inlineStr">
        <is>
          <t>fulfilled</t>
        </is>
      </c>
      <c r="G615" t="inlineStr">
        <is>
          <t>2024-09-28 15:28:49 +0200</t>
        </is>
      </c>
      <c r="H615" t="inlineStr">
        <is>
          <t>yes</t>
        </is>
      </c>
      <c r="I615" t="inlineStr">
        <is>
          <t>EUR</t>
        </is>
      </c>
      <c r="J615" t="n">
        <v>250</v>
      </c>
      <c r="K615" t="n">
        <v>0</v>
      </c>
      <c r="L615" t="n">
        <v>45.08</v>
      </c>
      <c r="M615" t="n">
        <v>250</v>
      </c>
      <c r="N615" t="inlineStr">
        <is>
          <t>Sconto</t>
        </is>
      </c>
      <c r="O615" t="n">
        <v>30</v>
      </c>
      <c r="Q615" t="inlineStr">
        <is>
          <t>2024-09-28 15:28:48 +0200</t>
        </is>
      </c>
      <c r="R615" t="n">
        <v>1</v>
      </c>
      <c r="S615" t="inlineStr">
        <is>
          <t>Nuvola 1 Piercing - Yellow / Lab grown diamond / White</t>
        </is>
      </c>
      <c r="T615" t="n">
        <v>280</v>
      </c>
      <c r="V615" t="inlineStr">
        <is>
          <t>015790001361</t>
        </is>
      </c>
      <c r="W615" t="b">
        <v>1</v>
      </c>
      <c r="X615" t="b">
        <v>1</v>
      </c>
      <c r="Y615" t="inlineStr">
        <is>
          <t>fulfilled</t>
        </is>
      </c>
      <c r="Z615" t="inlineStr">
        <is>
          <t>Carolina Bergamini</t>
        </is>
      </c>
      <c r="AR615" t="inlineStr">
        <is>
          <t>IT</t>
        </is>
      </c>
      <c r="AT615" t="inlineStr">
        <is>
          <t>Co</t>
        </is>
      </c>
      <c r="AW615" t="inlineStr">
        <is>
          <t>Qromo</t>
        </is>
      </c>
      <c r="AX615" t="inlineStr">
        <is>
          <t>r4ROz9nXJQnU9ZIbAO2uGzjr4</t>
        </is>
      </c>
      <c r="AY615" t="n">
        <v>0</v>
      </c>
      <c r="AZ615" t="inlineStr">
        <is>
          <t>LIL Milan</t>
        </is>
      </c>
      <c r="BA615" t="n">
        <v>0</v>
      </c>
      <c r="BB615" t="inlineStr">
        <is>
          <t>Carlotta Trentin</t>
        </is>
      </c>
      <c r="BC615" t="inlineStr">
        <is>
          <t>LIL House</t>
        </is>
      </c>
      <c r="BD615" t="n">
        <v>22</v>
      </c>
      <c r="BE615" t="n">
        <v>6325039006045</v>
      </c>
      <c r="BG615" t="inlineStr">
        <is>
          <t>Low</t>
        </is>
      </c>
      <c r="BH615" t="inlineStr">
        <is>
          <t>pos</t>
        </is>
      </c>
      <c r="BI615" t="n">
        <v>0</v>
      </c>
      <c r="BJ615" t="inlineStr">
        <is>
          <t>IT IVA 22%</t>
        </is>
      </c>
      <c r="BK615" t="n">
        <v>45.08</v>
      </c>
      <c r="BT615" t="n">
        <v>393282224298</v>
      </c>
      <c r="BU615" t="inlineStr">
        <is>
          <t>22-2581</t>
        </is>
      </c>
      <c r="BY615" t="inlineStr">
        <is>
          <t>r4ROz9nXJQnU9ZIbAO2uGzjr4</t>
        </is>
      </c>
      <c r="CB615" t="inlineStr">
        <is>
          <t>r4ROz9nXJQnU9ZIbAO2uGzjr4</t>
        </is>
      </c>
      <c r="CC615" t="inlineStr">
        <is>
          <t>Ordini LIL</t>
        </is>
      </c>
    </row>
    <row r="616">
      <c r="A616" t="inlineStr">
        <is>
          <t>#42043</t>
        </is>
      </c>
      <c r="B616" t="inlineStr">
        <is>
          <t>cami.tallia@gmail.com</t>
        </is>
      </c>
      <c r="C616" t="inlineStr">
        <is>
          <t>paid</t>
        </is>
      </c>
      <c r="D616" t="inlineStr">
        <is>
          <t>2024-09-28 15:29:57 +0200</t>
        </is>
      </c>
      <c r="E616" t="inlineStr">
        <is>
          <t>2024-09-28</t>
        </is>
      </c>
      <c r="F616" t="inlineStr">
        <is>
          <t>fulfilled</t>
        </is>
      </c>
      <c r="G616" t="inlineStr">
        <is>
          <t>2024-09-28 15:29:57 +0200</t>
        </is>
      </c>
      <c r="H616" t="inlineStr">
        <is>
          <t>yes</t>
        </is>
      </c>
      <c r="I616" t="inlineStr">
        <is>
          <t>EUR</t>
        </is>
      </c>
      <c r="J616" t="n">
        <v>230</v>
      </c>
      <c r="K616" t="n">
        <v>0</v>
      </c>
      <c r="L616" t="n">
        <v>41.48</v>
      </c>
      <c r="M616" t="n">
        <v>230</v>
      </c>
      <c r="N616" t="inlineStr">
        <is>
          <t>P30</t>
        </is>
      </c>
      <c r="O616" t="n">
        <v>30</v>
      </c>
      <c r="Q616" t="inlineStr">
        <is>
          <t>2024-09-28 15:29:56 +0200</t>
        </is>
      </c>
      <c r="R616" t="n">
        <v>1</v>
      </c>
      <c r="S616" t="inlineStr">
        <is>
          <t>Moony Piercing - Yellow / Lab grown diamond / White Sustainable Diamond</t>
        </is>
      </c>
      <c r="T616" t="n">
        <v>260</v>
      </c>
      <c r="V616" t="inlineStr">
        <is>
          <t>015790001334</t>
        </is>
      </c>
      <c r="W616" t="b">
        <v>1</v>
      </c>
      <c r="X616" t="b">
        <v>1</v>
      </c>
      <c r="Y616" t="inlineStr">
        <is>
          <t>fulfilled</t>
        </is>
      </c>
      <c r="Z616" t="inlineStr">
        <is>
          <t>Camilla Tallia</t>
        </is>
      </c>
      <c r="AR616" t="inlineStr">
        <is>
          <t>IT</t>
        </is>
      </c>
      <c r="AT616" t="inlineStr">
        <is>
          <t>Co</t>
        </is>
      </c>
      <c r="AW616" t="inlineStr">
        <is>
          <t>Qromo</t>
        </is>
      </c>
      <c r="AX616" t="inlineStr">
        <is>
          <t>r5dvMEOVn7UydasOYbTw5PcS5</t>
        </is>
      </c>
      <c r="AY616" t="n">
        <v>0</v>
      </c>
      <c r="AZ616" t="inlineStr">
        <is>
          <t>LIL Milan</t>
        </is>
      </c>
      <c r="BA616" t="n">
        <v>0</v>
      </c>
      <c r="BB616" t="inlineStr">
        <is>
          <t>Carlotta Trentin</t>
        </is>
      </c>
      <c r="BC616" t="inlineStr">
        <is>
          <t>LIL House</t>
        </is>
      </c>
      <c r="BD616" t="n">
        <v>22</v>
      </c>
      <c r="BE616" t="n">
        <v>6325040349533</v>
      </c>
      <c r="BG616" t="inlineStr">
        <is>
          <t>Low</t>
        </is>
      </c>
      <c r="BH616" t="inlineStr">
        <is>
          <t>pos</t>
        </is>
      </c>
      <c r="BI616" t="n">
        <v>0</v>
      </c>
      <c r="BJ616" t="inlineStr">
        <is>
          <t>IT IVA 22%</t>
        </is>
      </c>
      <c r="BK616" t="n">
        <v>41.48</v>
      </c>
      <c r="BT616" t="n">
        <v>393459838247</v>
      </c>
      <c r="BU616" t="inlineStr">
        <is>
          <t>22-2582</t>
        </is>
      </c>
      <c r="BY616" t="inlineStr">
        <is>
          <t>r5dvMEOVn7UydasOYbTw5PcS5</t>
        </is>
      </c>
      <c r="CB616" t="inlineStr">
        <is>
          <t>r5dvMEOVn7UydasOYbTw5PcS5</t>
        </is>
      </c>
      <c r="CC616" t="inlineStr">
        <is>
          <t>Ordini LIL</t>
        </is>
      </c>
    </row>
    <row r="617">
      <c r="A617" t="inlineStr">
        <is>
          <t>#42044</t>
        </is>
      </c>
      <c r="B617" t="inlineStr">
        <is>
          <t>zoanna.1995@gmail.com</t>
        </is>
      </c>
      <c r="C617" t="inlineStr">
        <is>
          <t>paid</t>
        </is>
      </c>
      <c r="D617" t="inlineStr">
        <is>
          <t>2024-09-28 15:40:08 +0200</t>
        </is>
      </c>
      <c r="E617" t="inlineStr">
        <is>
          <t>2024-09-28</t>
        </is>
      </c>
      <c r="F617" t="inlineStr">
        <is>
          <t>fulfilled</t>
        </is>
      </c>
      <c r="G617" t="inlineStr">
        <is>
          <t>2024-09-28 15:40:08 +0200</t>
        </is>
      </c>
      <c r="H617" t="inlineStr">
        <is>
          <t>no</t>
        </is>
      </c>
      <c r="I617" t="inlineStr">
        <is>
          <t>EUR</t>
        </is>
      </c>
      <c r="J617" t="n">
        <v>160</v>
      </c>
      <c r="K617" t="n">
        <v>0</v>
      </c>
      <c r="L617" t="n">
        <v>28.85</v>
      </c>
      <c r="M617" t="n">
        <v>160</v>
      </c>
      <c r="O617" t="n">
        <v>0</v>
      </c>
      <c r="Q617" t="inlineStr">
        <is>
          <t>2024-09-28 15:40:08 +0200</t>
        </is>
      </c>
      <c r="R617" t="n">
        <v>1</v>
      </c>
      <c r="S617" t="inlineStr">
        <is>
          <t>Limitless Earring - Yellow / Single</t>
        </is>
      </c>
      <c r="T617" t="n">
        <v>160</v>
      </c>
      <c r="V617" t="inlineStr">
        <is>
          <t>015790000056</t>
        </is>
      </c>
      <c r="W617" t="b">
        <v>1</v>
      </c>
      <c r="X617" t="b">
        <v>1</v>
      </c>
      <c r="Y617" t="inlineStr">
        <is>
          <t>fulfilled</t>
        </is>
      </c>
      <c r="Z617" t="inlineStr">
        <is>
          <t>Anna Zo</t>
        </is>
      </c>
      <c r="AR617" t="inlineStr">
        <is>
          <t>IT</t>
        </is>
      </c>
      <c r="AT617" t="inlineStr">
        <is>
          <t>Co</t>
        </is>
      </c>
      <c r="AW617" t="inlineStr">
        <is>
          <t>Qromo</t>
        </is>
      </c>
      <c r="AX617" t="inlineStr">
        <is>
          <t>rhgQ0mpw6J2mYg2YBnZQuB0W8</t>
        </is>
      </c>
      <c r="AY617" t="n">
        <v>0</v>
      </c>
      <c r="AZ617" t="inlineStr">
        <is>
          <t>LIL Milan</t>
        </is>
      </c>
      <c r="BA617" t="n">
        <v>0</v>
      </c>
      <c r="BB617" t="inlineStr">
        <is>
          <t>Veronica Varetta</t>
        </is>
      </c>
      <c r="BC617" t="inlineStr">
        <is>
          <t>LIL House</t>
        </is>
      </c>
      <c r="BD617" t="n">
        <v>22</v>
      </c>
      <c r="BE617" t="n">
        <v>6325055881565</v>
      </c>
      <c r="BG617" t="inlineStr">
        <is>
          <t>Low</t>
        </is>
      </c>
      <c r="BH617" t="inlineStr">
        <is>
          <t>pos</t>
        </is>
      </c>
      <c r="BI617" t="n">
        <v>0</v>
      </c>
      <c r="BJ617" t="inlineStr">
        <is>
          <t>IT IVA 22%</t>
        </is>
      </c>
      <c r="BK617" t="n">
        <v>28.85</v>
      </c>
      <c r="BU617" t="inlineStr">
        <is>
          <t>22-2583</t>
        </is>
      </c>
      <c r="BY617" t="inlineStr">
        <is>
          <t>rhgQ0mpw6J2mYg2YBnZQuB0W8</t>
        </is>
      </c>
      <c r="CB617" t="inlineStr">
        <is>
          <t>rhgQ0mpw6J2mYg2YBnZQuB0W8</t>
        </is>
      </c>
      <c r="CC617" t="inlineStr">
        <is>
          <t>Ordini LIL</t>
        </is>
      </c>
    </row>
    <row r="618">
      <c r="A618" t="inlineStr">
        <is>
          <t>#42045</t>
        </is>
      </c>
      <c r="B618" t="inlineStr">
        <is>
          <t>valentina.merlo@alpiq.com</t>
        </is>
      </c>
      <c r="C618" t="inlineStr">
        <is>
          <t>paid</t>
        </is>
      </c>
      <c r="D618" t="inlineStr">
        <is>
          <t>2024-09-28 15:41:07 +0200</t>
        </is>
      </c>
      <c r="E618" t="inlineStr">
        <is>
          <t>2024-09-28</t>
        </is>
      </c>
      <c r="F618" t="inlineStr">
        <is>
          <t>fulfilled</t>
        </is>
      </c>
      <c r="G618" t="inlineStr">
        <is>
          <t>2024-09-28 15:41:07 +0200</t>
        </is>
      </c>
      <c r="H618" t="inlineStr">
        <is>
          <t>yes</t>
        </is>
      </c>
      <c r="I618" t="inlineStr">
        <is>
          <t>EUR</t>
        </is>
      </c>
      <c r="J618" t="n">
        <v>128</v>
      </c>
      <c r="K618" t="n">
        <v>0</v>
      </c>
      <c r="L618" t="n">
        <v>23.08</v>
      </c>
      <c r="M618" t="n">
        <v>128</v>
      </c>
      <c r="O618" t="n">
        <v>0</v>
      </c>
      <c r="Q618" t="inlineStr">
        <is>
          <t>2024-09-28 15:41:07 +0200</t>
        </is>
      </c>
      <c r="R618" t="n">
        <v>1</v>
      </c>
      <c r="S618" t="inlineStr">
        <is>
          <t>Say My Name Piercing - Yellow / X / None</t>
        </is>
      </c>
      <c r="T618" t="n">
        <v>120</v>
      </c>
      <c r="U618" t="n">
        <v>150</v>
      </c>
      <c r="V618" t="inlineStr">
        <is>
          <t>015790000110</t>
        </is>
      </c>
      <c r="W618" t="b">
        <v>1</v>
      </c>
      <c r="X618" t="b">
        <v>1</v>
      </c>
      <c r="Y618" t="inlineStr">
        <is>
          <t>fulfilled</t>
        </is>
      </c>
      <c r="Z618" t="inlineStr">
        <is>
          <t>Valentina Merlo</t>
        </is>
      </c>
      <c r="AR618" t="inlineStr">
        <is>
          <t>IT</t>
        </is>
      </c>
      <c r="AT618" t="inlineStr">
        <is>
          <t>Co</t>
        </is>
      </c>
      <c r="AW618" t="inlineStr">
        <is>
          <t>Qromo</t>
        </is>
      </c>
      <c r="AX618" t="inlineStr">
        <is>
          <t>rbXOAin241F3Xci0H3PAmPzs3</t>
        </is>
      </c>
      <c r="AY618" t="n">
        <v>0</v>
      </c>
      <c r="AZ618" t="inlineStr">
        <is>
          <t>LIL Milan</t>
        </is>
      </c>
      <c r="BA618" t="n">
        <v>0</v>
      </c>
      <c r="BB618" t="inlineStr">
        <is>
          <t>Veronica Varetta</t>
        </is>
      </c>
      <c r="BC618" t="inlineStr">
        <is>
          <t>LIL House</t>
        </is>
      </c>
      <c r="BD618" t="n">
        <v>22</v>
      </c>
      <c r="BE618" t="n">
        <v>6325057814877</v>
      </c>
      <c r="BG618" t="inlineStr">
        <is>
          <t>Low</t>
        </is>
      </c>
      <c r="BH618" t="inlineStr">
        <is>
          <t>pos</t>
        </is>
      </c>
      <c r="BI618" t="n">
        <v>0</v>
      </c>
      <c r="BJ618" t="inlineStr">
        <is>
          <t>IT IVA 22%</t>
        </is>
      </c>
      <c r="BK618" t="n">
        <v>23.08</v>
      </c>
      <c r="BU618" t="inlineStr">
        <is>
          <t>22-2584</t>
        </is>
      </c>
      <c r="BY618" t="inlineStr">
        <is>
          <t>rbXOAin241F3Xci0H3PAmPzs3</t>
        </is>
      </c>
      <c r="CB618" t="inlineStr">
        <is>
          <t>rbXOAin241F3Xci0H3PAmPzs3</t>
        </is>
      </c>
      <c r="CC618" t="inlineStr">
        <is>
          <t>Ordini LIL</t>
        </is>
      </c>
    </row>
    <row r="619">
      <c r="A619" t="inlineStr">
        <is>
          <t>#42045</t>
        </is>
      </c>
      <c r="B619" t="inlineStr">
        <is>
          <t>valentina.merlo@alpiq.com</t>
        </is>
      </c>
      <c r="C619" t="inlineStr">
        <is>
          <t>paid</t>
        </is>
      </c>
      <c r="D619" t="inlineStr">
        <is>
          <t>2024-09-28 15:41:07 +0200</t>
        </is>
      </c>
      <c r="E619" t="inlineStr">
        <is>
          <t>2024-09-28</t>
        </is>
      </c>
      <c r="F619" t="inlineStr">
        <is>
          <t>fulfilled</t>
        </is>
      </c>
      <c r="G619" t="inlineStr">
        <is>
          <t>2024-09-28 15:41:07 +0200</t>
        </is>
      </c>
      <c r="H619" t="inlineStr">
        <is>
          <t>yes</t>
        </is>
      </c>
      <c r="I619" t="inlineStr">
        <is>
          <t>EUR</t>
        </is>
      </c>
      <c r="J619" t="n">
        <v>128</v>
      </c>
      <c r="K619" t="n">
        <v>0</v>
      </c>
      <c r="L619" t="n">
        <v>23.08</v>
      </c>
      <c r="O619" t="n">
        <v>0</v>
      </c>
      <c r="Q619" t="inlineStr">
        <is>
          <t>2024-09-28 15:41:07 +0200</t>
        </is>
      </c>
      <c r="R619" t="n">
        <v>1</v>
      </c>
      <c r="S619" t="inlineStr">
        <is>
          <t>Piercing Aid</t>
        </is>
      </c>
      <c r="T619" t="n">
        <v>8</v>
      </c>
      <c r="U619" t="n">
        <v>150</v>
      </c>
      <c r="V619" t="inlineStr">
        <is>
          <t>015790001289</t>
        </is>
      </c>
      <c r="W619" t="b">
        <v>1</v>
      </c>
      <c r="X619" t="b">
        <v>1</v>
      </c>
      <c r="Y619" t="inlineStr">
        <is>
          <t>fulfilled</t>
        </is>
      </c>
      <c r="Z619" t="inlineStr">
        <is>
          <t>Valentina Merlo</t>
        </is>
      </c>
      <c r="AR619" t="inlineStr">
        <is>
          <t>IT</t>
        </is>
      </c>
      <c r="AT619" t="inlineStr">
        <is>
          <t>Co</t>
        </is>
      </c>
      <c r="AW619" t="inlineStr">
        <is>
          <t>Qromo</t>
        </is>
      </c>
      <c r="AX619" t="inlineStr">
        <is>
          <t>rbXOAin241F3Xci0H3PAmPzs3</t>
        </is>
      </c>
      <c r="AY619" t="n">
        <v>0</v>
      </c>
      <c r="AZ619" t="inlineStr">
        <is>
          <t>LIL Milan</t>
        </is>
      </c>
      <c r="BA619" t="n">
        <v>0</v>
      </c>
      <c r="BB619" t="inlineStr">
        <is>
          <t>Veronica Varetta</t>
        </is>
      </c>
      <c r="BC619" t="inlineStr">
        <is>
          <t>LIL House</t>
        </is>
      </c>
      <c r="BD619" t="n">
        <v>22</v>
      </c>
      <c r="BE619" t="n">
        <v>6325057814877</v>
      </c>
      <c r="BG619" t="inlineStr">
        <is>
          <t>Low</t>
        </is>
      </c>
      <c r="BH619" t="inlineStr">
        <is>
          <t>pos</t>
        </is>
      </c>
      <c r="BI619" t="n">
        <v>0</v>
      </c>
      <c r="BJ619" t="inlineStr">
        <is>
          <t>IT IVA 22%</t>
        </is>
      </c>
      <c r="BK619" t="n">
        <v>23.08</v>
      </c>
      <c r="BU619" t="inlineStr">
        <is>
          <t>22-2584</t>
        </is>
      </c>
      <c r="BY619" t="inlineStr">
        <is>
          <t>rbXOAin241F3Xci0H3PAmPzs3</t>
        </is>
      </c>
      <c r="CB619" t="inlineStr">
        <is>
          <t>rbXOAin241F3Xci0H3PAmPzs3</t>
        </is>
      </c>
      <c r="CC619" t="inlineStr">
        <is>
          <t>Ordini LIL</t>
        </is>
      </c>
    </row>
    <row r="620">
      <c r="A620" t="inlineStr">
        <is>
          <t>#42046</t>
        </is>
      </c>
      <c r="B620" t="inlineStr">
        <is>
          <t>erikafirenze93@gmail.com</t>
        </is>
      </c>
      <c r="C620" t="inlineStr">
        <is>
          <t>paid</t>
        </is>
      </c>
      <c r="D620" t="inlineStr">
        <is>
          <t>2024-09-28 15:55:01 +0200</t>
        </is>
      </c>
      <c r="E620" t="inlineStr">
        <is>
          <t>2024-09-28</t>
        </is>
      </c>
      <c r="F620" t="inlineStr">
        <is>
          <t>fulfilled</t>
        </is>
      </c>
      <c r="G620" t="inlineStr">
        <is>
          <t>2024-09-28 15:55:02 +0200</t>
        </is>
      </c>
      <c r="H620" t="inlineStr">
        <is>
          <t>no</t>
        </is>
      </c>
      <c r="I620" t="inlineStr">
        <is>
          <t>EUR</t>
        </is>
      </c>
      <c r="J620" t="n">
        <v>215</v>
      </c>
      <c r="K620" t="n">
        <v>0</v>
      </c>
      <c r="L620" t="n">
        <v>38.77</v>
      </c>
      <c r="M620" t="n">
        <v>215</v>
      </c>
      <c r="O620" t="n">
        <v>0</v>
      </c>
      <c r="Q620" t="inlineStr">
        <is>
          <t>2024-09-28 15:55:01 +0200</t>
        </is>
      </c>
      <c r="R620" t="n">
        <v>1</v>
      </c>
      <c r="S620" t="inlineStr">
        <is>
          <t>Glimmer Ring Pink Ruby - Yellow / 16 / Pink Ruby</t>
        </is>
      </c>
      <c r="T620" t="n">
        <v>200</v>
      </c>
      <c r="V620" t="inlineStr">
        <is>
          <t>015790001375</t>
        </is>
      </c>
      <c r="W620" t="b">
        <v>1</v>
      </c>
      <c r="X620" t="b">
        <v>1</v>
      </c>
      <c r="Y620" t="inlineStr">
        <is>
          <t>fulfilled</t>
        </is>
      </c>
      <c r="Z620" t="inlineStr">
        <is>
          <t>Erika Firenze</t>
        </is>
      </c>
      <c r="AR620" t="inlineStr">
        <is>
          <t>IT</t>
        </is>
      </c>
      <c r="AW620" t="inlineStr">
        <is>
          <t>Qromo</t>
        </is>
      </c>
      <c r="AX620" t="inlineStr">
        <is>
          <t>rP1EvMRg0aTCAeGRpVqga4Pun</t>
        </is>
      </c>
      <c r="AY620" t="n">
        <v>0</v>
      </c>
      <c r="AZ620" t="inlineStr">
        <is>
          <t>LIL Milan</t>
        </is>
      </c>
      <c r="BA620" t="n">
        <v>0</v>
      </c>
      <c r="BB620" t="inlineStr">
        <is>
          <t>Veronica Varetta</t>
        </is>
      </c>
      <c r="BC620" t="inlineStr">
        <is>
          <t>LIL House</t>
        </is>
      </c>
      <c r="BD620" t="n">
        <v>22</v>
      </c>
      <c r="BE620" t="n">
        <v>6325081669981</v>
      </c>
      <c r="BG620" t="inlineStr">
        <is>
          <t>Low</t>
        </is>
      </c>
      <c r="BH620" t="inlineStr">
        <is>
          <t>pos</t>
        </is>
      </c>
      <c r="BI620" t="n">
        <v>0</v>
      </c>
      <c r="BJ620" t="inlineStr">
        <is>
          <t>IT IVA 22%</t>
        </is>
      </c>
      <c r="BK620" t="n">
        <v>38.77</v>
      </c>
      <c r="BU620" t="inlineStr">
        <is>
          <t>22-2585</t>
        </is>
      </c>
      <c r="BY620" t="inlineStr">
        <is>
          <t>rP1EvMRg0aTCAeGRpVqga4Pun</t>
        </is>
      </c>
      <c r="CB620" t="inlineStr">
        <is>
          <t>rP1EvMRg0aTCAeGRpVqga4Pun</t>
        </is>
      </c>
      <c r="CC620" t="inlineStr">
        <is>
          <t>Ordini LIL</t>
        </is>
      </c>
    </row>
    <row r="621">
      <c r="A621" t="inlineStr">
        <is>
          <t>#42046</t>
        </is>
      </c>
      <c r="B621" t="inlineStr">
        <is>
          <t>erikafirenze93@gmail.com</t>
        </is>
      </c>
      <c r="C621" t="inlineStr">
        <is>
          <t>paid</t>
        </is>
      </c>
      <c r="D621" t="inlineStr">
        <is>
          <t>2024-09-28 15:55:01 +0200</t>
        </is>
      </c>
      <c r="E621" t="inlineStr">
        <is>
          <t>2024-09-28</t>
        </is>
      </c>
      <c r="F621" t="inlineStr">
        <is>
          <t>fulfilled</t>
        </is>
      </c>
      <c r="G621" t="inlineStr">
        <is>
          <t>2024-09-28 15:55:02 +0200</t>
        </is>
      </c>
      <c r="H621" t="inlineStr">
        <is>
          <t>no</t>
        </is>
      </c>
      <c r="I621" t="inlineStr">
        <is>
          <t>EUR</t>
        </is>
      </c>
      <c r="J621" t="n">
        <v>215</v>
      </c>
      <c r="K621" t="n">
        <v>0</v>
      </c>
      <c r="L621" t="n">
        <v>38.77</v>
      </c>
      <c r="O621" t="n">
        <v>0</v>
      </c>
      <c r="Q621" t="inlineStr">
        <is>
          <t>2024-09-28 15:55:01 +0200</t>
        </is>
      </c>
      <c r="R621" t="n">
        <v>1</v>
      </c>
      <c r="S621" t="inlineStr">
        <is>
          <t>Repair Service LIL House - Infilatura perle collana</t>
        </is>
      </c>
      <c r="T621" t="n">
        <v>15</v>
      </c>
      <c r="V621" t="inlineStr">
        <is>
          <t>015790001061</t>
        </is>
      </c>
      <c r="W621" t="b">
        <v>0</v>
      </c>
      <c r="X621" t="b">
        <v>1</v>
      </c>
      <c r="Y621" t="inlineStr">
        <is>
          <t>fulfilled</t>
        </is>
      </c>
      <c r="Z621" t="inlineStr">
        <is>
          <t>Erika Firenze</t>
        </is>
      </c>
      <c r="AR621" t="inlineStr">
        <is>
          <t>IT</t>
        </is>
      </c>
      <c r="AW621" t="inlineStr">
        <is>
          <t>Qromo</t>
        </is>
      </c>
      <c r="AX621" t="inlineStr">
        <is>
          <t>rP1EvMRg0aTCAeGRpVqga4Pun</t>
        </is>
      </c>
      <c r="AY621" t="n">
        <v>0</v>
      </c>
      <c r="AZ621" t="inlineStr">
        <is>
          <t>LIL Milan</t>
        </is>
      </c>
      <c r="BA621" t="n">
        <v>0</v>
      </c>
      <c r="BB621" t="inlineStr">
        <is>
          <t>Veronica Varetta</t>
        </is>
      </c>
      <c r="BC621" t="inlineStr">
        <is>
          <t>LIL House</t>
        </is>
      </c>
      <c r="BD621" t="n">
        <v>22</v>
      </c>
      <c r="BE621" t="n">
        <v>6325081669981</v>
      </c>
      <c r="BG621" t="inlineStr">
        <is>
          <t>Low</t>
        </is>
      </c>
      <c r="BH621" t="inlineStr">
        <is>
          <t>pos</t>
        </is>
      </c>
      <c r="BI621" t="n">
        <v>0</v>
      </c>
      <c r="BJ621" t="inlineStr">
        <is>
          <t>IT IVA 22%</t>
        </is>
      </c>
      <c r="BK621" t="n">
        <v>38.77</v>
      </c>
      <c r="BU621" t="inlineStr">
        <is>
          <t>22-2585</t>
        </is>
      </c>
      <c r="BY621" t="inlineStr">
        <is>
          <t>rP1EvMRg0aTCAeGRpVqga4Pun</t>
        </is>
      </c>
      <c r="CB621" t="inlineStr">
        <is>
          <t>rP1EvMRg0aTCAeGRpVqga4Pun</t>
        </is>
      </c>
      <c r="CC621" t="inlineStr">
        <is>
          <t>Ordini LIL</t>
        </is>
      </c>
    </row>
    <row r="622">
      <c r="A622" t="inlineStr">
        <is>
          <t>#42048</t>
        </is>
      </c>
      <c r="B622" t="inlineStr">
        <is>
          <t>fmadonini@gmail.com</t>
        </is>
      </c>
      <c r="C622" t="inlineStr">
        <is>
          <t>paid</t>
        </is>
      </c>
      <c r="D622" t="inlineStr">
        <is>
          <t>2024-09-28 15:59:09 +0200</t>
        </is>
      </c>
      <c r="E622" t="inlineStr">
        <is>
          <t>2024-09-28</t>
        </is>
      </c>
      <c r="F622" t="inlineStr">
        <is>
          <t>fulfilled</t>
        </is>
      </c>
      <c r="G622" t="inlineStr">
        <is>
          <t>2024-09-28 15:59:09 +0200</t>
        </is>
      </c>
      <c r="H622" t="inlineStr">
        <is>
          <t>yes</t>
        </is>
      </c>
      <c r="I622" t="inlineStr">
        <is>
          <t>EUR</t>
        </is>
      </c>
      <c r="J622" t="n">
        <v>580</v>
      </c>
      <c r="K622" t="n">
        <v>0</v>
      </c>
      <c r="L622" t="n">
        <v>104.59</v>
      </c>
      <c r="M622" t="n">
        <v>580</v>
      </c>
      <c r="O622" t="n">
        <v>0</v>
      </c>
      <c r="Q622" t="inlineStr">
        <is>
          <t>2024-09-28 15:59:09 +0200</t>
        </is>
      </c>
      <c r="R622" t="n">
        <v>1</v>
      </c>
      <c r="S622" t="inlineStr">
        <is>
          <t>Lightly Ring - Yellow / 15</t>
        </is>
      </c>
      <c r="T622" t="n">
        <v>80</v>
      </c>
      <c r="V622" t="inlineStr">
        <is>
          <t>015790000378</t>
        </is>
      </c>
      <c r="W622" t="b">
        <v>1</v>
      </c>
      <c r="X622" t="b">
        <v>1</v>
      </c>
      <c r="Y622" t="inlineStr">
        <is>
          <t>fulfilled</t>
        </is>
      </c>
      <c r="Z622" t="inlineStr">
        <is>
          <t>Francesca Madonini</t>
        </is>
      </c>
      <c r="AR622" t="inlineStr">
        <is>
          <t>IT</t>
        </is>
      </c>
      <c r="AT622" t="inlineStr">
        <is>
          <t>Co</t>
        </is>
      </c>
      <c r="AW622" t="inlineStr">
        <is>
          <t>Qromo</t>
        </is>
      </c>
      <c r="AX622" t="inlineStr">
        <is>
          <t>r2rw0HE4799zmb0dYoh5pFSz7</t>
        </is>
      </c>
      <c r="AY622" t="n">
        <v>0</v>
      </c>
      <c r="AZ622" t="inlineStr">
        <is>
          <t>LIL Milan</t>
        </is>
      </c>
      <c r="BA622" t="n">
        <v>0</v>
      </c>
      <c r="BB622" t="inlineStr">
        <is>
          <t>Veronica Varetta</t>
        </is>
      </c>
      <c r="BC622" t="inlineStr">
        <is>
          <t>LIL House</t>
        </is>
      </c>
      <c r="BD622" t="n">
        <v>22</v>
      </c>
      <c r="BE622" t="n">
        <v>6325088158045</v>
      </c>
      <c r="BG622" t="inlineStr">
        <is>
          <t>Low</t>
        </is>
      </c>
      <c r="BH622" t="inlineStr">
        <is>
          <t>pos</t>
        </is>
      </c>
      <c r="BI622" t="n">
        <v>0</v>
      </c>
      <c r="BJ622" t="inlineStr">
        <is>
          <t>IT IVA 22%</t>
        </is>
      </c>
      <c r="BK622" t="n">
        <v>104.59</v>
      </c>
      <c r="BU622" t="inlineStr">
        <is>
          <t>22-2587</t>
        </is>
      </c>
      <c r="BY622" t="inlineStr">
        <is>
          <t>r2rw0HE4799zmb0dYoh5pFSz7</t>
        </is>
      </c>
      <c r="CB622" t="inlineStr">
        <is>
          <t>r2rw0HE4799zmb0dYoh5pFSz7</t>
        </is>
      </c>
      <c r="CC622" t="inlineStr">
        <is>
          <t>Ordini LIL</t>
        </is>
      </c>
    </row>
    <row r="623">
      <c r="A623" t="inlineStr">
        <is>
          <t>#42048</t>
        </is>
      </c>
      <c r="B623" t="inlineStr">
        <is>
          <t>fmadonini@gmail.com</t>
        </is>
      </c>
      <c r="C623" t="inlineStr">
        <is>
          <t>paid</t>
        </is>
      </c>
      <c r="D623" t="inlineStr">
        <is>
          <t>2024-09-28 15:59:09 +0200</t>
        </is>
      </c>
      <c r="E623" t="inlineStr">
        <is>
          <t>2024-09-28</t>
        </is>
      </c>
      <c r="F623" t="inlineStr">
        <is>
          <t>fulfilled</t>
        </is>
      </c>
      <c r="G623" t="inlineStr">
        <is>
          <t>2024-09-28 15:59:09 +0200</t>
        </is>
      </c>
      <c r="H623" t="inlineStr">
        <is>
          <t>yes</t>
        </is>
      </c>
      <c r="I623" t="inlineStr">
        <is>
          <t>EUR</t>
        </is>
      </c>
      <c r="J623" t="n">
        <v>580</v>
      </c>
      <c r="K623" t="n">
        <v>0</v>
      </c>
      <c r="L623" t="n">
        <v>104.59</v>
      </c>
      <c r="O623" t="n">
        <v>0</v>
      </c>
      <c r="Q623" t="inlineStr">
        <is>
          <t>2024-09-28 15:59:09 +0200</t>
        </is>
      </c>
      <c r="R623" t="n">
        <v>1</v>
      </c>
      <c r="S623" t="inlineStr">
        <is>
          <t>Girls Tears Ring - Yellow / 14</t>
        </is>
      </c>
      <c r="T623" t="n">
        <v>100</v>
      </c>
      <c r="V623" t="inlineStr">
        <is>
          <t>015790000956</t>
        </is>
      </c>
      <c r="W623" t="b">
        <v>1</v>
      </c>
      <c r="X623" t="b">
        <v>1</v>
      </c>
      <c r="Y623" t="inlineStr">
        <is>
          <t>fulfilled</t>
        </is>
      </c>
      <c r="Z623" t="inlineStr">
        <is>
          <t>Francesca Madonini</t>
        </is>
      </c>
      <c r="AR623" t="inlineStr">
        <is>
          <t>IT</t>
        </is>
      </c>
      <c r="AT623" t="inlineStr">
        <is>
          <t>Co</t>
        </is>
      </c>
      <c r="AW623" t="inlineStr">
        <is>
          <t>Qromo</t>
        </is>
      </c>
      <c r="AX623" t="inlineStr">
        <is>
          <t>r2rw0HE4799zmb0dYoh5pFSz7</t>
        </is>
      </c>
      <c r="AY623" t="n">
        <v>0</v>
      </c>
      <c r="AZ623" t="inlineStr">
        <is>
          <t>LIL Milan</t>
        </is>
      </c>
      <c r="BA623" t="n">
        <v>0</v>
      </c>
      <c r="BB623" t="inlineStr">
        <is>
          <t>Veronica Varetta</t>
        </is>
      </c>
      <c r="BC623" t="inlineStr">
        <is>
          <t>LIL House</t>
        </is>
      </c>
      <c r="BD623" t="n">
        <v>22</v>
      </c>
      <c r="BE623" t="n">
        <v>6325088158045</v>
      </c>
      <c r="BG623" t="inlineStr">
        <is>
          <t>Low</t>
        </is>
      </c>
      <c r="BH623" t="inlineStr">
        <is>
          <t>pos</t>
        </is>
      </c>
      <c r="BI623" t="n">
        <v>0</v>
      </c>
      <c r="BJ623" t="inlineStr">
        <is>
          <t>IT IVA 22%</t>
        </is>
      </c>
      <c r="BK623" t="n">
        <v>104.59</v>
      </c>
      <c r="BU623" t="inlineStr">
        <is>
          <t>22-2587</t>
        </is>
      </c>
      <c r="BY623" t="inlineStr">
        <is>
          <t>r2rw0HE4799zmb0dYoh5pFSz7</t>
        </is>
      </c>
      <c r="CB623" t="inlineStr">
        <is>
          <t>r2rw0HE4799zmb0dYoh5pFSz7</t>
        </is>
      </c>
      <c r="CC623" t="inlineStr">
        <is>
          <t>Ordini LIL</t>
        </is>
      </c>
    </row>
    <row r="624">
      <c r="A624" t="inlineStr">
        <is>
          <t>#42048</t>
        </is>
      </c>
      <c r="B624" t="inlineStr">
        <is>
          <t>fmadonini@gmail.com</t>
        </is>
      </c>
      <c r="C624" t="inlineStr">
        <is>
          <t>paid</t>
        </is>
      </c>
      <c r="D624" t="inlineStr">
        <is>
          <t>2024-09-28 15:59:09 +0200</t>
        </is>
      </c>
      <c r="E624" t="inlineStr">
        <is>
          <t>2024-09-28</t>
        </is>
      </c>
      <c r="F624" t="inlineStr">
        <is>
          <t>fulfilled</t>
        </is>
      </c>
      <c r="G624" t="inlineStr">
        <is>
          <t>2024-09-28 15:59:09 +0200</t>
        </is>
      </c>
      <c r="H624" t="inlineStr">
        <is>
          <t>yes</t>
        </is>
      </c>
      <c r="I624" t="inlineStr">
        <is>
          <t>EUR</t>
        </is>
      </c>
      <c r="J624" t="n">
        <v>580</v>
      </c>
      <c r="K624" t="n">
        <v>0</v>
      </c>
      <c r="L624" t="n">
        <v>104.59</v>
      </c>
      <c r="O624" t="n">
        <v>0</v>
      </c>
      <c r="Q624" t="inlineStr">
        <is>
          <t>2024-09-28 15:59:09 +0200</t>
        </is>
      </c>
      <c r="R624" t="n">
        <v>1</v>
      </c>
      <c r="S624" t="inlineStr">
        <is>
          <t>Lunar Ring - Yellow / 9 / White</t>
        </is>
      </c>
      <c r="T624" t="n">
        <v>400</v>
      </c>
      <c r="V624" t="inlineStr">
        <is>
          <t>015790000822</t>
        </is>
      </c>
      <c r="W624" t="b">
        <v>1</v>
      </c>
      <c r="X624" t="b">
        <v>1</v>
      </c>
      <c r="Y624" t="inlineStr">
        <is>
          <t>fulfilled</t>
        </is>
      </c>
      <c r="Z624" t="inlineStr">
        <is>
          <t>Francesca Madonini</t>
        </is>
      </c>
      <c r="AR624" t="inlineStr">
        <is>
          <t>IT</t>
        </is>
      </c>
      <c r="AT624" t="inlineStr">
        <is>
          <t>Co</t>
        </is>
      </c>
      <c r="AW624" t="inlineStr">
        <is>
          <t>Qromo</t>
        </is>
      </c>
      <c r="AX624" t="inlineStr">
        <is>
          <t>r2rw0HE4799zmb0dYoh5pFSz7</t>
        </is>
      </c>
      <c r="AY624" t="n">
        <v>0</v>
      </c>
      <c r="AZ624" t="inlineStr">
        <is>
          <t>LIL Milan</t>
        </is>
      </c>
      <c r="BA624" t="n">
        <v>0</v>
      </c>
      <c r="BB624" t="inlineStr">
        <is>
          <t>Veronica Varetta</t>
        </is>
      </c>
      <c r="BC624" t="inlineStr">
        <is>
          <t>LIL House</t>
        </is>
      </c>
      <c r="BD624" t="n">
        <v>22</v>
      </c>
      <c r="BE624" t="n">
        <v>6325088158045</v>
      </c>
      <c r="BG624" t="inlineStr">
        <is>
          <t>Low</t>
        </is>
      </c>
      <c r="BH624" t="inlineStr">
        <is>
          <t>pos</t>
        </is>
      </c>
      <c r="BI624" t="n">
        <v>0</v>
      </c>
      <c r="BJ624" t="inlineStr">
        <is>
          <t>IT IVA 22%</t>
        </is>
      </c>
      <c r="BK624" t="n">
        <v>104.59</v>
      </c>
      <c r="BU624" t="inlineStr">
        <is>
          <t>22-2587</t>
        </is>
      </c>
      <c r="BY624" t="inlineStr">
        <is>
          <t>r2rw0HE4799zmb0dYoh5pFSz7</t>
        </is>
      </c>
      <c r="CB624" t="inlineStr">
        <is>
          <t>r2rw0HE4799zmb0dYoh5pFSz7</t>
        </is>
      </c>
      <c r="CC624" t="inlineStr">
        <is>
          <t>Ordini LIL</t>
        </is>
      </c>
    </row>
    <row r="625">
      <c r="A625" t="inlineStr">
        <is>
          <t>#42049</t>
        </is>
      </c>
      <c r="B625" t="inlineStr">
        <is>
          <t>cecilia.rici2011@gmail.com</t>
        </is>
      </c>
      <c r="C625" t="inlineStr">
        <is>
          <t>paid</t>
        </is>
      </c>
      <c r="D625" t="inlineStr">
        <is>
          <t>2024-09-28 16:08:54 +0200</t>
        </is>
      </c>
      <c r="E625" t="inlineStr">
        <is>
          <t>2024-09-28</t>
        </is>
      </c>
      <c r="F625" t="inlineStr">
        <is>
          <t>fulfilled</t>
        </is>
      </c>
      <c r="G625" t="inlineStr">
        <is>
          <t>2024-09-28 16:08:55 +0200</t>
        </is>
      </c>
      <c r="H625" t="inlineStr">
        <is>
          <t>yes</t>
        </is>
      </c>
      <c r="I625" t="inlineStr">
        <is>
          <t>EUR</t>
        </is>
      </c>
      <c r="J625" t="n">
        <v>98</v>
      </c>
      <c r="K625" t="n">
        <v>0</v>
      </c>
      <c r="L625" t="n">
        <v>17.68</v>
      </c>
      <c r="M625" t="n">
        <v>98</v>
      </c>
      <c r="N625" t="inlineStr">
        <is>
          <t>P30</t>
        </is>
      </c>
      <c r="O625" t="n">
        <v>30</v>
      </c>
      <c r="Q625" t="inlineStr">
        <is>
          <t>2024-09-28 16:08:54 +0200</t>
        </is>
      </c>
      <c r="R625" t="n">
        <v>1</v>
      </c>
      <c r="S625" t="inlineStr">
        <is>
          <t>Say My Name Piercing - Yellow / X / None</t>
        </is>
      </c>
      <c r="T625" t="n">
        <v>120</v>
      </c>
      <c r="U625" t="n">
        <v>150</v>
      </c>
      <c r="V625" t="inlineStr">
        <is>
          <t>015790000110</t>
        </is>
      </c>
      <c r="W625" t="b">
        <v>1</v>
      </c>
      <c r="X625" t="b">
        <v>1</v>
      </c>
      <c r="Y625" t="inlineStr">
        <is>
          <t>fulfilled</t>
        </is>
      </c>
      <c r="Z625" t="inlineStr">
        <is>
          <t>cecilia riciniello</t>
        </is>
      </c>
      <c r="AR625" t="inlineStr">
        <is>
          <t>IT</t>
        </is>
      </c>
      <c r="AW625" t="inlineStr">
        <is>
          <t>Qromo</t>
        </is>
      </c>
      <c r="AX625" t="inlineStr">
        <is>
          <t>rnDRsPoVCbQKkge5Hk0XHBKoj</t>
        </is>
      </c>
      <c r="AY625" t="n">
        <v>0</v>
      </c>
      <c r="AZ625" t="inlineStr">
        <is>
          <t>LIL Milan</t>
        </is>
      </c>
      <c r="BA625" t="n">
        <v>0</v>
      </c>
      <c r="BB625" t="inlineStr">
        <is>
          <t>Veronica Varetta</t>
        </is>
      </c>
      <c r="BC625" t="inlineStr">
        <is>
          <t>LIL House</t>
        </is>
      </c>
      <c r="BD625" t="n">
        <v>22</v>
      </c>
      <c r="BE625" t="n">
        <v>6325104279901</v>
      </c>
      <c r="BG625" t="inlineStr">
        <is>
          <t>Low</t>
        </is>
      </c>
      <c r="BH625" t="inlineStr">
        <is>
          <t>pos</t>
        </is>
      </c>
      <c r="BI625" t="n">
        <v>0</v>
      </c>
      <c r="BJ625" t="inlineStr">
        <is>
          <t>IT IVA 22%</t>
        </is>
      </c>
      <c r="BK625" t="n">
        <v>17.68</v>
      </c>
      <c r="BT625" t="n">
        <v>390635404794</v>
      </c>
      <c r="BU625" t="inlineStr">
        <is>
          <t>22-2588</t>
        </is>
      </c>
      <c r="BY625" t="inlineStr">
        <is>
          <t>rnDRsPoVCbQKkge5Hk0XHBKoj</t>
        </is>
      </c>
      <c r="CB625" t="inlineStr">
        <is>
          <t>rnDRsPoVCbQKkge5Hk0XHBKoj</t>
        </is>
      </c>
      <c r="CC625" t="inlineStr">
        <is>
          <t>Ordini LIL</t>
        </is>
      </c>
    </row>
    <row r="626">
      <c r="A626" t="inlineStr">
        <is>
          <t>#42049</t>
        </is>
      </c>
      <c r="B626" t="inlineStr">
        <is>
          <t>cecilia.rici2011@gmail.com</t>
        </is>
      </c>
      <c r="C626" t="inlineStr">
        <is>
          <t>paid</t>
        </is>
      </c>
      <c r="D626" t="inlineStr">
        <is>
          <t>2024-09-28 16:08:54 +0200</t>
        </is>
      </c>
      <c r="E626" t="inlineStr">
        <is>
          <t>2024-09-28</t>
        </is>
      </c>
      <c r="F626" t="inlineStr">
        <is>
          <t>fulfilled</t>
        </is>
      </c>
      <c r="G626" t="inlineStr">
        <is>
          <t>2024-09-28 16:08:55 +0200</t>
        </is>
      </c>
      <c r="H626" t="inlineStr">
        <is>
          <t>yes</t>
        </is>
      </c>
      <c r="I626" t="inlineStr">
        <is>
          <t>EUR</t>
        </is>
      </c>
      <c r="J626" t="n">
        <v>98</v>
      </c>
      <c r="K626" t="n">
        <v>0</v>
      </c>
      <c r="L626" t="n">
        <v>17.68</v>
      </c>
      <c r="N626" t="inlineStr">
        <is>
          <t>P30</t>
        </is>
      </c>
      <c r="O626" t="n">
        <v>30</v>
      </c>
      <c r="Q626" t="inlineStr">
        <is>
          <t>2024-09-28 16:08:54 +0200</t>
        </is>
      </c>
      <c r="R626" t="n">
        <v>1</v>
      </c>
      <c r="S626" t="inlineStr">
        <is>
          <t>Piercing Aid</t>
        </is>
      </c>
      <c r="T626" t="n">
        <v>8</v>
      </c>
      <c r="U626" t="n">
        <v>150</v>
      </c>
      <c r="V626" t="inlineStr">
        <is>
          <t>015790001289</t>
        </is>
      </c>
      <c r="W626" t="b">
        <v>1</v>
      </c>
      <c r="X626" t="b">
        <v>1</v>
      </c>
      <c r="Y626" t="inlineStr">
        <is>
          <t>fulfilled</t>
        </is>
      </c>
      <c r="Z626" t="inlineStr">
        <is>
          <t>cecilia riciniello</t>
        </is>
      </c>
      <c r="AR626" t="inlineStr">
        <is>
          <t>IT</t>
        </is>
      </c>
      <c r="AW626" t="inlineStr">
        <is>
          <t>Qromo</t>
        </is>
      </c>
      <c r="AX626" t="inlineStr">
        <is>
          <t>rnDRsPoVCbQKkge5Hk0XHBKoj</t>
        </is>
      </c>
      <c r="AY626" t="n">
        <v>0</v>
      </c>
      <c r="AZ626" t="inlineStr">
        <is>
          <t>LIL Milan</t>
        </is>
      </c>
      <c r="BA626" t="n">
        <v>0</v>
      </c>
      <c r="BB626" t="inlineStr">
        <is>
          <t>Veronica Varetta</t>
        </is>
      </c>
      <c r="BC626" t="inlineStr">
        <is>
          <t>LIL House</t>
        </is>
      </c>
      <c r="BD626" t="n">
        <v>22</v>
      </c>
      <c r="BE626" t="n">
        <v>6325104279901</v>
      </c>
      <c r="BG626" t="inlineStr">
        <is>
          <t>Low</t>
        </is>
      </c>
      <c r="BH626" t="inlineStr">
        <is>
          <t>pos</t>
        </is>
      </c>
      <c r="BI626" t="n">
        <v>0</v>
      </c>
      <c r="BJ626" t="inlineStr">
        <is>
          <t>IT IVA 22%</t>
        </is>
      </c>
      <c r="BK626" t="n">
        <v>17.68</v>
      </c>
      <c r="BT626" t="n">
        <v>390635404794</v>
      </c>
      <c r="BU626" t="inlineStr">
        <is>
          <t>22-2588</t>
        </is>
      </c>
      <c r="BY626" t="inlineStr">
        <is>
          <t>rnDRsPoVCbQKkge5Hk0XHBKoj</t>
        </is>
      </c>
      <c r="CB626" t="inlineStr">
        <is>
          <t>rnDRsPoVCbQKkge5Hk0XHBKoj</t>
        </is>
      </c>
      <c r="CC626" t="inlineStr">
        <is>
          <t>Ordini LIL</t>
        </is>
      </c>
    </row>
    <row r="627">
      <c r="A627" t="inlineStr">
        <is>
          <t>#42051</t>
        </is>
      </c>
      <c r="B627" t="inlineStr">
        <is>
          <t>claudiaderoma@hotmail.com</t>
        </is>
      </c>
      <c r="C627" t="inlineStr">
        <is>
          <t>paid</t>
        </is>
      </c>
      <c r="D627" t="inlineStr">
        <is>
          <t>2024-09-28 16:36:15 +0200</t>
        </is>
      </c>
      <c r="E627" t="inlineStr">
        <is>
          <t>2024-09-28</t>
        </is>
      </c>
      <c r="F627" t="inlineStr">
        <is>
          <t>fulfilled</t>
        </is>
      </c>
      <c r="G627" t="inlineStr">
        <is>
          <t>2024-09-28 16:36:16 +0200</t>
        </is>
      </c>
      <c r="H627" t="inlineStr">
        <is>
          <t>yes</t>
        </is>
      </c>
      <c r="I627" t="inlineStr">
        <is>
          <t>EUR</t>
        </is>
      </c>
      <c r="J627" t="n">
        <v>516</v>
      </c>
      <c r="K627" t="n">
        <v>0</v>
      </c>
      <c r="L627" t="n">
        <v>93.05</v>
      </c>
      <c r="M627" t="n">
        <v>516</v>
      </c>
      <c r="N627" t="inlineStr">
        <is>
          <t>P60</t>
        </is>
      </c>
      <c r="O627" t="n">
        <v>60</v>
      </c>
      <c r="Q627" t="inlineStr">
        <is>
          <t>2024-09-28 16:36:15 +0200</t>
        </is>
      </c>
      <c r="R627" t="n">
        <v>2</v>
      </c>
      <c r="S627" t="inlineStr">
        <is>
          <t>Nuvola 1 Piercing - Yellow / Lab grown diamond / White</t>
        </is>
      </c>
      <c r="T627" t="n">
        <v>280</v>
      </c>
      <c r="V627" t="inlineStr">
        <is>
          <t>015790001361</t>
        </is>
      </c>
      <c r="W627" t="b">
        <v>1</v>
      </c>
      <c r="X627" t="b">
        <v>1</v>
      </c>
      <c r="Y627" t="inlineStr">
        <is>
          <t>fulfilled</t>
        </is>
      </c>
      <c r="Z627" t="inlineStr">
        <is>
          <t>Claudia De Roma</t>
        </is>
      </c>
      <c r="AR627" t="inlineStr">
        <is>
          <t>IT</t>
        </is>
      </c>
      <c r="AW627" t="inlineStr">
        <is>
          <t>Qromo</t>
        </is>
      </c>
      <c r="AX627" t="inlineStr">
        <is>
          <t>r9LldjY4iR0sjvC2DVgmdwNSi</t>
        </is>
      </c>
      <c r="AY627" t="n">
        <v>0</v>
      </c>
      <c r="AZ627" t="inlineStr">
        <is>
          <t>LIL Milan</t>
        </is>
      </c>
      <c r="BA627" t="n">
        <v>0</v>
      </c>
      <c r="BB627" t="inlineStr">
        <is>
          <t>Veronica Varetta</t>
        </is>
      </c>
      <c r="BC627" t="inlineStr">
        <is>
          <t>LIL House</t>
        </is>
      </c>
      <c r="BD627" t="n">
        <v>22</v>
      </c>
      <c r="BE627" t="n">
        <v>6325146943837</v>
      </c>
      <c r="BG627" t="inlineStr">
        <is>
          <t>Low</t>
        </is>
      </c>
      <c r="BH627" t="inlineStr">
        <is>
          <t>pos</t>
        </is>
      </c>
      <c r="BI627" t="n">
        <v>0</v>
      </c>
      <c r="BJ627" t="inlineStr">
        <is>
          <t>IT IVA 22%</t>
        </is>
      </c>
      <c r="BK627" t="n">
        <v>93.05</v>
      </c>
      <c r="BT627" t="n">
        <v>393356279495</v>
      </c>
      <c r="BU627" t="inlineStr">
        <is>
          <t>22-2589</t>
        </is>
      </c>
      <c r="BY627" t="inlineStr">
        <is>
          <t>r9LldjY4iR0sjvC2DVgmdwNSi</t>
        </is>
      </c>
      <c r="CB627" t="inlineStr">
        <is>
          <t>r9LldjY4iR0sjvC2DVgmdwNSi</t>
        </is>
      </c>
      <c r="CC627" t="inlineStr">
        <is>
          <t>Ordini LIL</t>
        </is>
      </c>
    </row>
    <row r="628">
      <c r="A628" t="inlineStr">
        <is>
          <t>#42051</t>
        </is>
      </c>
      <c r="B628" t="inlineStr">
        <is>
          <t>claudiaderoma@hotmail.com</t>
        </is>
      </c>
      <c r="C628" t="inlineStr">
        <is>
          <t>paid</t>
        </is>
      </c>
      <c r="D628" t="inlineStr">
        <is>
          <t>2024-09-28 16:36:15 +0200</t>
        </is>
      </c>
      <c r="E628" t="inlineStr">
        <is>
          <t>2024-09-28</t>
        </is>
      </c>
      <c r="F628" t="inlineStr">
        <is>
          <t>fulfilled</t>
        </is>
      </c>
      <c r="G628" t="inlineStr">
        <is>
          <t>2024-09-28 16:36:16 +0200</t>
        </is>
      </c>
      <c r="H628" t="inlineStr">
        <is>
          <t>yes</t>
        </is>
      </c>
      <c r="I628" t="inlineStr">
        <is>
          <t>EUR</t>
        </is>
      </c>
      <c r="J628" t="n">
        <v>516</v>
      </c>
      <c r="K628" t="n">
        <v>0</v>
      </c>
      <c r="L628" t="n">
        <v>93.05</v>
      </c>
      <c r="N628" t="inlineStr">
        <is>
          <t>P60</t>
        </is>
      </c>
      <c r="O628" t="n">
        <v>60</v>
      </c>
      <c r="Q628" t="inlineStr">
        <is>
          <t>2024-09-28 16:36:15 +0200</t>
        </is>
      </c>
      <c r="R628" t="n">
        <v>2</v>
      </c>
      <c r="S628" t="inlineStr">
        <is>
          <t>Piercing Aid</t>
        </is>
      </c>
      <c r="T628" t="n">
        <v>8</v>
      </c>
      <c r="V628" t="inlineStr">
        <is>
          <t>015790001289</t>
        </is>
      </c>
      <c r="W628" t="b">
        <v>1</v>
      </c>
      <c r="X628" t="b">
        <v>1</v>
      </c>
      <c r="Y628" t="inlineStr">
        <is>
          <t>fulfilled</t>
        </is>
      </c>
      <c r="Z628" t="inlineStr">
        <is>
          <t>Claudia De Roma</t>
        </is>
      </c>
      <c r="AR628" t="inlineStr">
        <is>
          <t>IT</t>
        </is>
      </c>
      <c r="AW628" t="inlineStr">
        <is>
          <t>Qromo</t>
        </is>
      </c>
      <c r="AX628" t="inlineStr">
        <is>
          <t>r9LldjY4iR0sjvC2DVgmdwNSi</t>
        </is>
      </c>
      <c r="AY628" t="n">
        <v>0</v>
      </c>
      <c r="AZ628" t="inlineStr">
        <is>
          <t>LIL Milan</t>
        </is>
      </c>
      <c r="BA628" t="n">
        <v>0</v>
      </c>
      <c r="BB628" t="inlineStr">
        <is>
          <t>Veronica Varetta</t>
        </is>
      </c>
      <c r="BC628" t="inlineStr">
        <is>
          <t>LIL House</t>
        </is>
      </c>
      <c r="BD628" t="n">
        <v>22</v>
      </c>
      <c r="BE628" t="n">
        <v>6325146943837</v>
      </c>
      <c r="BG628" t="inlineStr">
        <is>
          <t>Low</t>
        </is>
      </c>
      <c r="BH628" t="inlineStr">
        <is>
          <t>pos</t>
        </is>
      </c>
      <c r="BI628" t="n">
        <v>0</v>
      </c>
      <c r="BJ628" t="inlineStr">
        <is>
          <t>IT IVA 22%</t>
        </is>
      </c>
      <c r="BK628" t="n">
        <v>93.05</v>
      </c>
      <c r="BT628" t="n">
        <v>393356279495</v>
      </c>
      <c r="BU628" t="inlineStr">
        <is>
          <t>22-2589</t>
        </is>
      </c>
      <c r="BY628" t="inlineStr">
        <is>
          <t>r9LldjY4iR0sjvC2DVgmdwNSi</t>
        </is>
      </c>
      <c r="CB628" t="inlineStr">
        <is>
          <t>r9LldjY4iR0sjvC2DVgmdwNSi</t>
        </is>
      </c>
      <c r="CC628" t="inlineStr">
        <is>
          <t>Ordini LIL</t>
        </is>
      </c>
    </row>
    <row r="629">
      <c r="A629" t="inlineStr">
        <is>
          <t>#42053</t>
        </is>
      </c>
      <c r="B629" t="inlineStr">
        <is>
          <t>valeria.dinapoli97@gmail.com</t>
        </is>
      </c>
      <c r="C629" t="inlineStr">
        <is>
          <t>paid</t>
        </is>
      </c>
      <c r="D629" t="inlineStr">
        <is>
          <t>2024-09-28 16:52:08 +0200</t>
        </is>
      </c>
      <c r="E629" t="inlineStr">
        <is>
          <t>2024-09-28</t>
        </is>
      </c>
      <c r="F629" t="inlineStr">
        <is>
          <t>fulfilled</t>
        </is>
      </c>
      <c r="G629" t="inlineStr">
        <is>
          <t>2024-09-28 18:06:27 +0200</t>
        </is>
      </c>
      <c r="H629" t="inlineStr">
        <is>
          <t>yes</t>
        </is>
      </c>
      <c r="I629" t="inlineStr">
        <is>
          <t>EUR</t>
        </is>
      </c>
      <c r="J629" t="n">
        <v>30</v>
      </c>
      <c r="K629" t="n">
        <v>0</v>
      </c>
      <c r="L629" t="n">
        <v>5.41</v>
      </c>
      <c r="M629" t="n">
        <v>30</v>
      </c>
      <c r="O629" t="n">
        <v>0</v>
      </c>
      <c r="Q629" t="inlineStr">
        <is>
          <t>2024-09-28 16:52:08 +0200</t>
        </is>
      </c>
      <c r="R629" t="n">
        <v>1</v>
      </c>
      <c r="S629" t="inlineStr">
        <is>
          <t>Piercing Party</t>
        </is>
      </c>
      <c r="T629" t="n">
        <v>30</v>
      </c>
      <c r="W629" t="b">
        <v>0</v>
      </c>
      <c r="X629" t="b">
        <v>1</v>
      </c>
      <c r="Y629" t="inlineStr">
        <is>
          <t>fulfilled</t>
        </is>
      </c>
      <c r="Z629" t="inlineStr">
        <is>
          <t>Valeria Dinapoli</t>
        </is>
      </c>
      <c r="AA629" t="inlineStr">
        <is>
          <t>Via Colugna 131, 1</t>
        </is>
      </c>
      <c r="AB629" t="inlineStr">
        <is>
          <t>Via Colugna 131</t>
        </is>
      </c>
      <c r="AC629" t="inlineStr">
        <is>
          <t>1</t>
        </is>
      </c>
      <c r="AE629" t="inlineStr">
        <is>
          <t>Udine</t>
        </is>
      </c>
      <c r="AF629" t="inlineStr">
        <is>
          <t>'33100</t>
        </is>
      </c>
      <c r="AG629" t="inlineStr">
        <is>
          <t>UD</t>
        </is>
      </c>
      <c r="AH629" t="inlineStr">
        <is>
          <t>IT</t>
        </is>
      </c>
      <c r="AI629" t="inlineStr">
        <is>
          <t>+393337649971</t>
        </is>
      </c>
      <c r="AR629" t="inlineStr">
        <is>
          <t>IT</t>
        </is>
      </c>
      <c r="AU629" t="inlineStr">
        <is>
          <t>lang: it
Invoice Language: it</t>
        </is>
      </c>
      <c r="AW629" t="inlineStr">
        <is>
          <t>PayPal Express Checkout</t>
        </is>
      </c>
      <c r="AX629" t="inlineStr">
        <is>
          <t>rQI3lSUfAJ0Jb4r70sX83jaxA</t>
        </is>
      </c>
      <c r="AY629" t="n">
        <v>0</v>
      </c>
      <c r="AZ629" t="inlineStr">
        <is>
          <t>LIL Milan</t>
        </is>
      </c>
      <c r="BA629" t="n">
        <v>0</v>
      </c>
      <c r="BC629" t="inlineStr">
        <is>
          <t>Firgun House</t>
        </is>
      </c>
      <c r="BE629" t="n">
        <v>6325171781981</v>
      </c>
      <c r="BG629" t="inlineStr">
        <is>
          <t>Low</t>
        </is>
      </c>
      <c r="BH629" t="inlineStr">
        <is>
          <t>web</t>
        </is>
      </c>
      <c r="BI629" t="n">
        <v>0</v>
      </c>
      <c r="BJ629" t="inlineStr">
        <is>
          <t>IT IVA 22%</t>
        </is>
      </c>
      <c r="BK629" t="n">
        <v>5.41</v>
      </c>
      <c r="BW629" t="inlineStr">
        <is>
          <t>Udine</t>
        </is>
      </c>
      <c r="BY629" t="inlineStr">
        <is>
          <t>rQI3lSUfAJ0Jb4r70sX83jaxA</t>
        </is>
      </c>
      <c r="CB629" t="inlineStr">
        <is>
          <t>rQI3lSUfAJ0Jb4r70sX83jaxA</t>
        </is>
      </c>
      <c r="CC629" t="inlineStr">
        <is>
          <t>Ordini LIL</t>
        </is>
      </c>
    </row>
    <row r="630">
      <c r="A630" t="inlineStr">
        <is>
          <t>#42054</t>
        </is>
      </c>
      <c r="B630" t="inlineStr">
        <is>
          <t>michelapastoressa@hotmail.it</t>
        </is>
      </c>
      <c r="C630" t="inlineStr">
        <is>
          <t>paid</t>
        </is>
      </c>
      <c r="D630" t="inlineStr">
        <is>
          <t>2024-09-28 17:12:06 +0200</t>
        </is>
      </c>
      <c r="E630" t="inlineStr">
        <is>
          <t>2024-09-28</t>
        </is>
      </c>
      <c r="F630" t="inlineStr">
        <is>
          <t>fulfilled</t>
        </is>
      </c>
      <c r="G630" t="inlineStr">
        <is>
          <t>2024-09-28 17:12:06 +0200</t>
        </is>
      </c>
      <c r="H630" t="inlineStr">
        <is>
          <t>yes</t>
        </is>
      </c>
      <c r="I630" t="inlineStr">
        <is>
          <t>EUR</t>
        </is>
      </c>
      <c r="J630" t="n">
        <v>190</v>
      </c>
      <c r="K630" t="n">
        <v>0</v>
      </c>
      <c r="L630" t="n">
        <v>34.26</v>
      </c>
      <c r="M630" t="n">
        <v>190</v>
      </c>
      <c r="N630" t="inlineStr">
        <is>
          <t>Sconto</t>
        </is>
      </c>
      <c r="O630" t="n">
        <v>30</v>
      </c>
      <c r="Q630" t="inlineStr">
        <is>
          <t>2024-09-28 17:12:06 +0200</t>
        </is>
      </c>
      <c r="R630" t="n">
        <v>1</v>
      </c>
      <c r="S630" t="inlineStr">
        <is>
          <t>Smiley Piercing - Yellow / Lab grown diamond / White Sustainable Diamond</t>
        </is>
      </c>
      <c r="T630" t="n">
        <v>220</v>
      </c>
      <c r="V630" t="inlineStr">
        <is>
          <t>015790001333</t>
        </is>
      </c>
      <c r="W630" t="b">
        <v>1</v>
      </c>
      <c r="X630" t="b">
        <v>1</v>
      </c>
      <c r="Y630" t="inlineStr">
        <is>
          <t>fulfilled</t>
        </is>
      </c>
      <c r="Z630" t="inlineStr">
        <is>
          <t>MICHELA PASTORESSA</t>
        </is>
      </c>
      <c r="AR630" t="inlineStr">
        <is>
          <t>IT</t>
        </is>
      </c>
      <c r="AT630" t="inlineStr">
        <is>
          <t>Co</t>
        </is>
      </c>
      <c r="AW630" t="inlineStr">
        <is>
          <t>Qromo</t>
        </is>
      </c>
      <c r="AX630" t="inlineStr">
        <is>
          <t>r7en31bVjsoUpddjNedtfCpbf</t>
        </is>
      </c>
      <c r="AY630" t="n">
        <v>0</v>
      </c>
      <c r="AZ630" t="inlineStr">
        <is>
          <t>LIL Milan</t>
        </is>
      </c>
      <c r="BA630" t="n">
        <v>0</v>
      </c>
      <c r="BB630" t="inlineStr">
        <is>
          <t>Carlotta Trentin</t>
        </is>
      </c>
      <c r="BC630" t="inlineStr">
        <is>
          <t>LIL House</t>
        </is>
      </c>
      <c r="BD630" t="n">
        <v>22</v>
      </c>
      <c r="BE630" t="n">
        <v>6325204025693</v>
      </c>
      <c r="BG630" t="inlineStr">
        <is>
          <t>Low</t>
        </is>
      </c>
      <c r="BH630" t="inlineStr">
        <is>
          <t>pos</t>
        </is>
      </c>
      <c r="BI630" t="n">
        <v>0</v>
      </c>
      <c r="BJ630" t="inlineStr">
        <is>
          <t>IT IVA 22%</t>
        </is>
      </c>
      <c r="BK630" t="n">
        <v>34.26</v>
      </c>
      <c r="BU630" t="inlineStr">
        <is>
          <t>22-2591</t>
        </is>
      </c>
      <c r="BY630" t="inlineStr">
        <is>
          <t>r7en31bVjsoUpddjNedtfCpbf</t>
        </is>
      </c>
      <c r="CB630" t="inlineStr">
        <is>
          <t>r7en31bVjsoUpddjNedtfCpbf</t>
        </is>
      </c>
      <c r="CC630" t="inlineStr">
        <is>
          <t>Ordini LIL</t>
        </is>
      </c>
    </row>
    <row r="631">
      <c r="A631" t="inlineStr">
        <is>
          <t>#42057</t>
        </is>
      </c>
      <c r="B631" t="inlineStr">
        <is>
          <t>fanettilorenzo2@gmail.com</t>
        </is>
      </c>
      <c r="C631" t="inlineStr">
        <is>
          <t>paid</t>
        </is>
      </c>
      <c r="D631" t="inlineStr">
        <is>
          <t>2024-09-28 18:08:37 +0200</t>
        </is>
      </c>
      <c r="E631" t="inlineStr">
        <is>
          <t>2024-09-28</t>
        </is>
      </c>
      <c r="F631" t="inlineStr">
        <is>
          <t>unfulfilled</t>
        </is>
      </c>
      <c r="H631" t="inlineStr">
        <is>
          <t>yes</t>
        </is>
      </c>
      <c r="I631" t="inlineStr">
        <is>
          <t>EUR</t>
        </is>
      </c>
      <c r="J631" t="n">
        <v>154</v>
      </c>
      <c r="K631" t="n">
        <v>0</v>
      </c>
      <c r="L631" t="n">
        <v>27.77</v>
      </c>
      <c r="M631" t="n">
        <v>154</v>
      </c>
      <c r="N631" t="inlineStr">
        <is>
          <t>LILGIRL</t>
        </is>
      </c>
      <c r="O631" t="n">
        <v>16</v>
      </c>
      <c r="P631" t="inlineStr">
        <is>
          <t>Ups Standard Shipping</t>
        </is>
      </c>
      <c r="Q631" t="inlineStr">
        <is>
          <t>2024-09-28 18:08:37 +0200</t>
        </is>
      </c>
      <c r="R631" t="n">
        <v>1</v>
      </c>
      <c r="S631" t="inlineStr">
        <is>
          <t>Baby - Yellow</t>
        </is>
      </c>
      <c r="T631" t="n">
        <v>160</v>
      </c>
      <c r="V631" t="inlineStr">
        <is>
          <t>015790001199</t>
        </is>
      </c>
      <c r="W631" t="b">
        <v>1</v>
      </c>
      <c r="X631" t="b">
        <v>1</v>
      </c>
      <c r="Y631" t="inlineStr">
        <is>
          <t>pending</t>
        </is>
      </c>
      <c r="Z631" t="inlineStr">
        <is>
          <t>Lorenzo Fanetti</t>
        </is>
      </c>
      <c r="AA631" t="inlineStr">
        <is>
          <t>Via Monteverde 48</t>
        </is>
      </c>
      <c r="AB631" t="inlineStr">
        <is>
          <t>Via Monteverde 48</t>
        </is>
      </c>
      <c r="AE631" t="inlineStr">
        <is>
          <t>Como</t>
        </is>
      </c>
      <c r="AF631" t="inlineStr">
        <is>
          <t>'22100</t>
        </is>
      </c>
      <c r="AG631" t="inlineStr">
        <is>
          <t>CO</t>
        </is>
      </c>
      <c r="AH631" t="inlineStr">
        <is>
          <t>IT</t>
        </is>
      </c>
      <c r="AI631" t="inlineStr">
        <is>
          <t>3291668018</t>
        </is>
      </c>
      <c r="AJ631" t="inlineStr">
        <is>
          <t>Lorenzo Fanetti</t>
        </is>
      </c>
      <c r="AK631" t="inlineStr">
        <is>
          <t>Via Monteverde 48</t>
        </is>
      </c>
      <c r="AL631" t="inlineStr">
        <is>
          <t>Via Monteverde 48</t>
        </is>
      </c>
      <c r="AO631" t="inlineStr">
        <is>
          <t>Como</t>
        </is>
      </c>
      <c r="AP631" t="inlineStr">
        <is>
          <t>'22100</t>
        </is>
      </c>
      <c r="AQ631" t="inlineStr">
        <is>
          <t>CO</t>
        </is>
      </c>
      <c r="AR631" t="inlineStr">
        <is>
          <t>IT</t>
        </is>
      </c>
      <c r="AS631" t="inlineStr">
        <is>
          <t>3291668018</t>
        </is>
      </c>
      <c r="AU631" t="inlineStr">
        <is>
          <t>lang: it
Invoice Language: it
Do you need our ring sizer?: Yes
Popup Customer Country: IT</t>
        </is>
      </c>
      <c r="AW631" t="inlineStr">
        <is>
          <t>PayPal Express Checkout</t>
        </is>
      </c>
      <c r="AX631" t="inlineStr">
        <is>
          <t>rR5CMHKWBfUgh8DC7PDaEBU41</t>
        </is>
      </c>
      <c r="AY631" t="n">
        <v>0</v>
      </c>
      <c r="AZ631" t="inlineStr">
        <is>
          <t>LIL Milan</t>
        </is>
      </c>
      <c r="BA631" t="n">
        <v>0</v>
      </c>
      <c r="BC631" t="inlineStr">
        <is>
          <t>Firgun House</t>
        </is>
      </c>
      <c r="BE631" t="n">
        <v>6325286699357</v>
      </c>
      <c r="BG631" t="inlineStr">
        <is>
          <t>Low</t>
        </is>
      </c>
      <c r="BH631" t="inlineStr">
        <is>
          <t>web</t>
        </is>
      </c>
      <c r="BI631" t="n">
        <v>0</v>
      </c>
      <c r="BJ631" t="inlineStr">
        <is>
          <t>IT IVA 22%</t>
        </is>
      </c>
      <c r="BK631" t="n">
        <v>27.77</v>
      </c>
      <c r="BW631" t="inlineStr">
        <is>
          <t>Como</t>
        </is>
      </c>
      <c r="BX631" t="inlineStr">
        <is>
          <t>Como</t>
        </is>
      </c>
      <c r="BY631" t="inlineStr">
        <is>
          <t>rR5CMHKWBfUgh8DC7PDaEBU41</t>
        </is>
      </c>
      <c r="CB631" t="inlineStr">
        <is>
          <t>rR5CMHKWBfUgh8DC7PDaEBU41</t>
        </is>
      </c>
      <c r="CC631" t="inlineStr">
        <is>
          <t>Ordini LIL</t>
        </is>
      </c>
    </row>
    <row r="632">
      <c r="A632" t="inlineStr">
        <is>
          <t>#42057</t>
        </is>
      </c>
      <c r="B632" t="inlineStr">
        <is>
          <t>fanettilorenzo2@gmail.com</t>
        </is>
      </c>
      <c r="C632" t="inlineStr">
        <is>
          <t>paid</t>
        </is>
      </c>
      <c r="D632" t="inlineStr">
        <is>
          <t>2024-09-28 18:08:37 +0200</t>
        </is>
      </c>
      <c r="E632" t="inlineStr">
        <is>
          <t>2024-09-28</t>
        </is>
      </c>
      <c r="F632" t="inlineStr">
        <is>
          <t>unfulfilled</t>
        </is>
      </c>
      <c r="H632" t="inlineStr">
        <is>
          <t>yes</t>
        </is>
      </c>
      <c r="I632" t="inlineStr">
        <is>
          <t>EUR</t>
        </is>
      </c>
      <c r="J632" t="n">
        <v>154</v>
      </c>
      <c r="K632" t="n">
        <v>0</v>
      </c>
      <c r="L632" t="n">
        <v>27.77</v>
      </c>
      <c r="N632" t="inlineStr">
        <is>
          <t>LILGIRL</t>
        </is>
      </c>
      <c r="O632" t="n">
        <v>16</v>
      </c>
      <c r="P632" t="inlineStr">
        <is>
          <t>Ups Standard Shipping</t>
        </is>
      </c>
      <c r="Q632" t="inlineStr">
        <is>
          <t>2024-09-28 18:08:37 +0200</t>
        </is>
      </c>
      <c r="R632" t="n">
        <v>1</v>
      </c>
      <c r="S632" t="inlineStr">
        <is>
          <t>Engraving</t>
        </is>
      </c>
      <c r="T632" t="n">
        <v>10</v>
      </c>
      <c r="V632" t="inlineStr">
        <is>
          <t>015790001502</t>
        </is>
      </c>
      <c r="W632" t="b">
        <v>0</v>
      </c>
      <c r="X632" t="b">
        <v>1</v>
      </c>
      <c r="Y632" t="inlineStr">
        <is>
          <t>pending</t>
        </is>
      </c>
      <c r="Z632" t="inlineStr">
        <is>
          <t>Lorenzo Fanetti</t>
        </is>
      </c>
      <c r="AA632" t="inlineStr">
        <is>
          <t>Via Monteverde 48</t>
        </is>
      </c>
      <c r="AB632" t="inlineStr">
        <is>
          <t>Via Monteverde 48</t>
        </is>
      </c>
      <c r="AE632" t="inlineStr">
        <is>
          <t>Como</t>
        </is>
      </c>
      <c r="AF632" t="inlineStr">
        <is>
          <t>'22100</t>
        </is>
      </c>
      <c r="AG632" t="inlineStr">
        <is>
          <t>CO</t>
        </is>
      </c>
      <c r="AH632" t="inlineStr">
        <is>
          <t>IT</t>
        </is>
      </c>
      <c r="AI632" t="inlineStr">
        <is>
          <t>3291668018</t>
        </is>
      </c>
      <c r="AJ632" t="inlineStr">
        <is>
          <t>Lorenzo Fanetti</t>
        </is>
      </c>
      <c r="AK632" t="inlineStr">
        <is>
          <t>Via Monteverde 48</t>
        </is>
      </c>
      <c r="AL632" t="inlineStr">
        <is>
          <t>Via Monteverde 48</t>
        </is>
      </c>
      <c r="AO632" t="inlineStr">
        <is>
          <t>Como</t>
        </is>
      </c>
      <c r="AP632" t="inlineStr">
        <is>
          <t>'22100</t>
        </is>
      </c>
      <c r="AQ632" t="inlineStr">
        <is>
          <t>CO</t>
        </is>
      </c>
      <c r="AR632" t="inlineStr">
        <is>
          <t>IT</t>
        </is>
      </c>
      <c r="AS632" t="inlineStr">
        <is>
          <t>3291668018</t>
        </is>
      </c>
      <c r="AU632" t="inlineStr">
        <is>
          <t>lang: it
Invoice Language: it
Do you need our ring sizer?: Yes
Popup Customer Country: IT</t>
        </is>
      </c>
      <c r="AW632" t="inlineStr">
        <is>
          <t>PayPal Express Checkout</t>
        </is>
      </c>
      <c r="AX632" t="inlineStr">
        <is>
          <t>rR5CMHKWBfUgh8DC7PDaEBU41</t>
        </is>
      </c>
      <c r="AY632" t="n">
        <v>0</v>
      </c>
      <c r="AZ632" t="inlineStr">
        <is>
          <t>LIL Milan</t>
        </is>
      </c>
      <c r="BA632" t="n">
        <v>0</v>
      </c>
      <c r="BC632" t="inlineStr">
        <is>
          <t>Firgun House</t>
        </is>
      </c>
      <c r="BE632" t="n">
        <v>6325286699357</v>
      </c>
      <c r="BG632" t="inlineStr">
        <is>
          <t>Low</t>
        </is>
      </c>
      <c r="BH632" t="inlineStr">
        <is>
          <t>web</t>
        </is>
      </c>
      <c r="BI632" t="n">
        <v>0</v>
      </c>
      <c r="BJ632" t="inlineStr">
        <is>
          <t>IT IVA 22%</t>
        </is>
      </c>
      <c r="BK632" t="n">
        <v>27.77</v>
      </c>
      <c r="BW632" t="inlineStr">
        <is>
          <t>Como</t>
        </is>
      </c>
      <c r="BX632" t="inlineStr">
        <is>
          <t>Como</t>
        </is>
      </c>
      <c r="BY632" t="inlineStr">
        <is>
          <t>rR5CMHKWBfUgh8DC7PDaEBU41</t>
        </is>
      </c>
      <c r="CB632" t="inlineStr">
        <is>
          <t>rR5CMHKWBfUgh8DC7PDaEBU41</t>
        </is>
      </c>
      <c r="CC632" t="inlineStr">
        <is>
          <t>Ordini LIL</t>
        </is>
      </c>
    </row>
    <row r="633">
      <c r="A633" t="inlineStr">
        <is>
          <t>#42058</t>
        </is>
      </c>
      <c r="B633" t="inlineStr">
        <is>
          <t>gaia.mantovani.gm@gmail.com</t>
        </is>
      </c>
      <c r="C633" t="inlineStr">
        <is>
          <t>paid</t>
        </is>
      </c>
      <c r="D633" t="inlineStr">
        <is>
          <t>2024-09-28 18:14:54 +0200</t>
        </is>
      </c>
      <c r="E633" t="inlineStr">
        <is>
          <t>2024-09-28</t>
        </is>
      </c>
      <c r="F633" t="inlineStr">
        <is>
          <t>fulfilled</t>
        </is>
      </c>
      <c r="G633" t="inlineStr">
        <is>
          <t>2024-09-28 18:14:55 +0200</t>
        </is>
      </c>
      <c r="H633" t="inlineStr">
        <is>
          <t>no</t>
        </is>
      </c>
      <c r="I633" t="inlineStr">
        <is>
          <t>EUR</t>
        </is>
      </c>
      <c r="J633" t="n">
        <v>238</v>
      </c>
      <c r="K633" t="n">
        <v>0</v>
      </c>
      <c r="L633" t="n">
        <v>42.92</v>
      </c>
      <c r="M633" t="n">
        <v>238</v>
      </c>
      <c r="N633" t="inlineStr">
        <is>
          <t>Sconto</t>
        </is>
      </c>
      <c r="O633" t="n">
        <v>30</v>
      </c>
      <c r="Q633" t="inlineStr">
        <is>
          <t>2024-09-28 18:14:54 +0200</t>
        </is>
      </c>
      <c r="R633" t="n">
        <v>1</v>
      </c>
      <c r="S633" t="inlineStr">
        <is>
          <t>Halfway Piercing - Yellow / Lab grown diamond / White Sustainable Diamond</t>
        </is>
      </c>
      <c r="T633" t="n">
        <v>260</v>
      </c>
      <c r="V633" t="inlineStr">
        <is>
          <t>015790001335</t>
        </is>
      </c>
      <c r="W633" t="b">
        <v>1</v>
      </c>
      <c r="X633" t="b">
        <v>1</v>
      </c>
      <c r="Y633" t="inlineStr">
        <is>
          <t>fulfilled</t>
        </is>
      </c>
      <c r="Z633" t="inlineStr">
        <is>
          <t>Gaia Mantovani</t>
        </is>
      </c>
      <c r="AR633" t="inlineStr">
        <is>
          <t>IT</t>
        </is>
      </c>
      <c r="AW633" t="inlineStr">
        <is>
          <t>Qromo</t>
        </is>
      </c>
      <c r="AX633" t="inlineStr">
        <is>
          <t>r0xHYVI8HjapWB3iTcgFrJaMM</t>
        </is>
      </c>
      <c r="AY633" t="n">
        <v>0</v>
      </c>
      <c r="AZ633" t="inlineStr">
        <is>
          <t>LIL Milan</t>
        </is>
      </c>
      <c r="BA633" t="n">
        <v>0</v>
      </c>
      <c r="BB633" t="inlineStr">
        <is>
          <t>Carlotta Trentin</t>
        </is>
      </c>
      <c r="BC633" t="inlineStr">
        <is>
          <t>LIL House</t>
        </is>
      </c>
      <c r="BD633" t="n">
        <v>22</v>
      </c>
      <c r="BE633" t="n">
        <v>6325295219037</v>
      </c>
      <c r="BG633" t="inlineStr">
        <is>
          <t>Low</t>
        </is>
      </c>
      <c r="BH633" t="inlineStr">
        <is>
          <t>pos</t>
        </is>
      </c>
      <c r="BI633" t="n">
        <v>0</v>
      </c>
      <c r="BJ633" t="inlineStr">
        <is>
          <t>IT IVA 22%</t>
        </is>
      </c>
      <c r="BK633" t="n">
        <v>42.92</v>
      </c>
      <c r="BU633" t="inlineStr">
        <is>
          <t>22-2593</t>
        </is>
      </c>
      <c r="BY633" t="inlineStr">
        <is>
          <t>r0xHYVI8HjapWB3iTcgFrJaMM</t>
        </is>
      </c>
      <c r="CB633" t="inlineStr">
        <is>
          <t>r0xHYVI8HjapWB3iTcgFrJaMM</t>
        </is>
      </c>
      <c r="CC633" t="inlineStr">
        <is>
          <t>Ordini LIL</t>
        </is>
      </c>
    </row>
    <row r="634">
      <c r="A634" t="inlineStr">
        <is>
          <t>#42058</t>
        </is>
      </c>
      <c r="B634" t="inlineStr">
        <is>
          <t>gaia.mantovani.gm@gmail.com</t>
        </is>
      </c>
      <c r="C634" t="inlineStr">
        <is>
          <t>paid</t>
        </is>
      </c>
      <c r="D634" t="inlineStr">
        <is>
          <t>2024-09-28 18:14:54 +0200</t>
        </is>
      </c>
      <c r="E634" t="inlineStr">
        <is>
          <t>2024-09-28</t>
        </is>
      </c>
      <c r="F634" t="inlineStr">
        <is>
          <t>fulfilled</t>
        </is>
      </c>
      <c r="G634" t="inlineStr">
        <is>
          <t>2024-09-28 18:14:55 +0200</t>
        </is>
      </c>
      <c r="H634" t="inlineStr">
        <is>
          <t>no</t>
        </is>
      </c>
      <c r="I634" t="inlineStr">
        <is>
          <t>EUR</t>
        </is>
      </c>
      <c r="J634" t="n">
        <v>238</v>
      </c>
      <c r="K634" t="n">
        <v>0</v>
      </c>
      <c r="L634" t="n">
        <v>42.92</v>
      </c>
      <c r="N634" t="inlineStr">
        <is>
          <t>Sconto</t>
        </is>
      </c>
      <c r="O634" t="n">
        <v>30</v>
      </c>
      <c r="Q634" t="inlineStr">
        <is>
          <t>2024-09-28 18:14:54 +0200</t>
        </is>
      </c>
      <c r="R634" t="n">
        <v>1</v>
      </c>
      <c r="S634" t="inlineStr">
        <is>
          <t>Piercing Aid</t>
        </is>
      </c>
      <c r="T634" t="n">
        <v>8</v>
      </c>
      <c r="V634" t="inlineStr">
        <is>
          <t>015790001289</t>
        </is>
      </c>
      <c r="W634" t="b">
        <v>1</v>
      </c>
      <c r="X634" t="b">
        <v>1</v>
      </c>
      <c r="Y634" t="inlineStr">
        <is>
          <t>fulfilled</t>
        </is>
      </c>
      <c r="Z634" t="inlineStr">
        <is>
          <t>Gaia Mantovani</t>
        </is>
      </c>
      <c r="AR634" t="inlineStr">
        <is>
          <t>IT</t>
        </is>
      </c>
      <c r="AW634" t="inlineStr">
        <is>
          <t>Qromo</t>
        </is>
      </c>
      <c r="AX634" t="inlineStr">
        <is>
          <t>r0xHYVI8HjapWB3iTcgFrJaMM</t>
        </is>
      </c>
      <c r="AY634" t="n">
        <v>0</v>
      </c>
      <c r="AZ634" t="inlineStr">
        <is>
          <t>LIL Milan</t>
        </is>
      </c>
      <c r="BA634" t="n">
        <v>0</v>
      </c>
      <c r="BB634" t="inlineStr">
        <is>
          <t>Carlotta Trentin</t>
        </is>
      </c>
      <c r="BC634" t="inlineStr">
        <is>
          <t>LIL House</t>
        </is>
      </c>
      <c r="BD634" t="n">
        <v>22</v>
      </c>
      <c r="BE634" t="n">
        <v>6325295219037</v>
      </c>
      <c r="BG634" t="inlineStr">
        <is>
          <t>Low</t>
        </is>
      </c>
      <c r="BH634" t="inlineStr">
        <is>
          <t>pos</t>
        </is>
      </c>
      <c r="BI634" t="n">
        <v>0</v>
      </c>
      <c r="BJ634" t="inlineStr">
        <is>
          <t>IT IVA 22%</t>
        </is>
      </c>
      <c r="BK634" t="n">
        <v>42.92</v>
      </c>
      <c r="BU634" t="inlineStr">
        <is>
          <t>22-2593</t>
        </is>
      </c>
      <c r="BY634" t="inlineStr">
        <is>
          <t>r0xHYVI8HjapWB3iTcgFrJaMM</t>
        </is>
      </c>
      <c r="CB634" t="inlineStr">
        <is>
          <t>r0xHYVI8HjapWB3iTcgFrJaMM</t>
        </is>
      </c>
      <c r="CC634" t="inlineStr">
        <is>
          <t>Ordini LIL</t>
        </is>
      </c>
    </row>
    <row r="635">
      <c r="A635" t="inlineStr">
        <is>
          <t>#42060</t>
        </is>
      </c>
      <c r="B635" t="inlineStr">
        <is>
          <t>valeria.dinapoli97@gmail.com</t>
        </is>
      </c>
      <c r="C635" t="inlineStr">
        <is>
          <t>paid</t>
        </is>
      </c>
      <c r="D635" t="inlineStr">
        <is>
          <t>2024-09-28 18:21:05 +0200</t>
        </is>
      </c>
      <c r="E635" t="inlineStr">
        <is>
          <t>2024-09-28</t>
        </is>
      </c>
      <c r="F635" t="inlineStr">
        <is>
          <t>fulfilled</t>
        </is>
      </c>
      <c r="G635" t="inlineStr">
        <is>
          <t>2024-09-28 18:21:06 +0200</t>
        </is>
      </c>
      <c r="H635" t="inlineStr">
        <is>
          <t>yes</t>
        </is>
      </c>
      <c r="I635" t="inlineStr">
        <is>
          <t>EUR</t>
        </is>
      </c>
      <c r="J635" t="n">
        <v>198</v>
      </c>
      <c r="K635" t="n">
        <v>0</v>
      </c>
      <c r="L635" t="n">
        <v>35.7</v>
      </c>
      <c r="M635" t="n">
        <v>198</v>
      </c>
      <c r="N635" t="inlineStr">
        <is>
          <t>Sconto</t>
        </is>
      </c>
      <c r="O635" t="n">
        <v>30</v>
      </c>
      <c r="Q635" t="inlineStr">
        <is>
          <t>2024-09-28 18:21:05 +0200</t>
        </is>
      </c>
      <c r="R635" t="n">
        <v>1</v>
      </c>
      <c r="S635" t="inlineStr">
        <is>
          <t>Piercing Aid</t>
        </is>
      </c>
      <c r="T635" t="n">
        <v>8</v>
      </c>
      <c r="V635" t="inlineStr">
        <is>
          <t>015790001289</t>
        </is>
      </c>
      <c r="W635" t="b">
        <v>1</v>
      </c>
      <c r="X635" t="b">
        <v>1</v>
      </c>
      <c r="Y635" t="inlineStr">
        <is>
          <t>fulfilled</t>
        </is>
      </c>
      <c r="Z635" t="inlineStr">
        <is>
          <t>Valeria Dinapoli</t>
        </is>
      </c>
      <c r="AR635" t="inlineStr">
        <is>
          <t>IT</t>
        </is>
      </c>
      <c r="AT635" t="inlineStr">
        <is>
          <t>Co</t>
        </is>
      </c>
      <c r="AW635" t="inlineStr">
        <is>
          <t>Qromo</t>
        </is>
      </c>
      <c r="AX635" t="inlineStr">
        <is>
          <t>rSra1r5nnCNCXky2ZqXXCgQYx</t>
        </is>
      </c>
      <c r="AY635" t="n">
        <v>0</v>
      </c>
      <c r="AZ635" t="inlineStr">
        <is>
          <t>LIL Milan</t>
        </is>
      </c>
      <c r="BA635" t="n">
        <v>0</v>
      </c>
      <c r="BB635" t="inlineStr">
        <is>
          <t>Carlotta Trentin</t>
        </is>
      </c>
      <c r="BC635" t="inlineStr">
        <is>
          <t>LIL House</t>
        </is>
      </c>
      <c r="BD635" t="n">
        <v>22</v>
      </c>
      <c r="BE635" t="n">
        <v>6325303771485</v>
      </c>
      <c r="BG635" t="inlineStr">
        <is>
          <t>Low</t>
        </is>
      </c>
      <c r="BH635" t="inlineStr">
        <is>
          <t>pos</t>
        </is>
      </c>
      <c r="BI635" t="n">
        <v>0</v>
      </c>
      <c r="BJ635" t="inlineStr">
        <is>
          <t>IT IVA 22%</t>
        </is>
      </c>
      <c r="BK635" t="n">
        <v>35.7</v>
      </c>
      <c r="BU635" t="inlineStr">
        <is>
          <t>22-2595</t>
        </is>
      </c>
      <c r="BY635" t="inlineStr">
        <is>
          <t>rSra1r5nnCNCXky2ZqXXCgQYx</t>
        </is>
      </c>
      <c r="CB635" t="inlineStr">
        <is>
          <t>rSra1r5nnCNCXky2ZqXXCgQYx</t>
        </is>
      </c>
      <c r="CC635" t="inlineStr">
        <is>
          <t>Ordini LIL</t>
        </is>
      </c>
    </row>
    <row r="636">
      <c r="A636" t="inlineStr">
        <is>
          <t>#42060</t>
        </is>
      </c>
      <c r="B636" t="inlineStr">
        <is>
          <t>valeria.dinapoli97@gmail.com</t>
        </is>
      </c>
      <c r="C636" t="inlineStr">
        <is>
          <t>paid</t>
        </is>
      </c>
      <c r="D636" t="inlineStr">
        <is>
          <t>2024-09-28 18:21:05 +0200</t>
        </is>
      </c>
      <c r="E636" t="inlineStr">
        <is>
          <t>2024-09-28</t>
        </is>
      </c>
      <c r="F636" t="inlineStr">
        <is>
          <t>fulfilled</t>
        </is>
      </c>
      <c r="G636" t="inlineStr">
        <is>
          <t>2024-09-28 18:21:06 +0200</t>
        </is>
      </c>
      <c r="H636" t="inlineStr">
        <is>
          <t>yes</t>
        </is>
      </c>
      <c r="I636" t="inlineStr">
        <is>
          <t>EUR</t>
        </is>
      </c>
      <c r="J636" t="n">
        <v>198</v>
      </c>
      <c r="K636" t="n">
        <v>0</v>
      </c>
      <c r="L636" t="n">
        <v>35.7</v>
      </c>
      <c r="N636" t="inlineStr">
        <is>
          <t>Sconto</t>
        </is>
      </c>
      <c r="O636" t="n">
        <v>30</v>
      </c>
      <c r="Q636" t="inlineStr">
        <is>
          <t>2024-09-28 18:21:05 +0200</t>
        </is>
      </c>
      <c r="R636" t="n">
        <v>1</v>
      </c>
      <c r="S636" t="inlineStr">
        <is>
          <t>Smiley Piercing - Yellow / Lab grown diamond / White Sustainable Diamond</t>
        </is>
      </c>
      <c r="T636" t="n">
        <v>220</v>
      </c>
      <c r="V636" t="inlineStr">
        <is>
          <t>015790001333</t>
        </is>
      </c>
      <c r="W636" t="b">
        <v>1</v>
      </c>
      <c r="X636" t="b">
        <v>1</v>
      </c>
      <c r="Y636" t="inlineStr">
        <is>
          <t>fulfilled</t>
        </is>
      </c>
      <c r="Z636" t="inlineStr">
        <is>
          <t>Valeria Dinapoli</t>
        </is>
      </c>
      <c r="AR636" t="inlineStr">
        <is>
          <t>IT</t>
        </is>
      </c>
      <c r="AT636" t="inlineStr">
        <is>
          <t>Co</t>
        </is>
      </c>
      <c r="AW636" t="inlineStr">
        <is>
          <t>Qromo</t>
        </is>
      </c>
      <c r="AX636" t="inlineStr">
        <is>
          <t>rSra1r5nnCNCXky2ZqXXCgQYx</t>
        </is>
      </c>
      <c r="AY636" t="n">
        <v>0</v>
      </c>
      <c r="AZ636" t="inlineStr">
        <is>
          <t>LIL Milan</t>
        </is>
      </c>
      <c r="BA636" t="n">
        <v>0</v>
      </c>
      <c r="BB636" t="inlineStr">
        <is>
          <t>Carlotta Trentin</t>
        </is>
      </c>
      <c r="BC636" t="inlineStr">
        <is>
          <t>LIL House</t>
        </is>
      </c>
      <c r="BD636" t="n">
        <v>22</v>
      </c>
      <c r="BE636" t="n">
        <v>6325303771485</v>
      </c>
      <c r="BG636" t="inlineStr">
        <is>
          <t>Low</t>
        </is>
      </c>
      <c r="BH636" t="inlineStr">
        <is>
          <t>pos</t>
        </is>
      </c>
      <c r="BI636" t="n">
        <v>0</v>
      </c>
      <c r="BJ636" t="inlineStr">
        <is>
          <t>IT IVA 22%</t>
        </is>
      </c>
      <c r="BK636" t="n">
        <v>35.7</v>
      </c>
      <c r="BU636" t="inlineStr">
        <is>
          <t>22-2595</t>
        </is>
      </c>
      <c r="BY636" t="inlineStr">
        <is>
          <t>rSra1r5nnCNCXky2ZqXXCgQYx</t>
        </is>
      </c>
      <c r="CB636" t="inlineStr">
        <is>
          <t>rSra1r5nnCNCXky2ZqXXCgQYx</t>
        </is>
      </c>
      <c r="CC636" t="inlineStr">
        <is>
          <t>Ordini LIL</t>
        </is>
      </c>
    </row>
    <row r="637">
      <c r="A637" t="inlineStr">
        <is>
          <t>#42061</t>
        </is>
      </c>
      <c r="B637" t="inlineStr">
        <is>
          <t>gaia.mantovani.gm@gmail.com</t>
        </is>
      </c>
      <c r="C637" t="inlineStr">
        <is>
          <t>paid</t>
        </is>
      </c>
      <c r="D637" t="inlineStr">
        <is>
          <t>2024-09-28 18:22:36 +0200</t>
        </is>
      </c>
      <c r="E637" t="inlineStr">
        <is>
          <t>2024-09-28</t>
        </is>
      </c>
      <c r="F637" t="inlineStr">
        <is>
          <t>fulfilled</t>
        </is>
      </c>
      <c r="G637" t="inlineStr">
        <is>
          <t>2024-09-28 18:22:36 +0200</t>
        </is>
      </c>
      <c r="H637" t="inlineStr">
        <is>
          <t>no</t>
        </is>
      </c>
      <c r="I637" t="inlineStr">
        <is>
          <t>EUR</t>
        </is>
      </c>
      <c r="J637" t="n">
        <v>80</v>
      </c>
      <c r="K637" t="n">
        <v>0</v>
      </c>
      <c r="L637" t="n">
        <v>14.43</v>
      </c>
      <c r="M637" t="n">
        <v>80</v>
      </c>
      <c r="O637" t="n">
        <v>0</v>
      </c>
      <c r="Q637" t="inlineStr">
        <is>
          <t>2024-09-28 18:22:36 +0200</t>
        </is>
      </c>
      <c r="R637" t="n">
        <v>1</v>
      </c>
      <c r="S637" t="inlineStr">
        <is>
          <t>Nude Ring - Yellow / 12</t>
        </is>
      </c>
      <c r="T637" t="n">
        <v>80</v>
      </c>
      <c r="V637" t="inlineStr">
        <is>
          <t>015790000208</t>
        </is>
      </c>
      <c r="W637" t="b">
        <v>1</v>
      </c>
      <c r="X637" t="b">
        <v>1</v>
      </c>
      <c r="Y637" t="inlineStr">
        <is>
          <t>fulfilled</t>
        </is>
      </c>
      <c r="Z637" t="inlineStr">
        <is>
          <t>Gaia Mantovani</t>
        </is>
      </c>
      <c r="AR637" t="inlineStr">
        <is>
          <t>IT</t>
        </is>
      </c>
      <c r="AT637" t="inlineStr">
        <is>
          <t>Co</t>
        </is>
      </c>
      <c r="AW637" t="inlineStr">
        <is>
          <t>Qromo</t>
        </is>
      </c>
      <c r="AX637" t="inlineStr">
        <is>
          <t>rVEAoTv7kBOoOlwDgRvjY7rrb</t>
        </is>
      </c>
      <c r="AY637" t="n">
        <v>0</v>
      </c>
      <c r="AZ637" t="inlineStr">
        <is>
          <t>LIL Milan</t>
        </is>
      </c>
      <c r="BA637" t="n">
        <v>0</v>
      </c>
      <c r="BB637" t="inlineStr">
        <is>
          <t>Carlotta Trentin</t>
        </is>
      </c>
      <c r="BC637" t="inlineStr">
        <is>
          <t>LIL House</t>
        </is>
      </c>
      <c r="BD637" t="n">
        <v>22</v>
      </c>
      <c r="BE637" t="n">
        <v>6325305803101</v>
      </c>
      <c r="BG637" t="inlineStr">
        <is>
          <t>Low</t>
        </is>
      </c>
      <c r="BH637" t="inlineStr">
        <is>
          <t>pos</t>
        </is>
      </c>
      <c r="BI637" t="n">
        <v>0</v>
      </c>
      <c r="BJ637" t="inlineStr">
        <is>
          <t>IT IVA 22%</t>
        </is>
      </c>
      <c r="BK637" t="n">
        <v>14.43</v>
      </c>
      <c r="BU637" t="inlineStr">
        <is>
          <t>22-2596</t>
        </is>
      </c>
      <c r="BY637" t="inlineStr">
        <is>
          <t>rVEAoTv7kBOoOlwDgRvjY7rrb</t>
        </is>
      </c>
      <c r="CB637" t="inlineStr">
        <is>
          <t>rVEAoTv7kBOoOlwDgRvjY7rrb</t>
        </is>
      </c>
      <c r="CC637" t="inlineStr">
        <is>
          <t>Ordini LIL</t>
        </is>
      </c>
    </row>
    <row r="638">
      <c r="A638" t="inlineStr">
        <is>
          <t>#42062</t>
        </is>
      </c>
      <c r="B638" t="inlineStr">
        <is>
          <t>silvia.calvo@hotmail.it</t>
        </is>
      </c>
      <c r="C638" t="inlineStr">
        <is>
          <t>paid</t>
        </is>
      </c>
      <c r="D638" t="inlineStr">
        <is>
          <t>2024-09-28 18:42:02 +0200</t>
        </is>
      </c>
      <c r="E638" t="inlineStr">
        <is>
          <t>2024-09-28</t>
        </is>
      </c>
      <c r="F638" t="inlineStr">
        <is>
          <t>unfulfilled</t>
        </is>
      </c>
      <c r="H638" t="inlineStr">
        <is>
          <t>yes</t>
        </is>
      </c>
      <c r="I638" t="inlineStr">
        <is>
          <t>EUR</t>
        </is>
      </c>
      <c r="J638" t="n">
        <v>30</v>
      </c>
      <c r="K638" t="n">
        <v>0</v>
      </c>
      <c r="L638" t="n">
        <v>5.41</v>
      </c>
      <c r="M638" t="n">
        <v>30</v>
      </c>
      <c r="O638" t="n">
        <v>0</v>
      </c>
      <c r="Q638" t="inlineStr">
        <is>
          <t>2024-09-28 18:42:01 +0200</t>
        </is>
      </c>
      <c r="R638" t="n">
        <v>1</v>
      </c>
      <c r="S638" t="inlineStr">
        <is>
          <t>Piercing Party</t>
        </is>
      </c>
      <c r="T638" t="n">
        <v>30</v>
      </c>
      <c r="W638" t="b">
        <v>0</v>
      </c>
      <c r="X638" t="b">
        <v>1</v>
      </c>
      <c r="Y638" t="inlineStr">
        <is>
          <t>pending</t>
        </is>
      </c>
      <c r="Z638" t="inlineStr">
        <is>
          <t>Silvia Calvo</t>
        </is>
      </c>
      <c r="AA638" t="inlineStr">
        <is>
          <t>Viale Col di Lana</t>
        </is>
      </c>
      <c r="AB638" t="inlineStr">
        <is>
          <t>Viale Col di Lana</t>
        </is>
      </c>
      <c r="AE638" t="inlineStr">
        <is>
          <t>Milano</t>
        </is>
      </c>
      <c r="AF638" t="inlineStr">
        <is>
          <t>'20136</t>
        </is>
      </c>
      <c r="AG638" t="inlineStr">
        <is>
          <t>MI</t>
        </is>
      </c>
      <c r="AH638" t="inlineStr">
        <is>
          <t>IT</t>
        </is>
      </c>
      <c r="AR638" t="inlineStr">
        <is>
          <t>IT</t>
        </is>
      </c>
      <c r="AU638" t="inlineStr">
        <is>
          <t>lang: it
Invoice Language: it</t>
        </is>
      </c>
      <c r="AW638" t="inlineStr">
        <is>
          <t>PayPal Express Checkout</t>
        </is>
      </c>
      <c r="AX638" t="inlineStr">
        <is>
          <t>rLOJVFxzFL55pTORxx4y6cpXw</t>
        </is>
      </c>
      <c r="AY638" t="n">
        <v>0</v>
      </c>
      <c r="AZ638" t="inlineStr">
        <is>
          <t>LIL Milan</t>
        </is>
      </c>
      <c r="BA638" t="n">
        <v>0</v>
      </c>
      <c r="BC638" t="inlineStr">
        <is>
          <t>Firgun House</t>
        </is>
      </c>
      <c r="BE638" t="n">
        <v>6325330248029</v>
      </c>
      <c r="BG638" t="inlineStr">
        <is>
          <t>Low</t>
        </is>
      </c>
      <c r="BH638" t="inlineStr">
        <is>
          <t>web</t>
        </is>
      </c>
      <c r="BI638" t="n">
        <v>0</v>
      </c>
      <c r="BJ638" t="inlineStr">
        <is>
          <t>IT IVA 22%</t>
        </is>
      </c>
      <c r="BK638" t="n">
        <v>5.41</v>
      </c>
      <c r="BW638" t="inlineStr">
        <is>
          <t>Milan</t>
        </is>
      </c>
      <c r="BY638" t="inlineStr">
        <is>
          <t>rLOJVFxzFL55pTORxx4y6cpXw</t>
        </is>
      </c>
      <c r="CB638" t="inlineStr">
        <is>
          <t>rLOJVFxzFL55pTORxx4y6cpXw</t>
        </is>
      </c>
      <c r="CC638" t="inlineStr">
        <is>
          <t>Ordini LIL</t>
        </is>
      </c>
    </row>
    <row r="639">
      <c r="A639" t="inlineStr">
        <is>
          <t>#42063</t>
        </is>
      </c>
      <c r="B639" t="inlineStr">
        <is>
          <t>martinarussino@libero.it</t>
        </is>
      </c>
      <c r="C639" t="inlineStr">
        <is>
          <t>paid</t>
        </is>
      </c>
      <c r="D639" t="inlineStr">
        <is>
          <t>2024-09-28 19:05:37 +0200</t>
        </is>
      </c>
      <c r="E639" t="inlineStr">
        <is>
          <t>2024-09-28</t>
        </is>
      </c>
      <c r="F639" t="inlineStr">
        <is>
          <t>fulfilled</t>
        </is>
      </c>
      <c r="G639" t="inlineStr">
        <is>
          <t>2024-09-28 19:05:38 +0200</t>
        </is>
      </c>
      <c r="H639" t="inlineStr">
        <is>
          <t>yes</t>
        </is>
      </c>
      <c r="I639" t="inlineStr">
        <is>
          <t>EUR</t>
        </is>
      </c>
      <c r="J639" t="n">
        <v>260</v>
      </c>
      <c r="K639" t="n">
        <v>0</v>
      </c>
      <c r="L639" t="n">
        <v>46.89</v>
      </c>
      <c r="M639" t="n">
        <v>260</v>
      </c>
      <c r="O639" t="n">
        <v>0</v>
      </c>
      <c r="Q639" t="inlineStr">
        <is>
          <t>2024-09-28 19:05:37 +0200</t>
        </is>
      </c>
      <c r="R639" t="n">
        <v>1</v>
      </c>
      <c r="S639" t="inlineStr">
        <is>
          <t>Bloomy Piercing - Yellow / Lab grown diamond / White Sustainable Diamond</t>
        </is>
      </c>
      <c r="T639" t="n">
        <v>260</v>
      </c>
      <c r="V639" t="inlineStr">
        <is>
          <t>015790001332</t>
        </is>
      </c>
      <c r="W639" t="b">
        <v>1</v>
      </c>
      <c r="X639" t="b">
        <v>1</v>
      </c>
      <c r="Y639" t="inlineStr">
        <is>
          <t>fulfilled</t>
        </is>
      </c>
      <c r="Z639" t="inlineStr">
        <is>
          <t>Martina Russino</t>
        </is>
      </c>
      <c r="AR639" t="inlineStr">
        <is>
          <t>IT</t>
        </is>
      </c>
      <c r="AW639" t="inlineStr">
        <is>
          <t>Qromo</t>
        </is>
      </c>
      <c r="AX639" t="inlineStr">
        <is>
          <t>rJt3EjwoHv5BOoKgcXxfnf9P3</t>
        </is>
      </c>
      <c r="AY639" t="n">
        <v>0</v>
      </c>
      <c r="AZ639" t="inlineStr">
        <is>
          <t>LIL Milan</t>
        </is>
      </c>
      <c r="BA639" t="n">
        <v>0</v>
      </c>
      <c r="BB639" t="inlineStr">
        <is>
          <t>Veronica Varetta</t>
        </is>
      </c>
      <c r="BC639" t="inlineStr">
        <is>
          <t>LIL House</t>
        </is>
      </c>
      <c r="BD639" t="n">
        <v>22</v>
      </c>
      <c r="BE639" t="n">
        <v>6325362688349</v>
      </c>
      <c r="BG639" t="inlineStr">
        <is>
          <t>Low</t>
        </is>
      </c>
      <c r="BH639" t="inlineStr">
        <is>
          <t>pos</t>
        </is>
      </c>
      <c r="BI639" t="n">
        <v>0</v>
      </c>
      <c r="BJ639" t="inlineStr">
        <is>
          <t>IT IVA 22%</t>
        </is>
      </c>
      <c r="BK639" t="n">
        <v>46.89</v>
      </c>
      <c r="BU639" t="inlineStr">
        <is>
          <t>22-2597</t>
        </is>
      </c>
      <c r="BY639" t="inlineStr">
        <is>
          <t>rJt3EjwoHv5BOoKgcXxfnf9P3</t>
        </is>
      </c>
      <c r="CB639" t="inlineStr">
        <is>
          <t>rJt3EjwoHv5BOoKgcXxfnf9P3</t>
        </is>
      </c>
      <c r="CC639" t="inlineStr">
        <is>
          <t>Ordini LIL</t>
        </is>
      </c>
    </row>
    <row r="640">
      <c r="A640" t="inlineStr">
        <is>
          <t>#42064</t>
        </is>
      </c>
      <c r="B640" t="inlineStr">
        <is>
          <t>gabrieleguarini1@gmail.com</t>
        </is>
      </c>
      <c r="C640" t="inlineStr">
        <is>
          <t>paid</t>
        </is>
      </c>
      <c r="D640" t="inlineStr">
        <is>
          <t>2024-09-28 21:36:25 +0200</t>
        </is>
      </c>
      <c r="E640" t="inlineStr">
        <is>
          <t>2024-09-28</t>
        </is>
      </c>
      <c r="F640" t="inlineStr">
        <is>
          <t>fulfilled</t>
        </is>
      </c>
      <c r="G640" t="inlineStr">
        <is>
          <t>2024-09-30 10:38:16 +0200</t>
        </is>
      </c>
      <c r="H640" t="inlineStr">
        <is>
          <t>yes</t>
        </is>
      </c>
      <c r="I640" t="inlineStr">
        <is>
          <t>EUR</t>
        </is>
      </c>
      <c r="J640" t="n">
        <v>150</v>
      </c>
      <c r="K640" t="n">
        <v>0</v>
      </c>
      <c r="L640" t="n">
        <v>27.05</v>
      </c>
      <c r="M640" t="n">
        <v>150</v>
      </c>
      <c r="O640" t="n">
        <v>0</v>
      </c>
      <c r="P640" t="inlineStr">
        <is>
          <t>Ups Standard Shipping</t>
        </is>
      </c>
      <c r="Q640" t="inlineStr">
        <is>
          <t>2024-09-28 21:36:25 +0200</t>
        </is>
      </c>
      <c r="R640" t="n">
        <v>1</v>
      </c>
      <c r="S640" t="inlineStr">
        <is>
          <t>Portami via Ring - Yellow / onesize</t>
        </is>
      </c>
      <c r="T640" t="n">
        <v>140</v>
      </c>
      <c r="V640" t="inlineStr">
        <is>
          <t>015790001027</t>
        </is>
      </c>
      <c r="W640" t="b">
        <v>1</v>
      </c>
      <c r="X640" t="b">
        <v>1</v>
      </c>
      <c r="Y640" t="inlineStr">
        <is>
          <t>fulfilled</t>
        </is>
      </c>
      <c r="Z640" t="inlineStr">
        <is>
          <t>Gina Petruzzi</t>
        </is>
      </c>
      <c r="AA640" t="inlineStr">
        <is>
          <t>Via del Miracolo 254</t>
        </is>
      </c>
      <c r="AB640" t="inlineStr">
        <is>
          <t>Via del Miracolo 254</t>
        </is>
      </c>
      <c r="AE640" t="inlineStr">
        <is>
          <t>Pozzo Faceto</t>
        </is>
      </c>
      <c r="AF640" t="inlineStr">
        <is>
          <t>'72016</t>
        </is>
      </c>
      <c r="AG640" t="inlineStr">
        <is>
          <t>BR</t>
        </is>
      </c>
      <c r="AH640" t="inlineStr">
        <is>
          <t>IT</t>
        </is>
      </c>
      <c r="AI640" t="inlineStr">
        <is>
          <t>3271456595</t>
        </is>
      </c>
      <c r="AJ640" t="inlineStr">
        <is>
          <t>Gina Petruzzi</t>
        </is>
      </c>
      <c r="AK640" t="inlineStr">
        <is>
          <t>Via del Miracolo 254</t>
        </is>
      </c>
      <c r="AL640" t="inlineStr">
        <is>
          <t>Via del Miracolo 254</t>
        </is>
      </c>
      <c r="AO640" t="inlineStr">
        <is>
          <t>Pozzo Faceto</t>
        </is>
      </c>
      <c r="AP640" t="inlineStr">
        <is>
          <t>'72016</t>
        </is>
      </c>
      <c r="AQ640" t="inlineStr">
        <is>
          <t>BR</t>
        </is>
      </c>
      <c r="AR640" t="inlineStr">
        <is>
          <t>IT</t>
        </is>
      </c>
      <c r="AS640" t="inlineStr">
        <is>
          <t>3271456595</t>
        </is>
      </c>
      <c r="AU640" t="inlineStr">
        <is>
          <t>lang: it
Invoice Language: it
Do you need our ring sizer?: No
Popup Customer Country: IT</t>
        </is>
      </c>
      <c r="AW640" t="inlineStr">
        <is>
          <t>PayPal Express Checkout</t>
        </is>
      </c>
      <c r="AX640" t="inlineStr">
        <is>
          <t>rcBCgJoy9MmvFT96yt5FciIS5</t>
        </is>
      </c>
      <c r="AY640" t="n">
        <v>0</v>
      </c>
      <c r="AZ640" t="inlineStr">
        <is>
          <t>LIL Milan</t>
        </is>
      </c>
      <c r="BA640" t="n">
        <v>0</v>
      </c>
      <c r="BC640" t="inlineStr">
        <is>
          <t>Firgun House</t>
        </is>
      </c>
      <c r="BE640" t="n">
        <v>6325523677533</v>
      </c>
      <c r="BG640" t="inlineStr">
        <is>
          <t>Low</t>
        </is>
      </c>
      <c r="BH640" t="inlineStr">
        <is>
          <t>web</t>
        </is>
      </c>
      <c r="BI640" t="n">
        <v>0</v>
      </c>
      <c r="BJ640" t="inlineStr">
        <is>
          <t>IT IVA 22%</t>
        </is>
      </c>
      <c r="BK640" t="n">
        <v>27.05</v>
      </c>
      <c r="BW640" t="inlineStr">
        <is>
          <t>Brindisi</t>
        </is>
      </c>
      <c r="BX640" t="inlineStr">
        <is>
          <t>Brindisi</t>
        </is>
      </c>
      <c r="BY640" t="inlineStr">
        <is>
          <t>rcBCgJoy9MmvFT96yt5FciIS5</t>
        </is>
      </c>
      <c r="CB640" t="inlineStr">
        <is>
          <t>rcBCgJoy9MmvFT96yt5FciIS5</t>
        </is>
      </c>
      <c r="CC640" t="inlineStr">
        <is>
          <t>Ordini LIL</t>
        </is>
      </c>
    </row>
    <row r="641">
      <c r="A641" t="inlineStr">
        <is>
          <t>#42064</t>
        </is>
      </c>
      <c r="B641" t="inlineStr">
        <is>
          <t>gabrieleguarini1@gmail.com</t>
        </is>
      </c>
      <c r="C641" t="inlineStr">
        <is>
          <t>paid</t>
        </is>
      </c>
      <c r="D641" t="inlineStr">
        <is>
          <t>2024-09-28 21:36:25 +0200</t>
        </is>
      </c>
      <c r="E641" t="inlineStr">
        <is>
          <t>2024-09-28</t>
        </is>
      </c>
      <c r="F641" t="inlineStr">
        <is>
          <t>fulfilled</t>
        </is>
      </c>
      <c r="G641" t="inlineStr">
        <is>
          <t>2024-09-30 10:38:16 +0200</t>
        </is>
      </c>
      <c r="H641" t="inlineStr">
        <is>
          <t>yes</t>
        </is>
      </c>
      <c r="I641" t="inlineStr">
        <is>
          <t>EUR</t>
        </is>
      </c>
      <c r="J641" t="n">
        <v>150</v>
      </c>
      <c r="K641" t="n">
        <v>0</v>
      </c>
      <c r="L641" t="n">
        <v>27.05</v>
      </c>
      <c r="O641" t="n">
        <v>0</v>
      </c>
      <c r="P641" t="inlineStr">
        <is>
          <t>Ups Standard Shipping</t>
        </is>
      </c>
      <c r="Q641" t="inlineStr">
        <is>
          <t>2024-09-28 21:36:25 +0200</t>
        </is>
      </c>
      <c r="R641" t="n">
        <v>1</v>
      </c>
      <c r="S641" t="inlineStr">
        <is>
          <t>Luxury Pack</t>
        </is>
      </c>
      <c r="T641" t="n">
        <v>5</v>
      </c>
      <c r="V641" t="inlineStr">
        <is>
          <t>015790000687</t>
        </is>
      </c>
      <c r="W641" t="b">
        <v>1</v>
      </c>
      <c r="X641" t="b">
        <v>1</v>
      </c>
      <c r="Y641" t="inlineStr">
        <is>
          <t>fulfilled</t>
        </is>
      </c>
      <c r="Z641" t="inlineStr">
        <is>
          <t>Gina Petruzzi</t>
        </is>
      </c>
      <c r="AA641" t="inlineStr">
        <is>
          <t>Via del Miracolo 254</t>
        </is>
      </c>
      <c r="AB641" t="inlineStr">
        <is>
          <t>Via del Miracolo 254</t>
        </is>
      </c>
      <c r="AE641" t="inlineStr">
        <is>
          <t>Pozzo Faceto</t>
        </is>
      </c>
      <c r="AF641" t="inlineStr">
        <is>
          <t>'72016</t>
        </is>
      </c>
      <c r="AG641" t="inlineStr">
        <is>
          <t>BR</t>
        </is>
      </c>
      <c r="AH641" t="inlineStr">
        <is>
          <t>IT</t>
        </is>
      </c>
      <c r="AI641" t="inlineStr">
        <is>
          <t>3271456595</t>
        </is>
      </c>
      <c r="AJ641" t="inlineStr">
        <is>
          <t>Gina Petruzzi</t>
        </is>
      </c>
      <c r="AK641" t="inlineStr">
        <is>
          <t>Via del Miracolo 254</t>
        </is>
      </c>
      <c r="AL641" t="inlineStr">
        <is>
          <t>Via del Miracolo 254</t>
        </is>
      </c>
      <c r="AO641" t="inlineStr">
        <is>
          <t>Pozzo Faceto</t>
        </is>
      </c>
      <c r="AP641" t="inlineStr">
        <is>
          <t>'72016</t>
        </is>
      </c>
      <c r="AQ641" t="inlineStr">
        <is>
          <t>BR</t>
        </is>
      </c>
      <c r="AR641" t="inlineStr">
        <is>
          <t>IT</t>
        </is>
      </c>
      <c r="AS641" t="inlineStr">
        <is>
          <t>3271456595</t>
        </is>
      </c>
      <c r="AU641" t="inlineStr">
        <is>
          <t>lang: it
Invoice Language: it
Do you need our ring sizer?: No
Popup Customer Country: IT</t>
        </is>
      </c>
      <c r="AW641" t="inlineStr">
        <is>
          <t>PayPal Express Checkout</t>
        </is>
      </c>
      <c r="AX641" t="inlineStr">
        <is>
          <t>rcBCgJoy9MmvFT96yt5FciIS5</t>
        </is>
      </c>
      <c r="AY641" t="n">
        <v>0</v>
      </c>
      <c r="AZ641" t="inlineStr">
        <is>
          <t>LIL Milan</t>
        </is>
      </c>
      <c r="BA641" t="n">
        <v>0</v>
      </c>
      <c r="BC641" t="inlineStr">
        <is>
          <t>Firgun House</t>
        </is>
      </c>
      <c r="BE641" t="n">
        <v>6325523677533</v>
      </c>
      <c r="BG641" t="inlineStr">
        <is>
          <t>Low</t>
        </is>
      </c>
      <c r="BH641" t="inlineStr">
        <is>
          <t>web</t>
        </is>
      </c>
      <c r="BI641" t="n">
        <v>0</v>
      </c>
      <c r="BJ641" t="inlineStr">
        <is>
          <t>IT IVA 22%</t>
        </is>
      </c>
      <c r="BK641" t="n">
        <v>27.05</v>
      </c>
      <c r="BW641" t="inlineStr">
        <is>
          <t>Brindisi</t>
        </is>
      </c>
      <c r="BX641" t="inlineStr">
        <is>
          <t>Brindisi</t>
        </is>
      </c>
      <c r="BY641" t="inlineStr">
        <is>
          <t>rcBCgJoy9MmvFT96yt5FciIS5</t>
        </is>
      </c>
      <c r="CB641" t="inlineStr">
        <is>
          <t>rcBCgJoy9MmvFT96yt5FciIS5</t>
        </is>
      </c>
      <c r="CC641" t="inlineStr">
        <is>
          <t>Ordini LIL</t>
        </is>
      </c>
    </row>
    <row r="642">
      <c r="A642" t="inlineStr">
        <is>
          <t>#42064</t>
        </is>
      </c>
      <c r="B642" t="inlineStr">
        <is>
          <t>gabrieleguarini1@gmail.com</t>
        </is>
      </c>
      <c r="C642" t="inlineStr">
        <is>
          <t>paid</t>
        </is>
      </c>
      <c r="D642" t="inlineStr">
        <is>
          <t>2024-09-28 21:36:25 +0200</t>
        </is>
      </c>
      <c r="E642" t="inlineStr">
        <is>
          <t>2024-09-28</t>
        </is>
      </c>
      <c r="F642" t="inlineStr">
        <is>
          <t>fulfilled</t>
        </is>
      </c>
      <c r="G642" t="inlineStr">
        <is>
          <t>2024-09-30 10:38:16 +0200</t>
        </is>
      </c>
      <c r="H642" t="inlineStr">
        <is>
          <t>yes</t>
        </is>
      </c>
      <c r="I642" t="inlineStr">
        <is>
          <t>EUR</t>
        </is>
      </c>
      <c r="J642" t="n">
        <v>150</v>
      </c>
      <c r="K642" t="n">
        <v>0</v>
      </c>
      <c r="L642" t="n">
        <v>27.05</v>
      </c>
      <c r="O642" t="n">
        <v>0</v>
      </c>
      <c r="P642" t="inlineStr">
        <is>
          <t>Ups Standard Shipping</t>
        </is>
      </c>
      <c r="Q642" t="inlineStr">
        <is>
          <t>2024-09-28 21:36:25 +0200</t>
        </is>
      </c>
      <c r="R642" t="n">
        <v>1</v>
      </c>
      <c r="S642" t="inlineStr">
        <is>
          <t>Whatever Tote</t>
        </is>
      </c>
      <c r="T642" t="n">
        <v>5</v>
      </c>
      <c r="V642" t="inlineStr">
        <is>
          <t>015790000914</t>
        </is>
      </c>
      <c r="W642" t="b">
        <v>1</v>
      </c>
      <c r="X642" t="b">
        <v>1</v>
      </c>
      <c r="Y642" t="inlineStr">
        <is>
          <t>fulfilled</t>
        </is>
      </c>
      <c r="Z642" t="inlineStr">
        <is>
          <t>Gina Petruzzi</t>
        </is>
      </c>
      <c r="AA642" t="inlineStr">
        <is>
          <t>Via del Miracolo 254</t>
        </is>
      </c>
      <c r="AB642" t="inlineStr">
        <is>
          <t>Via del Miracolo 254</t>
        </is>
      </c>
      <c r="AE642" t="inlineStr">
        <is>
          <t>Pozzo Faceto</t>
        </is>
      </c>
      <c r="AF642" t="inlineStr">
        <is>
          <t>'72016</t>
        </is>
      </c>
      <c r="AG642" t="inlineStr">
        <is>
          <t>BR</t>
        </is>
      </c>
      <c r="AH642" t="inlineStr">
        <is>
          <t>IT</t>
        </is>
      </c>
      <c r="AI642" t="inlineStr">
        <is>
          <t>3271456595</t>
        </is>
      </c>
      <c r="AJ642" t="inlineStr">
        <is>
          <t>Gina Petruzzi</t>
        </is>
      </c>
      <c r="AK642" t="inlineStr">
        <is>
          <t>Via del Miracolo 254</t>
        </is>
      </c>
      <c r="AL642" t="inlineStr">
        <is>
          <t>Via del Miracolo 254</t>
        </is>
      </c>
      <c r="AO642" t="inlineStr">
        <is>
          <t>Pozzo Faceto</t>
        </is>
      </c>
      <c r="AP642" t="inlineStr">
        <is>
          <t>'72016</t>
        </is>
      </c>
      <c r="AQ642" t="inlineStr">
        <is>
          <t>BR</t>
        </is>
      </c>
      <c r="AR642" t="inlineStr">
        <is>
          <t>IT</t>
        </is>
      </c>
      <c r="AS642" t="inlineStr">
        <is>
          <t>3271456595</t>
        </is>
      </c>
      <c r="AU642" t="inlineStr">
        <is>
          <t>lang: it
Invoice Language: it
Do you need our ring sizer?: No
Popup Customer Country: IT</t>
        </is>
      </c>
      <c r="AW642" t="inlineStr">
        <is>
          <t>PayPal Express Checkout</t>
        </is>
      </c>
      <c r="AX642" t="inlineStr">
        <is>
          <t>rcBCgJoy9MmvFT96yt5FciIS5</t>
        </is>
      </c>
      <c r="AY642" t="n">
        <v>0</v>
      </c>
      <c r="AZ642" t="inlineStr">
        <is>
          <t>LIL Milan</t>
        </is>
      </c>
      <c r="BA642" t="n">
        <v>0</v>
      </c>
      <c r="BC642" t="inlineStr">
        <is>
          <t>Firgun House</t>
        </is>
      </c>
      <c r="BE642" t="n">
        <v>6325523677533</v>
      </c>
      <c r="BG642" t="inlineStr">
        <is>
          <t>Low</t>
        </is>
      </c>
      <c r="BH642" t="inlineStr">
        <is>
          <t>web</t>
        </is>
      </c>
      <c r="BI642" t="n">
        <v>0</v>
      </c>
      <c r="BJ642" t="inlineStr">
        <is>
          <t>IT IVA 22%</t>
        </is>
      </c>
      <c r="BK642" t="n">
        <v>27.05</v>
      </c>
      <c r="BW642" t="inlineStr">
        <is>
          <t>Brindisi</t>
        </is>
      </c>
      <c r="BX642" t="inlineStr">
        <is>
          <t>Brindisi</t>
        </is>
      </c>
      <c r="BY642" t="inlineStr">
        <is>
          <t>rcBCgJoy9MmvFT96yt5FciIS5</t>
        </is>
      </c>
      <c r="CB642" t="inlineStr">
        <is>
          <t>rcBCgJoy9MmvFT96yt5FciIS5</t>
        </is>
      </c>
      <c r="CC642" t="inlineStr">
        <is>
          <t>Ordini LIL</t>
        </is>
      </c>
    </row>
    <row r="643">
      <c r="A643" t="inlineStr">
        <is>
          <t>#42065</t>
        </is>
      </c>
      <c r="B643" t="inlineStr">
        <is>
          <t>francesca_bonsignore@yahoo.it</t>
        </is>
      </c>
      <c r="C643" t="inlineStr">
        <is>
          <t>paid</t>
        </is>
      </c>
      <c r="D643" t="inlineStr">
        <is>
          <t>2024-09-28 21:37:58 +0200</t>
        </is>
      </c>
      <c r="E643" t="inlineStr">
        <is>
          <t>2024-09-28</t>
        </is>
      </c>
      <c r="F643" t="inlineStr">
        <is>
          <t>fulfilled</t>
        </is>
      </c>
      <c r="G643" t="inlineStr">
        <is>
          <t>2024-09-30 10:57:14 +0200</t>
        </is>
      </c>
      <c r="H643" t="inlineStr">
        <is>
          <t>yes</t>
        </is>
      </c>
      <c r="I643" t="inlineStr">
        <is>
          <t>EUR</t>
        </is>
      </c>
      <c r="J643" t="n">
        <v>30</v>
      </c>
      <c r="K643" t="n">
        <v>0</v>
      </c>
      <c r="L643" t="n">
        <v>5.41</v>
      </c>
      <c r="M643" t="n">
        <v>30</v>
      </c>
      <c r="O643" t="n">
        <v>0</v>
      </c>
      <c r="Q643" t="inlineStr">
        <is>
          <t>2024-09-28 21:37:58 +0200</t>
        </is>
      </c>
      <c r="R643" t="n">
        <v>1</v>
      </c>
      <c r="S643" t="inlineStr">
        <is>
          <t>Piercing Party</t>
        </is>
      </c>
      <c r="T643" t="n">
        <v>30</v>
      </c>
      <c r="W643" t="b">
        <v>0</v>
      </c>
      <c r="X643" t="b">
        <v>1</v>
      </c>
      <c r="Y643" t="inlineStr">
        <is>
          <t>fulfilled</t>
        </is>
      </c>
      <c r="Z643" t="inlineStr">
        <is>
          <t>Francesca Bonsignore</t>
        </is>
      </c>
      <c r="AA643" t="inlineStr">
        <is>
          <t>Piazza De Angeli 9</t>
        </is>
      </c>
      <c r="AB643" t="inlineStr">
        <is>
          <t>Piazza De Angeli 9</t>
        </is>
      </c>
      <c r="AE643" t="inlineStr">
        <is>
          <t>Milano</t>
        </is>
      </c>
      <c r="AF643" t="inlineStr">
        <is>
          <t>'20146</t>
        </is>
      </c>
      <c r="AG643" t="inlineStr">
        <is>
          <t>MI</t>
        </is>
      </c>
      <c r="AH643" t="inlineStr">
        <is>
          <t>IT</t>
        </is>
      </c>
      <c r="AI643" t="inlineStr">
        <is>
          <t>3282766792</t>
        </is>
      </c>
      <c r="AR643" t="inlineStr">
        <is>
          <t>IT</t>
        </is>
      </c>
      <c r="AU643" t="inlineStr">
        <is>
          <t>lang: en
Invoice Language: en</t>
        </is>
      </c>
      <c r="AW643" t="inlineStr">
        <is>
          <t>Shopify Payments</t>
        </is>
      </c>
      <c r="AX643" t="inlineStr">
        <is>
          <t>rQ2PqV19agWSstfhpXvK1F2g6</t>
        </is>
      </c>
      <c r="AY643" t="n">
        <v>0</v>
      </c>
      <c r="AZ643" t="inlineStr">
        <is>
          <t>LIL Milan</t>
        </is>
      </c>
      <c r="BA643" t="n">
        <v>0</v>
      </c>
      <c r="BC643" t="inlineStr">
        <is>
          <t>Firgun House</t>
        </is>
      </c>
      <c r="BE643" t="n">
        <v>6325525053789</v>
      </c>
      <c r="BG643" t="inlineStr">
        <is>
          <t>Low</t>
        </is>
      </c>
      <c r="BH643" t="inlineStr">
        <is>
          <t>web</t>
        </is>
      </c>
      <c r="BI643" t="n">
        <v>0</v>
      </c>
      <c r="BJ643" t="inlineStr">
        <is>
          <t>IT IVA 22%</t>
        </is>
      </c>
      <c r="BK643" t="n">
        <v>5.41</v>
      </c>
      <c r="BW643" t="inlineStr">
        <is>
          <t>Milan</t>
        </is>
      </c>
      <c r="BY643" t="inlineStr">
        <is>
          <t>rQ2PqV19agWSstfhpXvK1F2g6</t>
        </is>
      </c>
      <c r="CB643" t="inlineStr">
        <is>
          <t>rQ2PqV19agWSstfhpXvK1F2g6</t>
        </is>
      </c>
      <c r="CC643" t="inlineStr">
        <is>
          <t>Ordini LIL</t>
        </is>
      </c>
    </row>
    <row r="644">
      <c r="A644" t="inlineStr">
        <is>
          <t>#42066</t>
        </is>
      </c>
      <c r="B644" t="inlineStr">
        <is>
          <t>dalilagianfelici@yahoo.it</t>
        </is>
      </c>
      <c r="C644" t="inlineStr">
        <is>
          <t>paid</t>
        </is>
      </c>
      <c r="D644" t="inlineStr">
        <is>
          <t>2024-09-28 22:03:40 +0200</t>
        </is>
      </c>
      <c r="E644" t="inlineStr">
        <is>
          <t>2024-09-28</t>
        </is>
      </c>
      <c r="F644" t="inlineStr">
        <is>
          <t>fulfilled</t>
        </is>
      </c>
      <c r="G644" t="inlineStr">
        <is>
          <t>2024-09-30 10:40:25 +0200</t>
        </is>
      </c>
      <c r="H644" t="inlineStr">
        <is>
          <t>yes</t>
        </is>
      </c>
      <c r="I644" t="inlineStr">
        <is>
          <t>EUR</t>
        </is>
      </c>
      <c r="J644" t="n">
        <v>165</v>
      </c>
      <c r="K644" t="n">
        <v>0</v>
      </c>
      <c r="L644" t="n">
        <v>29.75</v>
      </c>
      <c r="M644" t="n">
        <v>165</v>
      </c>
      <c r="O644" t="n">
        <v>0</v>
      </c>
      <c r="P644" t="inlineStr">
        <is>
          <t>Ups Standard Shipping</t>
        </is>
      </c>
      <c r="Q644" t="inlineStr">
        <is>
          <t>2024-09-28 22:03:39 +0200</t>
        </is>
      </c>
      <c r="R644" t="n">
        <v>1</v>
      </c>
      <c r="S644" t="inlineStr">
        <is>
          <t>Whatever Tote</t>
        </is>
      </c>
      <c r="T644" t="n">
        <v>5</v>
      </c>
      <c r="V644" t="inlineStr">
        <is>
          <t>015790000914</t>
        </is>
      </c>
      <c r="W644" t="b">
        <v>1</v>
      </c>
      <c r="X644" t="b">
        <v>1</v>
      </c>
      <c r="Y644" t="inlineStr">
        <is>
          <t>fulfilled</t>
        </is>
      </c>
      <c r="Z644" t="inlineStr">
        <is>
          <t>Dalila Gianfelici</t>
        </is>
      </c>
      <c r="AA644" t="inlineStr">
        <is>
          <t>via antonio solera 16</t>
        </is>
      </c>
      <c r="AB644" t="inlineStr">
        <is>
          <t>via antonio solera 16</t>
        </is>
      </c>
      <c r="AE644" t="inlineStr">
        <is>
          <t>Civitanova Marche</t>
        </is>
      </c>
      <c r="AF644" t="inlineStr">
        <is>
          <t>'62012</t>
        </is>
      </c>
      <c r="AG644" t="inlineStr">
        <is>
          <t>MC</t>
        </is>
      </c>
      <c r="AH644" t="inlineStr">
        <is>
          <t>IT</t>
        </is>
      </c>
      <c r="AI644" t="inlineStr">
        <is>
          <t>3384373302</t>
        </is>
      </c>
      <c r="AJ644" t="inlineStr">
        <is>
          <t>Dalila Gianfelici</t>
        </is>
      </c>
      <c r="AK644" t="inlineStr">
        <is>
          <t>via antonio solera 16</t>
        </is>
      </c>
      <c r="AL644" t="inlineStr">
        <is>
          <t>via antonio solera 16</t>
        </is>
      </c>
      <c r="AO644" t="inlineStr">
        <is>
          <t>Civitanova Marche</t>
        </is>
      </c>
      <c r="AP644" t="inlineStr">
        <is>
          <t>'62012</t>
        </is>
      </c>
      <c r="AQ644" t="inlineStr">
        <is>
          <t>MC</t>
        </is>
      </c>
      <c r="AR644" t="inlineStr">
        <is>
          <t>IT</t>
        </is>
      </c>
      <c r="AS644" t="inlineStr">
        <is>
          <t>3384373302</t>
        </is>
      </c>
      <c r="AU644" t="inlineStr">
        <is>
          <t>lang: en
Invoice Language: en
Do you need our ring sizer?: No
Popup Customer Country: IT</t>
        </is>
      </c>
      <c r="AW644" t="inlineStr">
        <is>
          <t>Scalapay</t>
        </is>
      </c>
      <c r="AX644" t="inlineStr">
        <is>
          <t>rAxDYyC0qcugULqiNad335iEn</t>
        </is>
      </c>
      <c r="AY644" t="n">
        <v>0</v>
      </c>
      <c r="AZ644" t="inlineStr">
        <is>
          <t>LIL Milan</t>
        </is>
      </c>
      <c r="BA644" t="n">
        <v>0</v>
      </c>
      <c r="BC644" t="inlineStr">
        <is>
          <t>Firgun House</t>
        </is>
      </c>
      <c r="BE644" t="n">
        <v>6325549957469</v>
      </c>
      <c r="BG644" t="inlineStr">
        <is>
          <t>Low</t>
        </is>
      </c>
      <c r="BH644" t="inlineStr">
        <is>
          <t>web</t>
        </is>
      </c>
      <c r="BI644" t="n">
        <v>0</v>
      </c>
      <c r="BJ644" t="inlineStr">
        <is>
          <t>IT IVA 22%</t>
        </is>
      </c>
      <c r="BK644" t="n">
        <v>29.75</v>
      </c>
      <c r="BW644" t="inlineStr">
        <is>
          <t>Macerata</t>
        </is>
      </c>
      <c r="BX644" t="inlineStr">
        <is>
          <t>Macerata</t>
        </is>
      </c>
      <c r="BY644" t="inlineStr">
        <is>
          <t>rAxDYyC0qcugULqiNad335iEn</t>
        </is>
      </c>
      <c r="CB644" t="inlineStr">
        <is>
          <t>rAxDYyC0qcugULqiNad335iEn</t>
        </is>
      </c>
      <c r="CC644" t="inlineStr">
        <is>
          <t>Ordini LIL</t>
        </is>
      </c>
    </row>
    <row r="645">
      <c r="A645" t="inlineStr">
        <is>
          <t>#42066</t>
        </is>
      </c>
      <c r="B645" t="inlineStr">
        <is>
          <t>dalilagianfelici@yahoo.it</t>
        </is>
      </c>
      <c r="C645" t="inlineStr">
        <is>
          <t>paid</t>
        </is>
      </c>
      <c r="D645" t="inlineStr">
        <is>
          <t>2024-09-28 22:03:40 +0200</t>
        </is>
      </c>
      <c r="E645" t="inlineStr">
        <is>
          <t>2024-09-28</t>
        </is>
      </c>
      <c r="F645" t="inlineStr">
        <is>
          <t>fulfilled</t>
        </is>
      </c>
      <c r="G645" t="inlineStr">
        <is>
          <t>2024-09-30 10:40:25 +0200</t>
        </is>
      </c>
      <c r="H645" t="inlineStr">
        <is>
          <t>yes</t>
        </is>
      </c>
      <c r="I645" t="inlineStr">
        <is>
          <t>EUR</t>
        </is>
      </c>
      <c r="J645" t="n">
        <v>165</v>
      </c>
      <c r="K645" t="n">
        <v>0</v>
      </c>
      <c r="L645" t="n">
        <v>29.75</v>
      </c>
      <c r="O645" t="n">
        <v>0</v>
      </c>
      <c r="P645" t="inlineStr">
        <is>
          <t>Ups Standard Shipping</t>
        </is>
      </c>
      <c r="Q645" t="inlineStr">
        <is>
          <t>2024-09-28 22:03:39 +0200</t>
        </is>
      </c>
      <c r="R645" t="n">
        <v>1</v>
      </c>
      <c r="S645" t="inlineStr">
        <is>
          <t>Baby - Yellow</t>
        </is>
      </c>
      <c r="T645" t="n">
        <v>160</v>
      </c>
      <c r="V645" t="inlineStr">
        <is>
          <t>015790001199</t>
        </is>
      </c>
      <c r="W645" t="b">
        <v>1</v>
      </c>
      <c r="X645" t="b">
        <v>1</v>
      </c>
      <c r="Y645" t="inlineStr">
        <is>
          <t>fulfilled</t>
        </is>
      </c>
      <c r="Z645" t="inlineStr">
        <is>
          <t>Dalila Gianfelici</t>
        </is>
      </c>
      <c r="AA645" t="inlineStr">
        <is>
          <t>via antonio solera 16</t>
        </is>
      </c>
      <c r="AB645" t="inlineStr">
        <is>
          <t>via antonio solera 16</t>
        </is>
      </c>
      <c r="AE645" t="inlineStr">
        <is>
          <t>Civitanova Marche</t>
        </is>
      </c>
      <c r="AF645" t="inlineStr">
        <is>
          <t>'62012</t>
        </is>
      </c>
      <c r="AG645" t="inlineStr">
        <is>
          <t>MC</t>
        </is>
      </c>
      <c r="AH645" t="inlineStr">
        <is>
          <t>IT</t>
        </is>
      </c>
      <c r="AI645" t="inlineStr">
        <is>
          <t>3384373302</t>
        </is>
      </c>
      <c r="AJ645" t="inlineStr">
        <is>
          <t>Dalila Gianfelici</t>
        </is>
      </c>
      <c r="AK645" t="inlineStr">
        <is>
          <t>via antonio solera 16</t>
        </is>
      </c>
      <c r="AL645" t="inlineStr">
        <is>
          <t>via antonio solera 16</t>
        </is>
      </c>
      <c r="AO645" t="inlineStr">
        <is>
          <t>Civitanova Marche</t>
        </is>
      </c>
      <c r="AP645" t="inlineStr">
        <is>
          <t>'62012</t>
        </is>
      </c>
      <c r="AQ645" t="inlineStr">
        <is>
          <t>MC</t>
        </is>
      </c>
      <c r="AR645" t="inlineStr">
        <is>
          <t>IT</t>
        </is>
      </c>
      <c r="AS645" t="inlineStr">
        <is>
          <t>3384373302</t>
        </is>
      </c>
      <c r="AU645" t="inlineStr">
        <is>
          <t>lang: en
Invoice Language: en
Do you need our ring sizer?: No
Popup Customer Country: IT</t>
        </is>
      </c>
      <c r="AW645" t="inlineStr">
        <is>
          <t>Scalapay</t>
        </is>
      </c>
      <c r="AX645" t="inlineStr">
        <is>
          <t>rAxDYyC0qcugULqiNad335iEn</t>
        </is>
      </c>
      <c r="AY645" t="n">
        <v>0</v>
      </c>
      <c r="AZ645" t="inlineStr">
        <is>
          <t>LIL Milan</t>
        </is>
      </c>
      <c r="BA645" t="n">
        <v>0</v>
      </c>
      <c r="BC645" t="inlineStr">
        <is>
          <t>Firgun House</t>
        </is>
      </c>
      <c r="BE645" t="n">
        <v>6325549957469</v>
      </c>
      <c r="BG645" t="inlineStr">
        <is>
          <t>Low</t>
        </is>
      </c>
      <c r="BH645" t="inlineStr">
        <is>
          <t>web</t>
        </is>
      </c>
      <c r="BI645" t="n">
        <v>0</v>
      </c>
      <c r="BJ645" t="inlineStr">
        <is>
          <t>IT IVA 22%</t>
        </is>
      </c>
      <c r="BK645" t="n">
        <v>29.75</v>
      </c>
      <c r="BW645" t="inlineStr">
        <is>
          <t>Macerata</t>
        </is>
      </c>
      <c r="BX645" t="inlineStr">
        <is>
          <t>Macerata</t>
        </is>
      </c>
      <c r="BY645" t="inlineStr">
        <is>
          <t>rAxDYyC0qcugULqiNad335iEn</t>
        </is>
      </c>
      <c r="CB645" t="inlineStr">
        <is>
          <t>rAxDYyC0qcugULqiNad335iEn</t>
        </is>
      </c>
      <c r="CC645" t="inlineStr">
        <is>
          <t>Ordini LIL</t>
        </is>
      </c>
    </row>
    <row r="646">
      <c r="A646" t="inlineStr">
        <is>
          <t>#42067</t>
        </is>
      </c>
      <c r="B646" t="inlineStr">
        <is>
          <t>wanglemon1220@gmail.com</t>
        </is>
      </c>
      <c r="C646" t="inlineStr">
        <is>
          <t>paid</t>
        </is>
      </c>
      <c r="D646" t="inlineStr">
        <is>
          <t>2024-09-28 22:20:21 +0200</t>
        </is>
      </c>
      <c r="E646" t="inlineStr">
        <is>
          <t>2024-09-28</t>
        </is>
      </c>
      <c r="F646" t="inlineStr">
        <is>
          <t>unfulfilled</t>
        </is>
      </c>
      <c r="H646" t="inlineStr">
        <is>
          <t>yes</t>
        </is>
      </c>
      <c r="I646" t="inlineStr">
        <is>
          <t>EUR</t>
        </is>
      </c>
      <c r="J646" t="n">
        <v>301.84</v>
      </c>
      <c r="K646" t="n">
        <v>0</v>
      </c>
      <c r="L646" t="n">
        <v>0</v>
      </c>
      <c r="M646" t="n">
        <v>301.85</v>
      </c>
      <c r="N646" t="inlineStr">
        <is>
          <t>LILGIRL</t>
        </is>
      </c>
      <c r="O646" t="n">
        <v>33.54</v>
      </c>
      <c r="P646" t="inlineStr">
        <is>
          <t>Standard</t>
        </is>
      </c>
      <c r="Q646" t="inlineStr">
        <is>
          <t>2024-09-28 22:20:20 +0200</t>
        </is>
      </c>
      <c r="R646" t="n">
        <v>1</v>
      </c>
      <c r="S646" t="inlineStr">
        <is>
          <t>Boys Tears Necklace - White / 39cm</t>
        </is>
      </c>
      <c r="T646" t="n">
        <v>335.38</v>
      </c>
      <c r="V646" t="inlineStr">
        <is>
          <t>015790000014</t>
        </is>
      </c>
      <c r="W646" t="b">
        <v>1</v>
      </c>
      <c r="X646" t="b">
        <v>1</v>
      </c>
      <c r="Y646" t="inlineStr">
        <is>
          <t>pending</t>
        </is>
      </c>
      <c r="Z646" t="inlineStr">
        <is>
          <t>Yihui Wang</t>
        </is>
      </c>
      <c r="AA646" t="inlineStr">
        <is>
          <t>3 Byron Road, Ealing, London</t>
        </is>
      </c>
      <c r="AB646" t="inlineStr">
        <is>
          <t>3 Byron Road, Ealing, London</t>
        </is>
      </c>
      <c r="AE646" t="inlineStr">
        <is>
          <t>London</t>
        </is>
      </c>
      <c r="AF646" t="inlineStr">
        <is>
          <t>W5 3LL</t>
        </is>
      </c>
      <c r="AG646" t="inlineStr">
        <is>
          <t>ENG</t>
        </is>
      </c>
      <c r="AH646" t="inlineStr">
        <is>
          <t>GB</t>
        </is>
      </c>
      <c r="AI646" t="inlineStr">
        <is>
          <t>+447421723808</t>
        </is>
      </c>
      <c r="AJ646" t="inlineStr">
        <is>
          <t>Yihui Wang</t>
        </is>
      </c>
      <c r="AK646" t="inlineStr">
        <is>
          <t>3 Byron Road, Ealing, London</t>
        </is>
      </c>
      <c r="AL646" t="inlineStr">
        <is>
          <t>3 Byron Road, Ealing, London</t>
        </is>
      </c>
      <c r="AO646" t="inlineStr">
        <is>
          <t>London</t>
        </is>
      </c>
      <c r="AP646" t="inlineStr">
        <is>
          <t>W5 3LL</t>
        </is>
      </c>
      <c r="AQ646" t="inlineStr">
        <is>
          <t>ENG</t>
        </is>
      </c>
      <c r="AR646" t="inlineStr">
        <is>
          <t>GB</t>
        </is>
      </c>
      <c r="AS646" t="inlineStr">
        <is>
          <t>+447421723808</t>
        </is>
      </c>
      <c r="AU646" t="inlineStr">
        <is>
          <t>lang: en
Invoice Language: en
Do you need our ring sizer?: No
Popup Customer Country: IT</t>
        </is>
      </c>
      <c r="AW646" t="inlineStr">
        <is>
          <t>Shopify Payments</t>
        </is>
      </c>
      <c r="AX646" t="inlineStr">
        <is>
          <t>ryeUrE9At83Y7CGHZfDllLsI9</t>
        </is>
      </c>
      <c r="AY646" t="n">
        <v>0</v>
      </c>
      <c r="AZ646" t="inlineStr">
        <is>
          <t>LIL Milan</t>
        </is>
      </c>
      <c r="BA646" t="n">
        <v>-0.01</v>
      </c>
      <c r="BC646" t="inlineStr">
        <is>
          <t>LIL House London</t>
        </is>
      </c>
      <c r="BE646" t="n">
        <v>6325565751645</v>
      </c>
      <c r="BG646" t="inlineStr">
        <is>
          <t>Low</t>
        </is>
      </c>
      <c r="BH646" t="inlineStr">
        <is>
          <t>web</t>
        </is>
      </c>
      <c r="BI646" t="n">
        <v>0</v>
      </c>
      <c r="BT646" t="n">
        <v>447421723808</v>
      </c>
      <c r="BW646" t="inlineStr">
        <is>
          <t>England</t>
        </is>
      </c>
      <c r="BX646" t="inlineStr">
        <is>
          <t>England</t>
        </is>
      </c>
      <c r="BY646" t="inlineStr">
        <is>
          <t>ryeUrE9At83Y7CGHZfDllLsI9</t>
        </is>
      </c>
      <c r="CB646" t="inlineStr">
        <is>
          <t>ryeUrE9At83Y7CGHZfDllLsI9</t>
        </is>
      </c>
      <c r="CC646" t="inlineStr">
        <is>
          <t>Ordini LIL</t>
        </is>
      </c>
    </row>
    <row r="647">
      <c r="A647" t="inlineStr">
        <is>
          <t>#42068</t>
        </is>
      </c>
      <c r="B647" t="inlineStr">
        <is>
          <t>maricla.cervone@hotmail.it</t>
        </is>
      </c>
      <c r="C647" t="inlineStr">
        <is>
          <t>paid</t>
        </is>
      </c>
      <c r="D647" t="inlineStr">
        <is>
          <t>2024-09-29 09:04:20 +0200</t>
        </is>
      </c>
      <c r="E647" t="inlineStr">
        <is>
          <t>2024-09-29</t>
        </is>
      </c>
      <c r="F647" t="inlineStr">
        <is>
          <t>fulfilled</t>
        </is>
      </c>
      <c r="G647" t="inlineStr">
        <is>
          <t>2024-09-30 10:56:28 +0200</t>
        </is>
      </c>
      <c r="H647" t="inlineStr">
        <is>
          <t>yes</t>
        </is>
      </c>
      <c r="I647" t="inlineStr">
        <is>
          <t>EUR</t>
        </is>
      </c>
      <c r="J647" t="n">
        <v>30</v>
      </c>
      <c r="K647" t="n">
        <v>0</v>
      </c>
      <c r="L647" t="n">
        <v>5.41</v>
      </c>
      <c r="M647" t="n">
        <v>30</v>
      </c>
      <c r="O647" t="n">
        <v>0</v>
      </c>
      <c r="Q647" t="inlineStr">
        <is>
          <t>2024-09-29 09:04:19 +0200</t>
        </is>
      </c>
      <c r="R647" t="n">
        <v>1</v>
      </c>
      <c r="S647" t="inlineStr">
        <is>
          <t>Piercing Party</t>
        </is>
      </c>
      <c r="T647" t="n">
        <v>30</v>
      </c>
      <c r="W647" t="b">
        <v>0</v>
      </c>
      <c r="X647" t="b">
        <v>1</v>
      </c>
      <c r="Y647" t="inlineStr">
        <is>
          <t>fulfilled</t>
        </is>
      </c>
      <c r="Z647" t="inlineStr">
        <is>
          <t>Maria Claudia Cervone</t>
        </is>
      </c>
      <c r="AA647" t="inlineStr">
        <is>
          <t>Via Mosè Bianchi 41</t>
        </is>
      </c>
      <c r="AB647" t="inlineStr">
        <is>
          <t>Via Mosè Bianchi 41</t>
        </is>
      </c>
      <c r="AE647" t="inlineStr">
        <is>
          <t>Milano</t>
        </is>
      </c>
      <c r="AF647" t="inlineStr">
        <is>
          <t>'20149</t>
        </is>
      </c>
      <c r="AG647" t="inlineStr">
        <is>
          <t>MI</t>
        </is>
      </c>
      <c r="AH647" t="inlineStr">
        <is>
          <t>IT</t>
        </is>
      </c>
      <c r="AI647" t="inlineStr">
        <is>
          <t>+393664545755</t>
        </is>
      </c>
      <c r="AR647" t="inlineStr">
        <is>
          <t>IT</t>
        </is>
      </c>
      <c r="AU647" t="inlineStr">
        <is>
          <t>lang: it
Invoice Language: it</t>
        </is>
      </c>
      <c r="AW647" t="inlineStr">
        <is>
          <t>Shopify Payments</t>
        </is>
      </c>
      <c r="AX647" t="inlineStr">
        <is>
          <t>rl9nAdm89ph3fbmmJCa9vbbqI</t>
        </is>
      </c>
      <c r="AY647" t="n">
        <v>0</v>
      </c>
      <c r="AZ647" t="inlineStr">
        <is>
          <t>LIL Milan</t>
        </is>
      </c>
      <c r="BA647" t="n">
        <v>0</v>
      </c>
      <c r="BC647" t="inlineStr">
        <is>
          <t>Firgun House</t>
        </is>
      </c>
      <c r="BE647" t="n">
        <v>6325799453021</v>
      </c>
      <c r="BG647" t="inlineStr">
        <is>
          <t>Low</t>
        </is>
      </c>
      <c r="BH647" t="inlineStr">
        <is>
          <t>web</t>
        </is>
      </c>
      <c r="BI647" t="n">
        <v>0</v>
      </c>
      <c r="BJ647" t="inlineStr">
        <is>
          <t>IT IVA 22%</t>
        </is>
      </c>
      <c r="BK647" t="n">
        <v>5.41</v>
      </c>
      <c r="BW647" t="inlineStr">
        <is>
          <t>Milan</t>
        </is>
      </c>
      <c r="BY647" t="inlineStr">
        <is>
          <t>rl9nAdm89ph3fbmmJCa9vbbqI</t>
        </is>
      </c>
      <c r="CB647" t="inlineStr">
        <is>
          <t>rl9nAdm89ph3fbmmJCa9vbbqI</t>
        </is>
      </c>
      <c r="CC647" t="inlineStr">
        <is>
          <t>Ordini LIL</t>
        </is>
      </c>
    </row>
    <row r="648">
      <c r="A648" t="inlineStr">
        <is>
          <t>#42069</t>
        </is>
      </c>
      <c r="B648" t="inlineStr">
        <is>
          <t>benny.pinguino@gmail.com</t>
        </is>
      </c>
      <c r="C648" t="inlineStr">
        <is>
          <t>paid</t>
        </is>
      </c>
      <c r="D648" t="inlineStr">
        <is>
          <t>2024-09-29 09:57:45 +0200</t>
        </is>
      </c>
      <c r="E648" t="inlineStr">
        <is>
          <t>2024-09-29</t>
        </is>
      </c>
      <c r="F648" t="inlineStr">
        <is>
          <t>fulfilled</t>
        </is>
      </c>
      <c r="G648" t="inlineStr">
        <is>
          <t>2024-10-02 12:24:44 +0200</t>
        </is>
      </c>
      <c r="H648" t="inlineStr">
        <is>
          <t>no</t>
        </is>
      </c>
      <c r="I648" t="inlineStr">
        <is>
          <t>EUR</t>
        </is>
      </c>
      <c r="J648" t="n">
        <v>1300</v>
      </c>
      <c r="K648" t="n">
        <v>0</v>
      </c>
      <c r="L648" t="n">
        <v>234.43</v>
      </c>
      <c r="M648" t="n">
        <v>1300</v>
      </c>
      <c r="O648" t="n">
        <v>0</v>
      </c>
      <c r="P648" t="inlineStr">
        <is>
          <t>Ups Standard Shipping</t>
        </is>
      </c>
      <c r="Q648" t="inlineStr">
        <is>
          <t>2024-09-29 09:57:45 +0200</t>
        </is>
      </c>
      <c r="R648" t="n">
        <v>1</v>
      </c>
      <c r="S648" t="inlineStr">
        <is>
          <t>Planet Ring - White / 10 / White Natural Diamond</t>
        </is>
      </c>
      <c r="T648" t="n">
        <v>1300</v>
      </c>
      <c r="V648" t="inlineStr">
        <is>
          <t>015790000787</t>
        </is>
      </c>
      <c r="W648" t="b">
        <v>1</v>
      </c>
      <c r="X648" t="b">
        <v>1</v>
      </c>
      <c r="Y648" t="inlineStr">
        <is>
          <t>fulfilled</t>
        </is>
      </c>
      <c r="Z648" t="inlineStr">
        <is>
          <t>Lucia Peresson</t>
        </is>
      </c>
      <c r="AA648" t="inlineStr">
        <is>
          <t>Via Elio Morpurgo 34</t>
        </is>
      </c>
      <c r="AB648" t="inlineStr">
        <is>
          <t>Via Elio Morpurgo 34</t>
        </is>
      </c>
      <c r="AE648" t="inlineStr">
        <is>
          <t>Udine</t>
        </is>
      </c>
      <c r="AF648" t="inlineStr">
        <is>
          <t>'33100</t>
        </is>
      </c>
      <c r="AG648" t="inlineStr">
        <is>
          <t>UD</t>
        </is>
      </c>
      <c r="AH648" t="inlineStr">
        <is>
          <t>IT</t>
        </is>
      </c>
      <c r="AI648" t="inlineStr">
        <is>
          <t>3485564111</t>
        </is>
      </c>
      <c r="AJ648" t="inlineStr">
        <is>
          <t>Lucia Peresson</t>
        </is>
      </c>
      <c r="AK648" t="inlineStr">
        <is>
          <t>Via Elio Morpurgo 34</t>
        </is>
      </c>
      <c r="AL648" t="inlineStr">
        <is>
          <t>Via Elio Morpurgo 34</t>
        </is>
      </c>
      <c r="AO648" t="inlineStr">
        <is>
          <t>Udine</t>
        </is>
      </c>
      <c r="AP648" t="inlineStr">
        <is>
          <t>'33100</t>
        </is>
      </c>
      <c r="AQ648" t="inlineStr">
        <is>
          <t>UD</t>
        </is>
      </c>
      <c r="AR648" t="inlineStr">
        <is>
          <t>IT</t>
        </is>
      </c>
      <c r="AS648" t="inlineStr">
        <is>
          <t>3485564111</t>
        </is>
      </c>
      <c r="AU648" t="inlineStr">
        <is>
          <t>lang: it
Invoice Language: it
Do you need our ring sizer?: No
Popup Customer Country: IT</t>
        </is>
      </c>
      <c r="AW648" t="inlineStr">
        <is>
          <t>PayPal Express Checkout</t>
        </is>
      </c>
      <c r="AX648" t="inlineStr">
        <is>
          <t>ruceVaKc01sXVgzDP84mwCrBV</t>
        </is>
      </c>
      <c r="AY648" t="n">
        <v>0</v>
      </c>
      <c r="AZ648" t="inlineStr">
        <is>
          <t>LIL Milan</t>
        </is>
      </c>
      <c r="BA648" t="n">
        <v>0</v>
      </c>
      <c r="BC648" t="inlineStr">
        <is>
          <t>Firgun House</t>
        </is>
      </c>
      <c r="BE648" t="n">
        <v>6325853618525</v>
      </c>
      <c r="BG648" t="inlineStr">
        <is>
          <t>Low</t>
        </is>
      </c>
      <c r="BH648" t="inlineStr">
        <is>
          <t>web</t>
        </is>
      </c>
      <c r="BI648" t="n">
        <v>0</v>
      </c>
      <c r="BJ648" t="inlineStr">
        <is>
          <t>IT IVA 22%</t>
        </is>
      </c>
      <c r="BK648" t="n">
        <v>234.43</v>
      </c>
      <c r="BW648" t="inlineStr">
        <is>
          <t>Udine</t>
        </is>
      </c>
      <c r="BX648" t="inlineStr">
        <is>
          <t>Udine</t>
        </is>
      </c>
      <c r="BY648" t="inlineStr">
        <is>
          <t>ruceVaKc01sXVgzDP84mwCrBV</t>
        </is>
      </c>
      <c r="CB648" t="inlineStr">
        <is>
          <t>ruceVaKc01sXVgzDP84mwCrBV</t>
        </is>
      </c>
      <c r="CC648" t="inlineStr">
        <is>
          <t>Ordini LIL</t>
        </is>
      </c>
    </row>
    <row r="649">
      <c r="A649" t="inlineStr">
        <is>
          <t>#42070</t>
        </is>
      </c>
      <c r="B649" t="inlineStr">
        <is>
          <t>aline.kharouf@gmail.com</t>
        </is>
      </c>
      <c r="C649" t="inlineStr">
        <is>
          <t>paid</t>
        </is>
      </c>
      <c r="D649" t="inlineStr">
        <is>
          <t>2024-09-29 11:41:07 +0200</t>
        </is>
      </c>
      <c r="E649" t="inlineStr">
        <is>
          <t>2024-09-29</t>
        </is>
      </c>
      <c r="F649" t="inlineStr">
        <is>
          <t>fulfilled</t>
        </is>
      </c>
      <c r="G649" t="inlineStr">
        <is>
          <t>2024-09-30 14:30:46 +0200</t>
        </is>
      </c>
      <c r="H649" t="inlineStr">
        <is>
          <t>yes</t>
        </is>
      </c>
      <c r="I649" t="inlineStr">
        <is>
          <t>EUR</t>
        </is>
      </c>
      <c r="J649" t="n">
        <v>96.55</v>
      </c>
      <c r="K649" t="n">
        <v>30.72</v>
      </c>
      <c r="L649" t="n">
        <v>0</v>
      </c>
      <c r="M649" t="n">
        <v>127.27</v>
      </c>
      <c r="N649" t="inlineStr">
        <is>
          <t>BACK10</t>
        </is>
      </c>
      <c r="O649" t="n">
        <v>10.73</v>
      </c>
      <c r="P649" t="inlineStr">
        <is>
          <t>UPS Standard International</t>
        </is>
      </c>
      <c r="Q649" t="inlineStr">
        <is>
          <t>2024-09-29 11:41:07 +0200</t>
        </is>
      </c>
      <c r="R649" t="n">
        <v>1</v>
      </c>
      <c r="S649" t="inlineStr">
        <is>
          <t>Girls Tears Ring - Yellow / 18</t>
        </is>
      </c>
      <c r="T649" t="n">
        <v>107.28</v>
      </c>
      <c r="V649" t="inlineStr">
        <is>
          <t>015790000960</t>
        </is>
      </c>
      <c r="W649" t="b">
        <v>1</v>
      </c>
      <c r="X649" t="b">
        <v>1</v>
      </c>
      <c r="Y649" t="inlineStr">
        <is>
          <t>fulfilled</t>
        </is>
      </c>
      <c r="Z649" t="inlineStr">
        <is>
          <t>Aline Kharouf</t>
        </is>
      </c>
      <c r="AA649" t="inlineStr">
        <is>
          <t>Creek Harbour, Summer 1, Apt 601</t>
        </is>
      </c>
      <c r="AB649" t="inlineStr">
        <is>
          <t>Creek Harbour, Summer 1</t>
        </is>
      </c>
      <c r="AC649" t="inlineStr">
        <is>
          <t>Apt 601</t>
        </is>
      </c>
      <c r="AE649" t="inlineStr">
        <is>
          <t>Dubai</t>
        </is>
      </c>
      <c r="AG649" t="inlineStr">
        <is>
          <t>DU</t>
        </is>
      </c>
      <c r="AH649" t="inlineStr">
        <is>
          <t>AE</t>
        </is>
      </c>
      <c r="AI649" t="inlineStr">
        <is>
          <t>+971588229786</t>
        </is>
      </c>
      <c r="AJ649" t="inlineStr">
        <is>
          <t>Aline Kharouf</t>
        </is>
      </c>
      <c r="AK649" t="inlineStr">
        <is>
          <t>Ras Al Khor, Creek Beach, Summer 1 Building, Apartment 601</t>
        </is>
      </c>
      <c r="AL649" t="inlineStr">
        <is>
          <t>Ras Al Khor, Creek Beach, Summer 1 Building</t>
        </is>
      </c>
      <c r="AM649" t="inlineStr">
        <is>
          <t>Apartment 601</t>
        </is>
      </c>
      <c r="AO649" t="inlineStr">
        <is>
          <t>Dubai</t>
        </is>
      </c>
      <c r="AQ649" t="inlineStr">
        <is>
          <t>DU</t>
        </is>
      </c>
      <c r="AR649" t="inlineStr">
        <is>
          <t>AE</t>
        </is>
      </c>
      <c r="AS649" t="inlineStr">
        <is>
          <t>+971588229786</t>
        </is>
      </c>
      <c r="AU649" t="inlineStr">
        <is>
          <t>lang: it
Invoice Language: it
Do you need our ring sizer?: No
Popup Customer Country: IT</t>
        </is>
      </c>
      <c r="AW649" t="inlineStr">
        <is>
          <t>Shopify Payments</t>
        </is>
      </c>
      <c r="AX649" t="inlineStr">
        <is>
          <t>rBtACdBIU64nyYBidefRZaz2f</t>
        </is>
      </c>
      <c r="AY649" t="n">
        <v>0</v>
      </c>
      <c r="AZ649" t="inlineStr">
        <is>
          <t>LIL Milan</t>
        </is>
      </c>
      <c r="BA649" t="n">
        <v>0</v>
      </c>
      <c r="BC649" t="inlineStr">
        <is>
          <t>Firgun House</t>
        </is>
      </c>
      <c r="BE649" t="n">
        <v>6325993996637</v>
      </c>
      <c r="BG649" t="inlineStr">
        <is>
          <t>Low</t>
        </is>
      </c>
      <c r="BH649" t="inlineStr">
        <is>
          <t>web</t>
        </is>
      </c>
      <c r="BI649" t="n">
        <v>0</v>
      </c>
      <c r="BW649" t="inlineStr">
        <is>
          <t>Dubai</t>
        </is>
      </c>
      <c r="BX649" t="inlineStr">
        <is>
          <t>Dubai</t>
        </is>
      </c>
      <c r="BY649" t="inlineStr">
        <is>
          <t>rBtACdBIU64nyYBidefRZaz2f</t>
        </is>
      </c>
      <c r="CB649" t="inlineStr">
        <is>
          <t>rBtACdBIU64nyYBidefRZaz2f</t>
        </is>
      </c>
      <c r="CC649" t="inlineStr">
        <is>
          <t>Ordini LIL</t>
        </is>
      </c>
    </row>
    <row r="650">
      <c r="A650" t="inlineStr">
        <is>
          <t>#42071</t>
        </is>
      </c>
      <c r="B650" t="inlineStr">
        <is>
          <t>cami.pizzi.96@gmail.com</t>
        </is>
      </c>
      <c r="C650" t="inlineStr">
        <is>
          <t>paid</t>
        </is>
      </c>
      <c r="D650" t="inlineStr">
        <is>
          <t>2024-09-29 13:05:08 +0200</t>
        </is>
      </c>
      <c r="E650" t="inlineStr">
        <is>
          <t>2024-09-29</t>
        </is>
      </c>
      <c r="F650" t="inlineStr">
        <is>
          <t>fulfilled</t>
        </is>
      </c>
      <c r="G650" t="inlineStr">
        <is>
          <t>2024-09-30 10:44:59 +0200</t>
        </is>
      </c>
      <c r="H650" t="inlineStr">
        <is>
          <t>no</t>
        </is>
      </c>
      <c r="I650" t="inlineStr">
        <is>
          <t>EUR</t>
        </is>
      </c>
      <c r="J650" t="n">
        <v>80</v>
      </c>
      <c r="K650" t="n">
        <v>10</v>
      </c>
      <c r="L650" t="n">
        <v>16.23</v>
      </c>
      <c r="M650" t="n">
        <v>90</v>
      </c>
      <c r="O650" t="n">
        <v>0</v>
      </c>
      <c r="P650" t="inlineStr">
        <is>
          <t>Ups Standard Shipping</t>
        </is>
      </c>
      <c r="Q650" t="inlineStr">
        <is>
          <t>2024-09-29 13:05:08 +0200</t>
        </is>
      </c>
      <c r="R650" t="n">
        <v>1</v>
      </c>
      <c r="S650" t="inlineStr">
        <is>
          <t>Lightly Ring - Yellow / 13</t>
        </is>
      </c>
      <c r="T650" t="n">
        <v>80</v>
      </c>
      <c r="V650" t="inlineStr">
        <is>
          <t>015790000376</t>
        </is>
      </c>
      <c r="W650" t="b">
        <v>1</v>
      </c>
      <c r="X650" t="b">
        <v>1</v>
      </c>
      <c r="Y650" t="inlineStr">
        <is>
          <t>fulfilled</t>
        </is>
      </c>
      <c r="Z650" t="inlineStr">
        <is>
          <t>Camilla Pizzi</t>
        </is>
      </c>
      <c r="AA650" t="inlineStr">
        <is>
          <t>Via Vittorio Nolli 21</t>
        </is>
      </c>
      <c r="AB650" t="inlineStr">
        <is>
          <t>Via Vittorio Nolli 21</t>
        </is>
      </c>
      <c r="AE650" t="inlineStr">
        <is>
          <t>Gerre de’ Caprioli</t>
        </is>
      </c>
      <c r="AF650" t="inlineStr">
        <is>
          <t>'26040</t>
        </is>
      </c>
      <c r="AG650" t="inlineStr">
        <is>
          <t>CR</t>
        </is>
      </c>
      <c r="AH650" t="inlineStr">
        <is>
          <t>IT</t>
        </is>
      </c>
      <c r="AI650" t="inlineStr">
        <is>
          <t>+393317434057</t>
        </is>
      </c>
      <c r="AJ650" t="inlineStr">
        <is>
          <t>Camilla Pizzi</t>
        </is>
      </c>
      <c r="AK650" t="inlineStr">
        <is>
          <t>Via Vittorio Nolli 21</t>
        </is>
      </c>
      <c r="AL650" t="inlineStr">
        <is>
          <t>Via Vittorio Nolli 21</t>
        </is>
      </c>
      <c r="AO650" t="inlineStr">
        <is>
          <t>Gerre de’ Caprioli</t>
        </is>
      </c>
      <c r="AP650" t="inlineStr">
        <is>
          <t>'26040</t>
        </is>
      </c>
      <c r="AQ650" t="inlineStr">
        <is>
          <t>CR</t>
        </is>
      </c>
      <c r="AR650" t="inlineStr">
        <is>
          <t>IT</t>
        </is>
      </c>
      <c r="AS650" t="inlineStr">
        <is>
          <t>+393317434057</t>
        </is>
      </c>
      <c r="AU650" t="inlineStr">
        <is>
          <t>lang: it
Invoice Language: it
Do you need our ring sizer?: Yes
Popup Customer Country: IT</t>
        </is>
      </c>
      <c r="AW650" t="inlineStr">
        <is>
          <t>PayPal Express Checkout</t>
        </is>
      </c>
      <c r="AX650" t="inlineStr">
        <is>
          <t>rO5JJS3A3iHbcri6haRNSBi8u</t>
        </is>
      </c>
      <c r="AY650" t="n">
        <v>0</v>
      </c>
      <c r="AZ650" t="inlineStr">
        <is>
          <t>LIL Milan</t>
        </is>
      </c>
      <c r="BA650" t="n">
        <v>0</v>
      </c>
      <c r="BC650" t="inlineStr">
        <is>
          <t>Firgun House</t>
        </is>
      </c>
      <c r="BE650" t="n">
        <v>6326105735517</v>
      </c>
      <c r="BG650" t="inlineStr">
        <is>
          <t>Low</t>
        </is>
      </c>
      <c r="BH650" t="inlineStr">
        <is>
          <t>web</t>
        </is>
      </c>
      <c r="BI650" t="n">
        <v>0</v>
      </c>
      <c r="BJ650" t="inlineStr">
        <is>
          <t>IT IVA 22%</t>
        </is>
      </c>
      <c r="BK650" t="n">
        <v>16.23</v>
      </c>
      <c r="BW650" t="inlineStr">
        <is>
          <t>Cremona</t>
        </is>
      </c>
      <c r="BX650" t="inlineStr">
        <is>
          <t>Cremona</t>
        </is>
      </c>
      <c r="BY650" t="inlineStr">
        <is>
          <t>rO5JJS3A3iHbcri6haRNSBi8u</t>
        </is>
      </c>
      <c r="CB650" t="inlineStr">
        <is>
          <t>rO5JJS3A3iHbcri6haRNSBi8u</t>
        </is>
      </c>
      <c r="CC650" t="inlineStr">
        <is>
          <t>Ordini LIL</t>
        </is>
      </c>
    </row>
    <row r="651">
      <c r="A651" t="inlineStr">
        <is>
          <t>#42072</t>
        </is>
      </c>
      <c r="B651" t="inlineStr">
        <is>
          <t>giorgia.marin@hotmail.it</t>
        </is>
      </c>
      <c r="C651" t="inlineStr">
        <is>
          <t>paid</t>
        </is>
      </c>
      <c r="D651" t="inlineStr">
        <is>
          <t>2024-09-29 13:16:57 +0200</t>
        </is>
      </c>
      <c r="E651" t="inlineStr">
        <is>
          <t>2024-09-29</t>
        </is>
      </c>
      <c r="F651" t="inlineStr">
        <is>
          <t>fulfilled</t>
        </is>
      </c>
      <c r="G651" t="inlineStr">
        <is>
          <t>2024-09-30 10:09:03 +0200</t>
        </is>
      </c>
      <c r="H651" t="inlineStr">
        <is>
          <t>yes</t>
        </is>
      </c>
      <c r="I651" t="inlineStr">
        <is>
          <t>EUR</t>
        </is>
      </c>
      <c r="J651" t="n">
        <v>10</v>
      </c>
      <c r="K651" t="n">
        <v>0</v>
      </c>
      <c r="L651" t="n">
        <v>1.8</v>
      </c>
      <c r="M651" t="n">
        <v>10</v>
      </c>
      <c r="O651" t="n">
        <v>0</v>
      </c>
      <c r="Q651" t="inlineStr">
        <is>
          <t>2024-09-29 13:16:56 +0200</t>
        </is>
      </c>
      <c r="R651" t="n">
        <v>1</v>
      </c>
      <c r="S651" t="inlineStr">
        <is>
          <t>Repair Service - Saldatura anello / Rinascente</t>
        </is>
      </c>
      <c r="T651" t="n">
        <v>10</v>
      </c>
      <c r="V651" t="inlineStr">
        <is>
          <t>015790000916</t>
        </is>
      </c>
      <c r="W651" t="b">
        <v>0</v>
      </c>
      <c r="X651" t="b">
        <v>1</v>
      </c>
      <c r="Y651" t="inlineStr">
        <is>
          <t>fulfilled</t>
        </is>
      </c>
      <c r="Z651" t="inlineStr">
        <is>
          <t>Giorgia Marin</t>
        </is>
      </c>
      <c r="AA651" t="inlineStr">
        <is>
          <t>Via Agostino Gaetano Riboldi 31</t>
        </is>
      </c>
      <c r="AB651" t="inlineStr">
        <is>
          <t>Via Agostino Gaetano Riboldi 31</t>
        </is>
      </c>
      <c r="AE651" t="inlineStr">
        <is>
          <t>Paderno Dugnano</t>
        </is>
      </c>
      <c r="AF651" t="inlineStr">
        <is>
          <t>'20037</t>
        </is>
      </c>
      <c r="AG651" t="inlineStr">
        <is>
          <t>MI</t>
        </is>
      </c>
      <c r="AH651" t="inlineStr">
        <is>
          <t>IT</t>
        </is>
      </c>
      <c r="AI651" t="inlineStr">
        <is>
          <t>+393313438198</t>
        </is>
      </c>
      <c r="AR651" t="inlineStr">
        <is>
          <t>IT</t>
        </is>
      </c>
      <c r="AU651" t="inlineStr">
        <is>
          <t>lang: it
Invoice Language: it
Do you need our ring sizer?: No
Popup Customer Country: IT</t>
        </is>
      </c>
      <c r="AW651" t="inlineStr">
        <is>
          <t>PayPal Express Checkout</t>
        </is>
      </c>
      <c r="AX651" t="inlineStr">
        <is>
          <t>rHCP83tie3rV53Z18ZyQr1GZx</t>
        </is>
      </c>
      <c r="AY651" t="n">
        <v>0</v>
      </c>
      <c r="AZ651" t="inlineStr">
        <is>
          <t>LIL Milan</t>
        </is>
      </c>
      <c r="BA651" t="n">
        <v>0</v>
      </c>
      <c r="BC651" t="inlineStr">
        <is>
          <t>Firgun House</t>
        </is>
      </c>
      <c r="BE651" t="n">
        <v>6326121922909</v>
      </c>
      <c r="BG651" t="inlineStr">
        <is>
          <t>Low</t>
        </is>
      </c>
      <c r="BH651" t="inlineStr">
        <is>
          <t>web</t>
        </is>
      </c>
      <c r="BI651" t="n">
        <v>0</v>
      </c>
      <c r="BJ651" t="inlineStr">
        <is>
          <t>IT IVA 22%</t>
        </is>
      </c>
      <c r="BK651" t="n">
        <v>1.8</v>
      </c>
      <c r="BW651" t="inlineStr">
        <is>
          <t>Milan</t>
        </is>
      </c>
      <c r="BY651" t="inlineStr">
        <is>
          <t>rHCP83tie3rV53Z18ZyQr1GZx</t>
        </is>
      </c>
      <c r="CB651" t="inlineStr">
        <is>
          <t>rHCP83tie3rV53Z18ZyQr1GZx</t>
        </is>
      </c>
      <c r="CC651" t="inlineStr">
        <is>
          <t>Ordini LIL</t>
        </is>
      </c>
    </row>
    <row r="652">
      <c r="A652" t="inlineStr">
        <is>
          <t>#42074</t>
        </is>
      </c>
      <c r="B652" t="inlineStr">
        <is>
          <t>fabrizioriccobene@hotmail.it</t>
        </is>
      </c>
      <c r="C652" t="inlineStr">
        <is>
          <t>paid</t>
        </is>
      </c>
      <c r="D652" t="inlineStr">
        <is>
          <t>2024-09-29 15:03:23 +0200</t>
        </is>
      </c>
      <c r="E652" t="inlineStr">
        <is>
          <t>2024-09-29</t>
        </is>
      </c>
      <c r="F652" t="inlineStr">
        <is>
          <t>fulfilled</t>
        </is>
      </c>
      <c r="G652" t="inlineStr">
        <is>
          <t>2024-09-30 10:47:46 +0200</t>
        </is>
      </c>
      <c r="H652" t="inlineStr">
        <is>
          <t>no</t>
        </is>
      </c>
      <c r="I652" t="inlineStr">
        <is>
          <t>EUR</t>
        </is>
      </c>
      <c r="J652" t="n">
        <v>360</v>
      </c>
      <c r="K652" t="n">
        <v>0</v>
      </c>
      <c r="L652" t="n">
        <v>64.92</v>
      </c>
      <c r="M652" t="n">
        <v>360</v>
      </c>
      <c r="O652" t="n">
        <v>0</v>
      </c>
      <c r="P652" t="inlineStr">
        <is>
          <t>Ups Standard Shipping</t>
        </is>
      </c>
      <c r="Q652" t="inlineStr">
        <is>
          <t>2024-09-29 15:03:22 +0200</t>
        </is>
      </c>
      <c r="R652" t="n">
        <v>1</v>
      </c>
      <c r="S652" t="inlineStr">
        <is>
          <t>Girls Tears Necklace - White / 35cm</t>
        </is>
      </c>
      <c r="T652" t="n">
        <v>360</v>
      </c>
      <c r="V652" t="inlineStr">
        <is>
          <t>015790001305</t>
        </is>
      </c>
      <c r="W652" t="b">
        <v>1</v>
      </c>
      <c r="X652" t="b">
        <v>1</v>
      </c>
      <c r="Y652" t="inlineStr">
        <is>
          <t>fulfilled</t>
        </is>
      </c>
      <c r="Z652" t="inlineStr">
        <is>
          <t>Fabrizio Riccobene</t>
        </is>
      </c>
      <c r="AA652" t="inlineStr">
        <is>
          <t>Via Vittorio Emanuele Orlando 19</t>
        </is>
      </c>
      <c r="AB652" t="inlineStr">
        <is>
          <t>Via Vittorio Emanuele Orlando 19</t>
        </is>
      </c>
      <c r="AE652" t="inlineStr">
        <is>
          <t>Aci Castello</t>
        </is>
      </c>
      <c r="AF652" t="inlineStr">
        <is>
          <t>'95021</t>
        </is>
      </c>
      <c r="AG652" t="inlineStr">
        <is>
          <t>CT</t>
        </is>
      </c>
      <c r="AH652" t="inlineStr">
        <is>
          <t>IT</t>
        </is>
      </c>
      <c r="AI652" t="inlineStr">
        <is>
          <t>+393473234376</t>
        </is>
      </c>
      <c r="AJ652" t="inlineStr">
        <is>
          <t>Fabrizio Riccobene</t>
        </is>
      </c>
      <c r="AK652" t="inlineStr">
        <is>
          <t>Via Vittorio Emanuele Orlando 19</t>
        </is>
      </c>
      <c r="AL652" t="inlineStr">
        <is>
          <t>Via Vittorio Emanuele Orlando 19</t>
        </is>
      </c>
      <c r="AO652" t="inlineStr">
        <is>
          <t>Aci Castello</t>
        </is>
      </c>
      <c r="AP652" t="inlineStr">
        <is>
          <t>'95021</t>
        </is>
      </c>
      <c r="AQ652" t="inlineStr">
        <is>
          <t>CT</t>
        </is>
      </c>
      <c r="AR652" t="inlineStr">
        <is>
          <t>IT</t>
        </is>
      </c>
      <c r="AS652" t="inlineStr">
        <is>
          <t>+393473234376</t>
        </is>
      </c>
      <c r="AU652" t="inlineStr">
        <is>
          <t>lang: it
Invoice Language: it
Do you need our ring sizer?: No
Popup Customer Country: IT</t>
        </is>
      </c>
      <c r="AW652" t="inlineStr">
        <is>
          <t>PayPal Express Checkout</t>
        </is>
      </c>
      <c r="AX652" t="inlineStr">
        <is>
          <t>rRa0Mq6Q1UWl2meuvMlv4MN1w</t>
        </is>
      </c>
      <c r="AY652" t="n">
        <v>0</v>
      </c>
      <c r="AZ652" t="inlineStr">
        <is>
          <t>LIL Milan</t>
        </is>
      </c>
      <c r="BA652" t="n">
        <v>0</v>
      </c>
      <c r="BC652" t="inlineStr">
        <is>
          <t>Firgun House</t>
        </is>
      </c>
      <c r="BE652" t="n">
        <v>6326262202717</v>
      </c>
      <c r="BG652" t="inlineStr">
        <is>
          <t>Low</t>
        </is>
      </c>
      <c r="BH652" t="inlineStr">
        <is>
          <t>web</t>
        </is>
      </c>
      <c r="BI652" t="n">
        <v>0</v>
      </c>
      <c r="BJ652" t="inlineStr">
        <is>
          <t>IT IVA 22%</t>
        </is>
      </c>
      <c r="BK652" t="n">
        <v>64.92</v>
      </c>
      <c r="BW652" t="inlineStr">
        <is>
          <t>Catania</t>
        </is>
      </c>
      <c r="BX652" t="inlineStr">
        <is>
          <t>Catania</t>
        </is>
      </c>
      <c r="BY652" t="inlineStr">
        <is>
          <t>rRa0Mq6Q1UWl2meuvMlv4MN1w</t>
        </is>
      </c>
      <c r="CB652" t="inlineStr">
        <is>
          <t>rRa0Mq6Q1UWl2meuvMlv4MN1w</t>
        </is>
      </c>
      <c r="CC652" t="inlineStr">
        <is>
          <t>Ordini LIL</t>
        </is>
      </c>
    </row>
    <row r="653">
      <c r="A653" t="inlineStr">
        <is>
          <t>#42075</t>
        </is>
      </c>
      <c r="B653" t="inlineStr">
        <is>
          <t>iodicepia992@gmail.com</t>
        </is>
      </c>
      <c r="C653" t="inlineStr">
        <is>
          <t>paid</t>
        </is>
      </c>
      <c r="D653" t="inlineStr">
        <is>
          <t>2024-09-29 15:39:41 +0200</t>
        </is>
      </c>
      <c r="E653" t="inlineStr">
        <is>
          <t>2024-09-29</t>
        </is>
      </c>
      <c r="F653" t="inlineStr">
        <is>
          <t>fulfilled</t>
        </is>
      </c>
      <c r="G653" t="inlineStr">
        <is>
          <t>2024-09-30 10:49:31 +0200</t>
        </is>
      </c>
      <c r="H653" t="inlineStr">
        <is>
          <t>no</t>
        </is>
      </c>
      <c r="I653" t="inlineStr">
        <is>
          <t>EUR</t>
        </is>
      </c>
      <c r="J653" t="n">
        <v>80</v>
      </c>
      <c r="K653" t="n">
        <v>10</v>
      </c>
      <c r="L653" t="n">
        <v>16.23</v>
      </c>
      <c r="M653" t="n">
        <v>90</v>
      </c>
      <c r="O653" t="n">
        <v>0</v>
      </c>
      <c r="P653" t="inlineStr">
        <is>
          <t>Ups Standard Shipping</t>
        </is>
      </c>
      <c r="Q653" t="inlineStr">
        <is>
          <t>2024-09-29 15:39:40 +0200</t>
        </is>
      </c>
      <c r="R653" t="n">
        <v>1</v>
      </c>
      <c r="S653" t="inlineStr">
        <is>
          <t>Nude Ring - Yellow / 14</t>
        </is>
      </c>
      <c r="T653" t="n">
        <v>80</v>
      </c>
      <c r="V653" t="inlineStr">
        <is>
          <t>015790000210</t>
        </is>
      </c>
      <c r="W653" t="b">
        <v>1</v>
      </c>
      <c r="X653" t="b">
        <v>1</v>
      </c>
      <c r="Y653" t="inlineStr">
        <is>
          <t>fulfilled</t>
        </is>
      </c>
      <c r="Z653" t="inlineStr">
        <is>
          <t>Loredana Langella</t>
        </is>
      </c>
      <c r="AA653" t="inlineStr">
        <is>
          <t>Via Armando Diaz 124</t>
        </is>
      </c>
      <c r="AB653" t="inlineStr">
        <is>
          <t>Via Armando Diaz 124</t>
        </is>
      </c>
      <c r="AE653" t="inlineStr">
        <is>
          <t>Portici</t>
        </is>
      </c>
      <c r="AF653" t="inlineStr">
        <is>
          <t>'80055</t>
        </is>
      </c>
      <c r="AH653" t="inlineStr">
        <is>
          <t>IT</t>
        </is>
      </c>
      <c r="AI653" t="inlineStr">
        <is>
          <t>3667428535</t>
        </is>
      </c>
      <c r="AJ653" t="inlineStr">
        <is>
          <t>Loredana Langella</t>
        </is>
      </c>
      <c r="AK653" t="inlineStr">
        <is>
          <t>Via Armando Diaz 124</t>
        </is>
      </c>
      <c r="AL653" t="inlineStr">
        <is>
          <t>Via Armando Diaz 124</t>
        </is>
      </c>
      <c r="AO653" t="inlineStr">
        <is>
          <t>Portici</t>
        </is>
      </c>
      <c r="AP653" t="inlineStr">
        <is>
          <t>'80055</t>
        </is>
      </c>
      <c r="AR653" t="inlineStr">
        <is>
          <t>IT</t>
        </is>
      </c>
      <c r="AS653" t="inlineStr">
        <is>
          <t>3667428535</t>
        </is>
      </c>
      <c r="AU653" t="inlineStr">
        <is>
          <t>lang: it
Invoice Language: it
Do you need our ring sizer?: Yes
Popup Customer Country: IT</t>
        </is>
      </c>
      <c r="AW653" t="inlineStr">
        <is>
          <t>Scalapay</t>
        </is>
      </c>
      <c r="AX653" t="inlineStr">
        <is>
          <t>rASgeJ9KQtJe8rg5ewrXlpKXQ</t>
        </is>
      </c>
      <c r="AY653" t="n">
        <v>0</v>
      </c>
      <c r="AZ653" t="inlineStr">
        <is>
          <t>LIL Milan</t>
        </is>
      </c>
      <c r="BA653" t="n">
        <v>0</v>
      </c>
      <c r="BC653" t="inlineStr">
        <is>
          <t>Firgun House</t>
        </is>
      </c>
      <c r="BE653" t="n">
        <v>6326310764893</v>
      </c>
      <c r="BG653" t="inlineStr">
        <is>
          <t>Low</t>
        </is>
      </c>
      <c r="BH653" t="inlineStr">
        <is>
          <t>web</t>
        </is>
      </c>
      <c r="BI653" t="n">
        <v>0</v>
      </c>
      <c r="BJ653" t="inlineStr">
        <is>
          <t>IT IVA 22%</t>
        </is>
      </c>
      <c r="BK653" t="n">
        <v>16.23</v>
      </c>
      <c r="BW653" t="inlineStr">
        <is>
          <t>Naples</t>
        </is>
      </c>
      <c r="BX653" t="inlineStr">
        <is>
          <t>Naples</t>
        </is>
      </c>
      <c r="BY653" t="inlineStr">
        <is>
          <t>rASgeJ9KQtJe8rg5ewrXlpKXQ</t>
        </is>
      </c>
      <c r="CB653" t="inlineStr">
        <is>
          <t>rASgeJ9KQtJe8rg5ewrXlpKXQ</t>
        </is>
      </c>
      <c r="CC653" t="inlineStr">
        <is>
          <t>Ordini LIL</t>
        </is>
      </c>
    </row>
    <row r="654">
      <c r="A654" t="inlineStr">
        <is>
          <t>#42079</t>
        </is>
      </c>
      <c r="B654" t="inlineStr">
        <is>
          <t>bvalloncini@gmail.com</t>
        </is>
      </c>
      <c r="C654" t="inlineStr">
        <is>
          <t>paid</t>
        </is>
      </c>
      <c r="D654" t="inlineStr">
        <is>
          <t>2024-09-29 17:07:24 +0200</t>
        </is>
      </c>
      <c r="E654" t="inlineStr">
        <is>
          <t>2024-09-29</t>
        </is>
      </c>
      <c r="F654" t="inlineStr">
        <is>
          <t>unfulfilled</t>
        </is>
      </c>
      <c r="H654" t="inlineStr">
        <is>
          <t>yes</t>
        </is>
      </c>
      <c r="I654" t="inlineStr">
        <is>
          <t>EUR</t>
        </is>
      </c>
      <c r="J654" t="n">
        <v>270</v>
      </c>
      <c r="K654" t="n">
        <v>0</v>
      </c>
      <c r="L654" t="n">
        <v>48.69</v>
      </c>
      <c r="M654" t="n">
        <v>270</v>
      </c>
      <c r="O654" t="n">
        <v>0</v>
      </c>
      <c r="P654" t="inlineStr">
        <is>
          <t>Ups Standard Shipping</t>
        </is>
      </c>
      <c r="Q654" t="inlineStr">
        <is>
          <t>2024-09-29 17:07:24 +0200</t>
        </is>
      </c>
      <c r="R654" t="n">
        <v>1</v>
      </c>
      <c r="S654" t="inlineStr">
        <is>
          <t>Sweet Spot - Yellow / matte / White</t>
        </is>
      </c>
      <c r="T654" t="n">
        <v>260</v>
      </c>
      <c r="V654" t="inlineStr">
        <is>
          <t>015790000015</t>
        </is>
      </c>
      <c r="W654" t="b">
        <v>1</v>
      </c>
      <c r="X654" t="b">
        <v>1</v>
      </c>
      <c r="Y654" t="inlineStr">
        <is>
          <t>pending</t>
        </is>
      </c>
      <c r="Z654" t="inlineStr">
        <is>
          <t>Barbara Valloncini</t>
        </is>
      </c>
      <c r="AA654" t="inlineStr">
        <is>
          <t>Via Giovanni Pacini 25</t>
        </is>
      </c>
      <c r="AB654" t="inlineStr">
        <is>
          <t>Via Giovanni Pacini 25</t>
        </is>
      </c>
      <c r="AE654" t="inlineStr">
        <is>
          <t>Roma</t>
        </is>
      </c>
      <c r="AF654" t="inlineStr">
        <is>
          <t>'00198</t>
        </is>
      </c>
      <c r="AG654" t="inlineStr">
        <is>
          <t>RM</t>
        </is>
      </c>
      <c r="AH654" t="inlineStr">
        <is>
          <t>IT</t>
        </is>
      </c>
      <c r="AI654" t="inlineStr">
        <is>
          <t>3391192302</t>
        </is>
      </c>
      <c r="AJ654" t="inlineStr">
        <is>
          <t>Barbara Valloncini</t>
        </is>
      </c>
      <c r="AK654" t="inlineStr">
        <is>
          <t>Via Giovanni Pacini 25</t>
        </is>
      </c>
      <c r="AL654" t="inlineStr">
        <is>
          <t>Via Giovanni Pacini 25</t>
        </is>
      </c>
      <c r="AO654" t="inlineStr">
        <is>
          <t>Roma</t>
        </is>
      </c>
      <c r="AP654" t="inlineStr">
        <is>
          <t>'00198</t>
        </is>
      </c>
      <c r="AQ654" t="inlineStr">
        <is>
          <t>RM</t>
        </is>
      </c>
      <c r="AR654" t="inlineStr">
        <is>
          <t>IT</t>
        </is>
      </c>
      <c r="AS654" t="inlineStr">
        <is>
          <t>3391192302</t>
        </is>
      </c>
      <c r="AU654" t="inlineStr">
        <is>
          <t>lang: it
Invoice Language: it</t>
        </is>
      </c>
      <c r="AW654" t="inlineStr">
        <is>
          <t>Shopify Payments</t>
        </is>
      </c>
      <c r="AX654" t="inlineStr">
        <is>
          <t>rJqiPe8dAm239G9vkC6bO0F9J</t>
        </is>
      </c>
      <c r="AY654" t="n">
        <v>0</v>
      </c>
      <c r="AZ654" t="inlineStr">
        <is>
          <t>LIL Milan</t>
        </is>
      </c>
      <c r="BA654" t="n">
        <v>0</v>
      </c>
      <c r="BC654" t="inlineStr">
        <is>
          <t>Firgun House</t>
        </is>
      </c>
      <c r="BE654" t="n">
        <v>6326431547741</v>
      </c>
      <c r="BG654" t="inlineStr">
        <is>
          <t>Low</t>
        </is>
      </c>
      <c r="BH654" t="inlineStr">
        <is>
          <t>web</t>
        </is>
      </c>
      <c r="BI654" t="n">
        <v>0</v>
      </c>
      <c r="BJ654" t="inlineStr">
        <is>
          <t>IT IVA 22%</t>
        </is>
      </c>
      <c r="BK654" t="n">
        <v>48.69</v>
      </c>
      <c r="BW654" t="inlineStr">
        <is>
          <t>Rome</t>
        </is>
      </c>
      <c r="BX654" t="inlineStr">
        <is>
          <t>Rome</t>
        </is>
      </c>
      <c r="BY654" t="inlineStr">
        <is>
          <t>rJqiPe8dAm239G9vkC6bO0F9J</t>
        </is>
      </c>
      <c r="CB654" t="inlineStr">
        <is>
          <t>rJqiPe8dAm239G9vkC6bO0F9J</t>
        </is>
      </c>
      <c r="CC654" t="inlineStr">
        <is>
          <t>Ordini LIL</t>
        </is>
      </c>
    </row>
    <row r="655">
      <c r="A655" t="inlineStr">
        <is>
          <t>#42079</t>
        </is>
      </c>
      <c r="B655" t="inlineStr">
        <is>
          <t>bvalloncini@gmail.com</t>
        </is>
      </c>
      <c r="C655" t="inlineStr">
        <is>
          <t>paid</t>
        </is>
      </c>
      <c r="D655" t="inlineStr">
        <is>
          <t>2024-09-29 17:07:24 +0200</t>
        </is>
      </c>
      <c r="E655" t="inlineStr">
        <is>
          <t>2024-09-29</t>
        </is>
      </c>
      <c r="F655" t="inlineStr">
        <is>
          <t>unfulfilled</t>
        </is>
      </c>
      <c r="H655" t="inlineStr">
        <is>
          <t>yes</t>
        </is>
      </c>
      <c r="I655" t="inlineStr">
        <is>
          <t>EUR</t>
        </is>
      </c>
      <c r="J655" t="n">
        <v>270</v>
      </c>
      <c r="K655" t="n">
        <v>0</v>
      </c>
      <c r="L655" t="n">
        <v>48.69</v>
      </c>
      <c r="O655" t="n">
        <v>0</v>
      </c>
      <c r="P655" t="inlineStr">
        <is>
          <t>Ups Standard Shipping</t>
        </is>
      </c>
      <c r="Q655" t="inlineStr">
        <is>
          <t>2024-09-29 17:07:24 +0200</t>
        </is>
      </c>
      <c r="R655" t="n">
        <v>1</v>
      </c>
      <c r="S655" t="inlineStr">
        <is>
          <t>Engraving</t>
        </is>
      </c>
      <c r="T655" t="n">
        <v>10</v>
      </c>
      <c r="V655" t="inlineStr">
        <is>
          <t>015790001502</t>
        </is>
      </c>
      <c r="W655" t="b">
        <v>0</v>
      </c>
      <c r="X655" t="b">
        <v>1</v>
      </c>
      <c r="Y655" t="inlineStr">
        <is>
          <t>pending</t>
        </is>
      </c>
      <c r="Z655" t="inlineStr">
        <is>
          <t>Barbara Valloncini</t>
        </is>
      </c>
      <c r="AA655" t="inlineStr">
        <is>
          <t>Via Giovanni Pacini 25</t>
        </is>
      </c>
      <c r="AB655" t="inlineStr">
        <is>
          <t>Via Giovanni Pacini 25</t>
        </is>
      </c>
      <c r="AE655" t="inlineStr">
        <is>
          <t>Roma</t>
        </is>
      </c>
      <c r="AF655" t="inlineStr">
        <is>
          <t>'00198</t>
        </is>
      </c>
      <c r="AG655" t="inlineStr">
        <is>
          <t>RM</t>
        </is>
      </c>
      <c r="AH655" t="inlineStr">
        <is>
          <t>IT</t>
        </is>
      </c>
      <c r="AI655" t="inlineStr">
        <is>
          <t>3391192302</t>
        </is>
      </c>
      <c r="AJ655" t="inlineStr">
        <is>
          <t>Barbara Valloncini</t>
        </is>
      </c>
      <c r="AK655" t="inlineStr">
        <is>
          <t>Via Giovanni Pacini 25</t>
        </is>
      </c>
      <c r="AL655" t="inlineStr">
        <is>
          <t>Via Giovanni Pacini 25</t>
        </is>
      </c>
      <c r="AO655" t="inlineStr">
        <is>
          <t>Roma</t>
        </is>
      </c>
      <c r="AP655" t="inlineStr">
        <is>
          <t>'00198</t>
        </is>
      </c>
      <c r="AQ655" t="inlineStr">
        <is>
          <t>RM</t>
        </is>
      </c>
      <c r="AR655" t="inlineStr">
        <is>
          <t>IT</t>
        </is>
      </c>
      <c r="AS655" t="inlineStr">
        <is>
          <t>3391192302</t>
        </is>
      </c>
      <c r="AU655" t="inlineStr">
        <is>
          <t>lang: it
Invoice Language: it</t>
        </is>
      </c>
      <c r="AW655" t="inlineStr">
        <is>
          <t>Shopify Payments</t>
        </is>
      </c>
      <c r="AX655" t="inlineStr">
        <is>
          <t>rJqiPe8dAm239G9vkC6bO0F9J</t>
        </is>
      </c>
      <c r="AY655" t="n">
        <v>0</v>
      </c>
      <c r="AZ655" t="inlineStr">
        <is>
          <t>LIL Milan</t>
        </is>
      </c>
      <c r="BA655" t="n">
        <v>0</v>
      </c>
      <c r="BC655" t="inlineStr">
        <is>
          <t>Firgun House</t>
        </is>
      </c>
      <c r="BE655" t="n">
        <v>6326431547741</v>
      </c>
      <c r="BG655" t="inlineStr">
        <is>
          <t>Low</t>
        </is>
      </c>
      <c r="BH655" t="inlineStr">
        <is>
          <t>web</t>
        </is>
      </c>
      <c r="BI655" t="n">
        <v>0</v>
      </c>
      <c r="BJ655" t="inlineStr">
        <is>
          <t>IT IVA 22%</t>
        </is>
      </c>
      <c r="BK655" t="n">
        <v>48.69</v>
      </c>
      <c r="BW655" t="inlineStr">
        <is>
          <t>Rome</t>
        </is>
      </c>
      <c r="BX655" t="inlineStr">
        <is>
          <t>Rome</t>
        </is>
      </c>
      <c r="BY655" t="inlineStr">
        <is>
          <t>rJqiPe8dAm239G9vkC6bO0F9J</t>
        </is>
      </c>
      <c r="CB655" t="inlineStr">
        <is>
          <t>rJqiPe8dAm239G9vkC6bO0F9J</t>
        </is>
      </c>
      <c r="CC655" t="inlineStr">
        <is>
          <t>Ordini LIL</t>
        </is>
      </c>
    </row>
    <row r="656">
      <c r="A656" t="inlineStr">
        <is>
          <t>#42080</t>
        </is>
      </c>
      <c r="B656" t="inlineStr">
        <is>
          <t>benni.danzi@hotmail.it</t>
        </is>
      </c>
      <c r="C656" t="inlineStr">
        <is>
          <t>paid</t>
        </is>
      </c>
      <c r="D656" t="inlineStr">
        <is>
          <t>2024-09-29 18:18:31 +0200</t>
        </is>
      </c>
      <c r="E656" t="inlineStr">
        <is>
          <t>2024-09-29</t>
        </is>
      </c>
      <c r="F656" t="inlineStr">
        <is>
          <t>fulfilled</t>
        </is>
      </c>
      <c r="G656" t="inlineStr">
        <is>
          <t>2024-09-30 10:54:48 +0200</t>
        </is>
      </c>
      <c r="H656" t="inlineStr">
        <is>
          <t>yes</t>
        </is>
      </c>
      <c r="I656" t="inlineStr">
        <is>
          <t>EUR</t>
        </is>
      </c>
      <c r="J656" t="n">
        <v>200</v>
      </c>
      <c r="K656" t="n">
        <v>0</v>
      </c>
      <c r="L656" t="n">
        <v>36.07</v>
      </c>
      <c r="M656" t="n">
        <v>200</v>
      </c>
      <c r="O656" t="n">
        <v>0</v>
      </c>
      <c r="P656" t="inlineStr">
        <is>
          <t>Ups Standard Shipping</t>
        </is>
      </c>
      <c r="Q656" t="inlineStr">
        <is>
          <t>2024-09-29 18:18:31 +0200</t>
        </is>
      </c>
      <c r="R656" t="n">
        <v>2</v>
      </c>
      <c r="S656" t="inlineStr">
        <is>
          <t>Pensavo fosse amore - Yellow / A</t>
        </is>
      </c>
      <c r="T656" t="n">
        <v>100</v>
      </c>
      <c r="V656" t="inlineStr">
        <is>
          <t>015790000999</t>
        </is>
      </c>
      <c r="W656" t="b">
        <v>1</v>
      </c>
      <c r="X656" t="b">
        <v>1</v>
      </c>
      <c r="Y656" t="inlineStr">
        <is>
          <t>fulfilled</t>
        </is>
      </c>
      <c r="Z656" t="inlineStr">
        <is>
          <t>Benedetta Danzi</t>
        </is>
      </c>
      <c r="AA656" t="inlineStr">
        <is>
          <t>Via G. Bertacchi 6, Bar Centrale ( bar tabacchi sotto ai portici )</t>
        </is>
      </c>
      <c r="AB656" t="inlineStr">
        <is>
          <t>Via G. Bertacchi 6</t>
        </is>
      </c>
      <c r="AC656" t="inlineStr">
        <is>
          <t>Bar Centrale ( bar tabacchi sotto ai portici )</t>
        </is>
      </c>
      <c r="AE656" t="inlineStr">
        <is>
          <t>Monza</t>
        </is>
      </c>
      <c r="AF656" t="inlineStr">
        <is>
          <t>'20900</t>
        </is>
      </c>
      <c r="AG656" t="inlineStr">
        <is>
          <t>MB</t>
        </is>
      </c>
      <c r="AH656" t="inlineStr">
        <is>
          <t>IT</t>
        </is>
      </c>
      <c r="AI656" t="inlineStr">
        <is>
          <t>+393341520810</t>
        </is>
      </c>
      <c r="AJ656" t="inlineStr">
        <is>
          <t>Benedetta Danzi</t>
        </is>
      </c>
      <c r="AK656" t="inlineStr">
        <is>
          <t>Via G. Bertacchi 6, Bar Centrale ( bar tabacchi sotto ai portici )</t>
        </is>
      </c>
      <c r="AL656" t="inlineStr">
        <is>
          <t>Via G. Bertacchi 6</t>
        </is>
      </c>
      <c r="AM656" t="inlineStr">
        <is>
          <t>Bar Centrale ( bar tabacchi sotto ai portici )</t>
        </is>
      </c>
      <c r="AO656" t="inlineStr">
        <is>
          <t>Monza</t>
        </is>
      </c>
      <c r="AP656" t="inlineStr">
        <is>
          <t>'20900</t>
        </is>
      </c>
      <c r="AQ656" t="inlineStr">
        <is>
          <t>MB</t>
        </is>
      </c>
      <c r="AR656" t="inlineStr">
        <is>
          <t>IT</t>
        </is>
      </c>
      <c r="AS656" t="inlineStr">
        <is>
          <t>+393341520810</t>
        </is>
      </c>
      <c r="AT656" t="inlineStr">
        <is>
          <t>Co</t>
        </is>
      </c>
      <c r="AU656" t="inlineStr">
        <is>
          <t>lang: en
Invoice Language: en
Do you need our ring sizer?: No
Popup Customer Country: IT</t>
        </is>
      </c>
      <c r="AW656" t="inlineStr">
        <is>
          <t>Shopify Payments</t>
        </is>
      </c>
      <c r="AX656" t="inlineStr">
        <is>
          <t>r4LD9rPalbOhz2v68JESMJWay</t>
        </is>
      </c>
      <c r="AY656" t="n">
        <v>0</v>
      </c>
      <c r="AZ656" t="inlineStr">
        <is>
          <t>LIL Milan</t>
        </is>
      </c>
      <c r="BA656" t="n">
        <v>0</v>
      </c>
      <c r="BC656" t="inlineStr">
        <is>
          <t>Firgun House</t>
        </is>
      </c>
      <c r="BE656" t="n">
        <v>6326542008669</v>
      </c>
      <c r="BG656" t="inlineStr">
        <is>
          <t>Low</t>
        </is>
      </c>
      <c r="BH656" t="inlineStr">
        <is>
          <t>web</t>
        </is>
      </c>
      <c r="BI656" t="n">
        <v>0</v>
      </c>
      <c r="BJ656" t="inlineStr">
        <is>
          <t>IT IVA 22%</t>
        </is>
      </c>
      <c r="BK656" t="n">
        <v>36.07</v>
      </c>
      <c r="BW656" t="inlineStr">
        <is>
          <t>Monza and Brianza</t>
        </is>
      </c>
      <c r="BX656" t="inlineStr">
        <is>
          <t>Monza and Brianza</t>
        </is>
      </c>
      <c r="BY656" t="inlineStr">
        <is>
          <t>r4LD9rPalbOhz2v68JESMJWay</t>
        </is>
      </c>
      <c r="CB656" t="inlineStr">
        <is>
          <t>r4LD9rPalbOhz2v68JESMJWay</t>
        </is>
      </c>
      <c r="CC656" t="inlineStr">
        <is>
          <t>Ordini LIL</t>
        </is>
      </c>
    </row>
    <row r="657">
      <c r="A657" t="inlineStr">
        <is>
          <t>#42081</t>
        </is>
      </c>
      <c r="B657" t="inlineStr">
        <is>
          <t>enrica.morando@icloud.com</t>
        </is>
      </c>
      <c r="C657" t="inlineStr">
        <is>
          <t>paid</t>
        </is>
      </c>
      <c r="D657" t="inlineStr">
        <is>
          <t>2024-09-29 22:47:51 +0200</t>
        </is>
      </c>
      <c r="E657" t="inlineStr">
        <is>
          <t>2024-09-29</t>
        </is>
      </c>
      <c r="F657" t="inlineStr">
        <is>
          <t>fulfilled</t>
        </is>
      </c>
      <c r="G657" t="inlineStr">
        <is>
          <t>2024-09-30 10:56:35 +0200</t>
        </is>
      </c>
      <c r="H657" t="inlineStr">
        <is>
          <t>yes</t>
        </is>
      </c>
      <c r="I657" t="inlineStr">
        <is>
          <t>EUR</t>
        </is>
      </c>
      <c r="J657" t="n">
        <v>60</v>
      </c>
      <c r="K657" t="n">
        <v>10</v>
      </c>
      <c r="L657" t="n">
        <v>12.62</v>
      </c>
      <c r="M657" t="n">
        <v>70</v>
      </c>
      <c r="O657" t="n">
        <v>0</v>
      </c>
      <c r="P657" t="inlineStr">
        <is>
          <t>Ups Standard Shipping</t>
        </is>
      </c>
      <c r="Q657" t="inlineStr">
        <is>
          <t>2024-09-29 22:47:50 +0200</t>
        </is>
      </c>
      <c r="R657" t="n">
        <v>1</v>
      </c>
      <c r="S657" t="inlineStr">
        <is>
          <t>LIL Extender - Yellow</t>
        </is>
      </c>
      <c r="T657" t="n">
        <v>60</v>
      </c>
      <c r="V657" t="inlineStr">
        <is>
          <t>015790000031</t>
        </is>
      </c>
      <c r="W657" t="b">
        <v>1</v>
      </c>
      <c r="X657" t="b">
        <v>1</v>
      </c>
      <c r="Y657" t="inlineStr">
        <is>
          <t>fulfilled</t>
        </is>
      </c>
      <c r="Z657" t="inlineStr">
        <is>
          <t>Enrica Morando</t>
        </is>
      </c>
      <c r="AA657" t="inlineStr">
        <is>
          <t>Via elvio pertinace 6, In caso di assenza consegnare al bar L’ INSOLITO davanti a casa</t>
        </is>
      </c>
      <c r="AB657" t="inlineStr">
        <is>
          <t>Via elvio pertinace 6</t>
        </is>
      </c>
      <c r="AC657" t="inlineStr">
        <is>
          <t>In caso di assenza consegnare al bar L’ INSOLITO davanti a casa</t>
        </is>
      </c>
      <c r="AE657" t="inlineStr">
        <is>
          <t>Alba</t>
        </is>
      </c>
      <c r="AF657" t="inlineStr">
        <is>
          <t>'12051</t>
        </is>
      </c>
      <c r="AG657" t="inlineStr">
        <is>
          <t>CN</t>
        </is>
      </c>
      <c r="AH657" t="inlineStr">
        <is>
          <t>IT</t>
        </is>
      </c>
      <c r="AI657" t="inlineStr">
        <is>
          <t>3460930706</t>
        </is>
      </c>
      <c r="AJ657" t="inlineStr">
        <is>
          <t>Enrica Morando</t>
        </is>
      </c>
      <c r="AK657" t="inlineStr">
        <is>
          <t>Via elvio pertinace 6, In caso di assenza consegnare al bar L’ INSOLITO davanti a casa</t>
        </is>
      </c>
      <c r="AL657" t="inlineStr">
        <is>
          <t>Via elvio pertinace 6</t>
        </is>
      </c>
      <c r="AM657" t="inlineStr">
        <is>
          <t>In caso di assenza consegnare al bar L’ INSOLITO davanti a casa</t>
        </is>
      </c>
      <c r="AO657" t="inlineStr">
        <is>
          <t>Alba</t>
        </is>
      </c>
      <c r="AP657" t="inlineStr">
        <is>
          <t>'12051</t>
        </is>
      </c>
      <c r="AQ657" t="inlineStr">
        <is>
          <t>CN</t>
        </is>
      </c>
      <c r="AR657" t="inlineStr">
        <is>
          <t>IT</t>
        </is>
      </c>
      <c r="AS657" t="inlineStr">
        <is>
          <t>3460930706</t>
        </is>
      </c>
      <c r="AU657" t="inlineStr">
        <is>
          <t>lang: it
Invoice Language: it
Do you need our ring sizer?: No
Popup Customer Country: IT</t>
        </is>
      </c>
      <c r="AW657" t="inlineStr">
        <is>
          <t>Satispay</t>
        </is>
      </c>
      <c r="AX657" t="inlineStr">
        <is>
          <t>rvglWnJJGxy1xunSP7DKQmWHP</t>
        </is>
      </c>
      <c r="AY657" t="n">
        <v>0</v>
      </c>
      <c r="AZ657" t="inlineStr">
        <is>
          <t>LIL Milan</t>
        </is>
      </c>
      <c r="BA657" t="n">
        <v>0</v>
      </c>
      <c r="BC657" t="inlineStr">
        <is>
          <t>Firgun House</t>
        </is>
      </c>
      <c r="BE657" t="n">
        <v>6326937682269</v>
      </c>
      <c r="BG657" t="inlineStr">
        <is>
          <t>Low</t>
        </is>
      </c>
      <c r="BH657" t="inlineStr">
        <is>
          <t>web</t>
        </is>
      </c>
      <c r="BI657" t="n">
        <v>0</v>
      </c>
      <c r="BJ657" t="inlineStr">
        <is>
          <t>IT IVA 22%</t>
        </is>
      </c>
      <c r="BK657" t="n">
        <v>12.62</v>
      </c>
      <c r="BW657" t="inlineStr">
        <is>
          <t>Cuneo</t>
        </is>
      </c>
      <c r="BX657" t="inlineStr">
        <is>
          <t>Cuneo</t>
        </is>
      </c>
      <c r="BY657" t="inlineStr">
        <is>
          <t>rvglWnJJGxy1xunSP7DKQmWHP</t>
        </is>
      </c>
      <c r="CB657" t="inlineStr">
        <is>
          <t>rvglWnJJGxy1xunSP7DKQmWHP</t>
        </is>
      </c>
      <c r="CC657" t="inlineStr">
        <is>
          <t>Ordini LIL</t>
        </is>
      </c>
    </row>
    <row r="658">
      <c r="A658" t="inlineStr">
        <is>
          <t>#42082</t>
        </is>
      </c>
      <c r="B658" t="inlineStr">
        <is>
          <t>giulia.celle@live.it</t>
        </is>
      </c>
      <c r="C658" t="inlineStr">
        <is>
          <t>paid</t>
        </is>
      </c>
      <c r="D658" t="inlineStr">
        <is>
          <t>2024-09-29 22:53:11 +0200</t>
        </is>
      </c>
      <c r="E658" t="inlineStr">
        <is>
          <t>2024-09-29</t>
        </is>
      </c>
      <c r="F658" t="inlineStr">
        <is>
          <t>unfulfilled</t>
        </is>
      </c>
      <c r="H658" t="inlineStr">
        <is>
          <t>yes</t>
        </is>
      </c>
      <c r="I658" t="inlineStr">
        <is>
          <t>EUR</t>
        </is>
      </c>
      <c r="J658" t="n">
        <v>260</v>
      </c>
      <c r="K658" t="n">
        <v>0</v>
      </c>
      <c r="L658" t="n">
        <v>46.89</v>
      </c>
      <c r="M658" t="n">
        <v>260</v>
      </c>
      <c r="O658" t="n">
        <v>0</v>
      </c>
      <c r="P658" t="inlineStr">
        <is>
          <t>Ups Standard Shipping</t>
        </is>
      </c>
      <c r="Q658" t="inlineStr">
        <is>
          <t>2024-09-29 22:53:10 +0200</t>
        </is>
      </c>
      <c r="R658" t="n">
        <v>1</v>
      </c>
      <c r="S658" t="inlineStr">
        <is>
          <t>Sweet Spot - Yellow / matte / White</t>
        </is>
      </c>
      <c r="T658" t="n">
        <v>260</v>
      </c>
      <c r="V658" t="inlineStr">
        <is>
          <t>015790000015</t>
        </is>
      </c>
      <c r="W658" t="b">
        <v>1</v>
      </c>
      <c r="X658" t="b">
        <v>1</v>
      </c>
      <c r="Y658" t="inlineStr">
        <is>
          <t>pending</t>
        </is>
      </c>
      <c r="Z658" t="inlineStr">
        <is>
          <t>Giulia Cellerino</t>
        </is>
      </c>
      <c r="AA658" t="inlineStr">
        <is>
          <t>Pasino 23</t>
        </is>
      </c>
      <c r="AB658" t="inlineStr">
        <is>
          <t>Pasino 23</t>
        </is>
      </c>
      <c r="AE658" t="inlineStr">
        <is>
          <t>Solero</t>
        </is>
      </c>
      <c r="AF658" t="inlineStr">
        <is>
          <t>'15029</t>
        </is>
      </c>
      <c r="AG658" t="inlineStr">
        <is>
          <t>AL</t>
        </is>
      </c>
      <c r="AH658" t="inlineStr">
        <is>
          <t>IT</t>
        </is>
      </c>
      <c r="AI658" t="inlineStr">
        <is>
          <t>3492884982</t>
        </is>
      </c>
      <c r="AJ658" t="inlineStr">
        <is>
          <t>Giulia Cellerino</t>
        </is>
      </c>
      <c r="AK658" t="inlineStr">
        <is>
          <t>Pasino 23</t>
        </is>
      </c>
      <c r="AL658" t="inlineStr">
        <is>
          <t>Pasino 23</t>
        </is>
      </c>
      <c r="AO658" t="inlineStr">
        <is>
          <t>Solero</t>
        </is>
      </c>
      <c r="AP658" t="inlineStr">
        <is>
          <t>'15029</t>
        </is>
      </c>
      <c r="AQ658" t="inlineStr">
        <is>
          <t>AL</t>
        </is>
      </c>
      <c r="AR658" t="inlineStr">
        <is>
          <t>IT</t>
        </is>
      </c>
      <c r="AS658" t="inlineStr">
        <is>
          <t>3492884982</t>
        </is>
      </c>
      <c r="AU658" t="inlineStr">
        <is>
          <t>lang: en
Invoice Language: en
Do you need our ring sizer?: No
Popup Customer Country: IT</t>
        </is>
      </c>
      <c r="AW658" t="inlineStr">
        <is>
          <t>PayPal Express Checkout</t>
        </is>
      </c>
      <c r="AX658" t="inlineStr">
        <is>
          <t>rKB1e3hL0PuoMb5p75PHYiFdw</t>
        </is>
      </c>
      <c r="AY658" t="n">
        <v>0</v>
      </c>
      <c r="AZ658" t="inlineStr">
        <is>
          <t>LIL Milan</t>
        </is>
      </c>
      <c r="BA658" t="n">
        <v>0</v>
      </c>
      <c r="BC658" t="inlineStr">
        <is>
          <t>Firgun House</t>
        </is>
      </c>
      <c r="BE658" t="n">
        <v>6326942990685</v>
      </c>
      <c r="BG658" t="inlineStr">
        <is>
          <t>Low</t>
        </is>
      </c>
      <c r="BH658" t="inlineStr">
        <is>
          <t>web</t>
        </is>
      </c>
      <c r="BI658" t="n">
        <v>0</v>
      </c>
      <c r="BJ658" t="inlineStr">
        <is>
          <t>IT IVA 22%</t>
        </is>
      </c>
      <c r="BK658" t="n">
        <v>46.89</v>
      </c>
      <c r="BW658" t="inlineStr">
        <is>
          <t>Alessandria</t>
        </is>
      </c>
      <c r="BX658" t="inlineStr">
        <is>
          <t>Alessandria</t>
        </is>
      </c>
      <c r="BY658" t="inlineStr">
        <is>
          <t>rKB1e3hL0PuoMb5p75PHYiFdw</t>
        </is>
      </c>
      <c r="CB658" t="inlineStr">
        <is>
          <t>rKB1e3hL0PuoMb5p75PHYiFdw</t>
        </is>
      </c>
      <c r="CC658" t="inlineStr">
        <is>
          <t>Ordini LIL</t>
        </is>
      </c>
    </row>
    <row r="659">
      <c r="A659" t="inlineStr">
        <is>
          <t>#42083</t>
        </is>
      </c>
      <c r="B659" t="inlineStr">
        <is>
          <t>francesca.varotto2@gmail.com</t>
        </is>
      </c>
      <c r="C659" t="inlineStr">
        <is>
          <t>paid</t>
        </is>
      </c>
      <c r="D659" t="inlineStr">
        <is>
          <t>2024-09-30 08:17:42 +0200</t>
        </is>
      </c>
      <c r="E659" t="inlineStr">
        <is>
          <t>2024-09-30</t>
        </is>
      </c>
      <c r="F659" t="inlineStr">
        <is>
          <t>unfulfilled</t>
        </is>
      </c>
      <c r="H659" t="inlineStr">
        <is>
          <t>yes</t>
        </is>
      </c>
      <c r="I659" t="inlineStr">
        <is>
          <t>EUR</t>
        </is>
      </c>
      <c r="J659" t="n">
        <v>150</v>
      </c>
      <c r="K659" t="n">
        <v>0</v>
      </c>
      <c r="L659" t="n">
        <v>27.05</v>
      </c>
      <c r="M659" t="n">
        <v>150</v>
      </c>
      <c r="O659" t="n">
        <v>0</v>
      </c>
      <c r="P659" t="inlineStr">
        <is>
          <t>Ups Standard Shipping</t>
        </is>
      </c>
      <c r="Q659" t="inlineStr">
        <is>
          <t>2024-09-30 08:17:42 +0200</t>
        </is>
      </c>
      <c r="R659" t="n">
        <v>1</v>
      </c>
      <c r="S659" t="inlineStr">
        <is>
          <t>Pensavo fosse amore - Yellow / 3</t>
        </is>
      </c>
      <c r="T659" t="n">
        <v>140</v>
      </c>
      <c r="V659" t="inlineStr">
        <is>
          <t>015790001164</t>
        </is>
      </c>
      <c r="W659" t="b">
        <v>1</v>
      </c>
      <c r="X659" t="b">
        <v>1</v>
      </c>
      <c r="Y659" t="inlineStr">
        <is>
          <t>pending</t>
        </is>
      </c>
      <c r="Z659" t="inlineStr">
        <is>
          <t>Francesca Varotto</t>
        </is>
      </c>
      <c r="AA659" t="inlineStr">
        <is>
          <t>via Moncenisio 1A</t>
        </is>
      </c>
      <c r="AB659" t="inlineStr">
        <is>
          <t>via Moncenisio 1A</t>
        </is>
      </c>
      <c r="AE659" t="inlineStr">
        <is>
          <t>Albignasego</t>
        </is>
      </c>
      <c r="AF659" t="inlineStr">
        <is>
          <t>'35020</t>
        </is>
      </c>
      <c r="AG659" t="inlineStr">
        <is>
          <t>PD</t>
        </is>
      </c>
      <c r="AH659" t="inlineStr">
        <is>
          <t>IT</t>
        </is>
      </c>
      <c r="AI659" t="inlineStr">
        <is>
          <t>3518620252</t>
        </is>
      </c>
      <c r="AJ659" t="inlineStr">
        <is>
          <t>Francesca Varotto</t>
        </is>
      </c>
      <c r="AK659" t="inlineStr">
        <is>
          <t>via Moncenisio 1A</t>
        </is>
      </c>
      <c r="AL659" t="inlineStr">
        <is>
          <t>via Moncenisio 1A</t>
        </is>
      </c>
      <c r="AO659" t="inlineStr">
        <is>
          <t>Albignasego</t>
        </is>
      </c>
      <c r="AP659" t="inlineStr">
        <is>
          <t>'35020</t>
        </is>
      </c>
      <c r="AQ659" t="inlineStr">
        <is>
          <t>PD</t>
        </is>
      </c>
      <c r="AR659" t="inlineStr">
        <is>
          <t>IT</t>
        </is>
      </c>
      <c r="AS659" t="inlineStr">
        <is>
          <t>3518620252</t>
        </is>
      </c>
      <c r="AU659" t="inlineStr">
        <is>
          <t>lang: it
Invoice Language: it
Do you need our ring sizer?: No
Popup Customer Country: IT</t>
        </is>
      </c>
      <c r="AW659" t="inlineStr">
        <is>
          <t>Shopify Payments</t>
        </is>
      </c>
      <c r="AX659" t="inlineStr">
        <is>
          <t>rECtfyQA0mAXKc8d2yCMmnh9E</t>
        </is>
      </c>
      <c r="AY659" t="n">
        <v>0</v>
      </c>
      <c r="AZ659" t="inlineStr">
        <is>
          <t>LIL Milan</t>
        </is>
      </c>
      <c r="BA659" t="n">
        <v>0</v>
      </c>
      <c r="BC659" t="inlineStr">
        <is>
          <t>Firgun House</t>
        </is>
      </c>
      <c r="BE659" t="n">
        <v>6327222272349</v>
      </c>
      <c r="BG659" t="inlineStr">
        <is>
          <t>Low</t>
        </is>
      </c>
      <c r="BH659" t="inlineStr">
        <is>
          <t>web</t>
        </is>
      </c>
      <c r="BI659" t="n">
        <v>0</v>
      </c>
      <c r="BJ659" t="inlineStr">
        <is>
          <t>IT IVA 22%</t>
        </is>
      </c>
      <c r="BK659" t="n">
        <v>27.05</v>
      </c>
      <c r="BW659" t="inlineStr">
        <is>
          <t>Padua</t>
        </is>
      </c>
      <c r="BX659" t="inlineStr">
        <is>
          <t>Padua</t>
        </is>
      </c>
      <c r="BY659" t="inlineStr">
        <is>
          <t>rECtfyQA0mAXKc8d2yCMmnh9E</t>
        </is>
      </c>
      <c r="CB659" t="inlineStr">
        <is>
          <t>rECtfyQA0mAXKc8d2yCMmnh9E</t>
        </is>
      </c>
      <c r="CC659" t="inlineStr">
        <is>
          <t>Ordini LIL</t>
        </is>
      </c>
    </row>
    <row r="660">
      <c r="A660" t="inlineStr">
        <is>
          <t>#42083</t>
        </is>
      </c>
      <c r="B660" t="inlineStr">
        <is>
          <t>francesca.varotto2@gmail.com</t>
        </is>
      </c>
      <c r="C660" t="inlineStr">
        <is>
          <t>paid</t>
        </is>
      </c>
      <c r="D660" t="inlineStr">
        <is>
          <t>2024-09-30 08:17:42 +0200</t>
        </is>
      </c>
      <c r="E660" t="inlineStr">
        <is>
          <t>2024-09-30</t>
        </is>
      </c>
      <c r="F660" t="inlineStr">
        <is>
          <t>unfulfilled</t>
        </is>
      </c>
      <c r="H660" t="inlineStr">
        <is>
          <t>yes</t>
        </is>
      </c>
      <c r="I660" t="inlineStr">
        <is>
          <t>EUR</t>
        </is>
      </c>
      <c r="J660" t="n">
        <v>150</v>
      </c>
      <c r="K660" t="n">
        <v>0</v>
      </c>
      <c r="L660" t="n">
        <v>27.05</v>
      </c>
      <c r="O660" t="n">
        <v>0</v>
      </c>
      <c r="P660" t="inlineStr">
        <is>
          <t>Ups Standard Shipping</t>
        </is>
      </c>
      <c r="Q660" t="inlineStr">
        <is>
          <t>2024-09-30 08:17:42 +0200</t>
        </is>
      </c>
      <c r="R660" t="n">
        <v>1</v>
      </c>
      <c r="S660" t="inlineStr">
        <is>
          <t>Luxury Pack</t>
        </is>
      </c>
      <c r="T660" t="n">
        <v>5</v>
      </c>
      <c r="V660" t="inlineStr">
        <is>
          <t>015790000687</t>
        </is>
      </c>
      <c r="W660" t="b">
        <v>1</v>
      </c>
      <c r="X660" t="b">
        <v>1</v>
      </c>
      <c r="Y660" t="inlineStr">
        <is>
          <t>pending</t>
        </is>
      </c>
      <c r="Z660" t="inlineStr">
        <is>
          <t>Francesca Varotto</t>
        </is>
      </c>
      <c r="AA660" t="inlineStr">
        <is>
          <t>via Moncenisio 1A</t>
        </is>
      </c>
      <c r="AB660" t="inlineStr">
        <is>
          <t>via Moncenisio 1A</t>
        </is>
      </c>
      <c r="AE660" t="inlineStr">
        <is>
          <t>Albignasego</t>
        </is>
      </c>
      <c r="AF660" t="inlineStr">
        <is>
          <t>'35020</t>
        </is>
      </c>
      <c r="AG660" t="inlineStr">
        <is>
          <t>PD</t>
        </is>
      </c>
      <c r="AH660" t="inlineStr">
        <is>
          <t>IT</t>
        </is>
      </c>
      <c r="AI660" t="inlineStr">
        <is>
          <t>3518620252</t>
        </is>
      </c>
      <c r="AJ660" t="inlineStr">
        <is>
          <t>Francesca Varotto</t>
        </is>
      </c>
      <c r="AK660" t="inlineStr">
        <is>
          <t>via Moncenisio 1A</t>
        </is>
      </c>
      <c r="AL660" t="inlineStr">
        <is>
          <t>via Moncenisio 1A</t>
        </is>
      </c>
      <c r="AO660" t="inlineStr">
        <is>
          <t>Albignasego</t>
        </is>
      </c>
      <c r="AP660" t="inlineStr">
        <is>
          <t>'35020</t>
        </is>
      </c>
      <c r="AQ660" t="inlineStr">
        <is>
          <t>PD</t>
        </is>
      </c>
      <c r="AR660" t="inlineStr">
        <is>
          <t>IT</t>
        </is>
      </c>
      <c r="AS660" t="inlineStr">
        <is>
          <t>3518620252</t>
        </is>
      </c>
      <c r="AU660" t="inlineStr">
        <is>
          <t>lang: it
Invoice Language: it
Do you need our ring sizer?: No
Popup Customer Country: IT</t>
        </is>
      </c>
      <c r="AW660" t="inlineStr">
        <is>
          <t>Shopify Payments</t>
        </is>
      </c>
      <c r="AX660" t="inlineStr">
        <is>
          <t>rECtfyQA0mAXKc8d2yCMmnh9E</t>
        </is>
      </c>
      <c r="AY660" t="n">
        <v>0</v>
      </c>
      <c r="AZ660" t="inlineStr">
        <is>
          <t>LIL Milan</t>
        </is>
      </c>
      <c r="BA660" t="n">
        <v>0</v>
      </c>
      <c r="BC660" t="inlineStr">
        <is>
          <t>Firgun House</t>
        </is>
      </c>
      <c r="BE660" t="n">
        <v>6327222272349</v>
      </c>
      <c r="BG660" t="inlineStr">
        <is>
          <t>Low</t>
        </is>
      </c>
      <c r="BH660" t="inlineStr">
        <is>
          <t>web</t>
        </is>
      </c>
      <c r="BI660" t="n">
        <v>0</v>
      </c>
      <c r="BJ660" t="inlineStr">
        <is>
          <t>IT IVA 22%</t>
        </is>
      </c>
      <c r="BK660" t="n">
        <v>27.05</v>
      </c>
      <c r="BW660" t="inlineStr">
        <is>
          <t>Padua</t>
        </is>
      </c>
      <c r="BX660" t="inlineStr">
        <is>
          <t>Padua</t>
        </is>
      </c>
      <c r="BY660" t="inlineStr">
        <is>
          <t>rECtfyQA0mAXKc8d2yCMmnh9E</t>
        </is>
      </c>
      <c r="CB660" t="inlineStr">
        <is>
          <t>rECtfyQA0mAXKc8d2yCMmnh9E</t>
        </is>
      </c>
      <c r="CC660" t="inlineStr">
        <is>
          <t>Ordini LIL</t>
        </is>
      </c>
    </row>
    <row r="661">
      <c r="A661" t="inlineStr">
        <is>
          <t>#42083</t>
        </is>
      </c>
      <c r="B661" t="inlineStr">
        <is>
          <t>francesca.varotto2@gmail.com</t>
        </is>
      </c>
      <c r="C661" t="inlineStr">
        <is>
          <t>paid</t>
        </is>
      </c>
      <c r="D661" t="inlineStr">
        <is>
          <t>2024-09-30 08:17:42 +0200</t>
        </is>
      </c>
      <c r="E661" t="inlineStr">
        <is>
          <t>2024-09-30</t>
        </is>
      </c>
      <c r="F661" t="inlineStr">
        <is>
          <t>unfulfilled</t>
        </is>
      </c>
      <c r="H661" t="inlineStr">
        <is>
          <t>yes</t>
        </is>
      </c>
      <c r="I661" t="inlineStr">
        <is>
          <t>EUR</t>
        </is>
      </c>
      <c r="J661" t="n">
        <v>150</v>
      </c>
      <c r="K661" t="n">
        <v>0</v>
      </c>
      <c r="L661" t="n">
        <v>27.05</v>
      </c>
      <c r="O661" t="n">
        <v>0</v>
      </c>
      <c r="P661" t="inlineStr">
        <is>
          <t>Ups Standard Shipping</t>
        </is>
      </c>
      <c r="Q661" t="inlineStr">
        <is>
          <t>2024-09-30 08:17:42 +0200</t>
        </is>
      </c>
      <c r="R661" t="n">
        <v>1</v>
      </c>
      <c r="S661" t="inlineStr">
        <is>
          <t>Whatever Tote</t>
        </is>
      </c>
      <c r="T661" t="n">
        <v>5</v>
      </c>
      <c r="V661" t="inlineStr">
        <is>
          <t>015790000914</t>
        </is>
      </c>
      <c r="W661" t="b">
        <v>1</v>
      </c>
      <c r="X661" t="b">
        <v>1</v>
      </c>
      <c r="Y661" t="inlineStr">
        <is>
          <t>pending</t>
        </is>
      </c>
      <c r="Z661" t="inlineStr">
        <is>
          <t>Francesca Varotto</t>
        </is>
      </c>
      <c r="AA661" t="inlineStr">
        <is>
          <t>via Moncenisio 1A</t>
        </is>
      </c>
      <c r="AB661" t="inlineStr">
        <is>
          <t>via Moncenisio 1A</t>
        </is>
      </c>
      <c r="AE661" t="inlineStr">
        <is>
          <t>Albignasego</t>
        </is>
      </c>
      <c r="AF661" t="inlineStr">
        <is>
          <t>'35020</t>
        </is>
      </c>
      <c r="AG661" t="inlineStr">
        <is>
          <t>PD</t>
        </is>
      </c>
      <c r="AH661" t="inlineStr">
        <is>
          <t>IT</t>
        </is>
      </c>
      <c r="AI661" t="inlineStr">
        <is>
          <t>3518620252</t>
        </is>
      </c>
      <c r="AJ661" t="inlineStr">
        <is>
          <t>Francesca Varotto</t>
        </is>
      </c>
      <c r="AK661" t="inlineStr">
        <is>
          <t>via Moncenisio 1A</t>
        </is>
      </c>
      <c r="AL661" t="inlineStr">
        <is>
          <t>via Moncenisio 1A</t>
        </is>
      </c>
      <c r="AO661" t="inlineStr">
        <is>
          <t>Albignasego</t>
        </is>
      </c>
      <c r="AP661" t="inlineStr">
        <is>
          <t>'35020</t>
        </is>
      </c>
      <c r="AQ661" t="inlineStr">
        <is>
          <t>PD</t>
        </is>
      </c>
      <c r="AR661" t="inlineStr">
        <is>
          <t>IT</t>
        </is>
      </c>
      <c r="AS661" t="inlineStr">
        <is>
          <t>3518620252</t>
        </is>
      </c>
      <c r="AU661" t="inlineStr">
        <is>
          <t>lang: it
Invoice Language: it
Do you need our ring sizer?: No
Popup Customer Country: IT</t>
        </is>
      </c>
      <c r="AW661" t="inlineStr">
        <is>
          <t>Shopify Payments</t>
        </is>
      </c>
      <c r="AX661" t="inlineStr">
        <is>
          <t>rECtfyQA0mAXKc8d2yCMmnh9E</t>
        </is>
      </c>
      <c r="AY661" t="n">
        <v>0</v>
      </c>
      <c r="AZ661" t="inlineStr">
        <is>
          <t>LIL Milan</t>
        </is>
      </c>
      <c r="BA661" t="n">
        <v>0</v>
      </c>
      <c r="BC661" t="inlineStr">
        <is>
          <t>Firgun House</t>
        </is>
      </c>
      <c r="BE661" t="n">
        <v>6327222272349</v>
      </c>
      <c r="BG661" t="inlineStr">
        <is>
          <t>Low</t>
        </is>
      </c>
      <c r="BH661" t="inlineStr">
        <is>
          <t>web</t>
        </is>
      </c>
      <c r="BI661" t="n">
        <v>0</v>
      </c>
      <c r="BJ661" t="inlineStr">
        <is>
          <t>IT IVA 22%</t>
        </is>
      </c>
      <c r="BK661" t="n">
        <v>27.05</v>
      </c>
      <c r="BW661" t="inlineStr">
        <is>
          <t>Padua</t>
        </is>
      </c>
      <c r="BX661" t="inlineStr">
        <is>
          <t>Padua</t>
        </is>
      </c>
      <c r="BY661" t="inlineStr">
        <is>
          <t>rECtfyQA0mAXKc8d2yCMmnh9E</t>
        </is>
      </c>
      <c r="CB661" t="inlineStr">
        <is>
          <t>rECtfyQA0mAXKc8d2yCMmnh9E</t>
        </is>
      </c>
      <c r="CC661" t="inlineStr">
        <is>
          <t>Ordini LIL</t>
        </is>
      </c>
    </row>
    <row r="662">
      <c r="A662" t="inlineStr">
        <is>
          <t>#42084</t>
        </is>
      </c>
      <c r="B662" t="inlineStr">
        <is>
          <t>bettapalmetta@gmail.com</t>
        </is>
      </c>
      <c r="C662" t="inlineStr">
        <is>
          <t>paid</t>
        </is>
      </c>
      <c r="D662" t="inlineStr">
        <is>
          <t>2024-09-30 09:05:00 +0200</t>
        </is>
      </c>
      <c r="E662" t="inlineStr">
        <is>
          <t>2024-09-30</t>
        </is>
      </c>
      <c r="F662" t="inlineStr">
        <is>
          <t>fulfilled</t>
        </is>
      </c>
      <c r="G662" t="inlineStr">
        <is>
          <t>2024-09-30 11:01:49 +0200</t>
        </is>
      </c>
      <c r="H662" t="inlineStr">
        <is>
          <t>no</t>
        </is>
      </c>
      <c r="I662" t="inlineStr">
        <is>
          <t>EUR</t>
        </is>
      </c>
      <c r="J662" t="n">
        <v>306</v>
      </c>
      <c r="K662" t="n">
        <v>0</v>
      </c>
      <c r="L662" t="n">
        <v>55.18</v>
      </c>
      <c r="M662" t="n">
        <v>306</v>
      </c>
      <c r="N662" t="inlineStr">
        <is>
          <t>LILGIRL</t>
        </is>
      </c>
      <c r="O662" t="n">
        <v>34</v>
      </c>
      <c r="P662" t="inlineStr">
        <is>
          <t>Ups Standard Shipping</t>
        </is>
      </c>
      <c r="Q662" t="inlineStr">
        <is>
          <t>2024-09-30 09:05:00 +0200</t>
        </is>
      </c>
      <c r="R662" t="n">
        <v>1</v>
      </c>
      <c r="S662" t="inlineStr">
        <is>
          <t>Lightly Ring - Yellow / 14</t>
        </is>
      </c>
      <c r="T662" t="n">
        <v>80</v>
      </c>
      <c r="V662" t="inlineStr">
        <is>
          <t>015790000377</t>
        </is>
      </c>
      <c r="W662" t="b">
        <v>1</v>
      </c>
      <c r="X662" t="b">
        <v>1</v>
      </c>
      <c r="Y662" t="inlineStr">
        <is>
          <t>fulfilled</t>
        </is>
      </c>
      <c r="Z662" t="inlineStr">
        <is>
          <t>Elisabetta Pasini</t>
        </is>
      </c>
      <c r="AA662" t="inlineStr">
        <is>
          <t>Viale Delle Rimembranze 10</t>
        </is>
      </c>
      <c r="AB662" t="inlineStr">
        <is>
          <t>Viale Delle Rimembranze 10</t>
        </is>
      </c>
      <c r="AE662" t="inlineStr">
        <is>
          <t>Mantova</t>
        </is>
      </c>
      <c r="AF662" t="inlineStr">
        <is>
          <t>'46100</t>
        </is>
      </c>
      <c r="AG662" t="inlineStr">
        <is>
          <t>MN</t>
        </is>
      </c>
      <c r="AH662" t="inlineStr">
        <is>
          <t>IT</t>
        </is>
      </c>
      <c r="AI662" t="inlineStr">
        <is>
          <t>348 704 7890</t>
        </is>
      </c>
      <c r="AJ662" t="inlineStr">
        <is>
          <t>Elisabetta Pasini</t>
        </is>
      </c>
      <c r="AK662" t="inlineStr">
        <is>
          <t>Viale Delle Rimembranze 10</t>
        </is>
      </c>
      <c r="AL662" t="inlineStr">
        <is>
          <t>Viale Delle Rimembranze 10</t>
        </is>
      </c>
      <c r="AO662" t="inlineStr">
        <is>
          <t>Mantova</t>
        </is>
      </c>
      <c r="AP662" t="inlineStr">
        <is>
          <t>'46100</t>
        </is>
      </c>
      <c r="AQ662" t="inlineStr">
        <is>
          <t>MN</t>
        </is>
      </c>
      <c r="AR662" t="inlineStr">
        <is>
          <t>IT</t>
        </is>
      </c>
      <c r="AS662" t="inlineStr">
        <is>
          <t>348 704 7890</t>
        </is>
      </c>
      <c r="AU662" t="inlineStr">
        <is>
          <t>lang: en
Invoice Language: en
Do you need our ring sizer?: No
Popup Customer Country: IT</t>
        </is>
      </c>
      <c r="AW662" t="inlineStr">
        <is>
          <t>PayPal Express Checkout</t>
        </is>
      </c>
      <c r="AX662" t="inlineStr">
        <is>
          <t>roTm10RXDrMGmSbP721DlDVib</t>
        </is>
      </c>
      <c r="AY662" t="n">
        <v>0</v>
      </c>
      <c r="AZ662" t="inlineStr">
        <is>
          <t>LIL Milan</t>
        </is>
      </c>
      <c r="BA662" t="n">
        <v>0</v>
      </c>
      <c r="BC662" t="inlineStr">
        <is>
          <t>Firgun House</t>
        </is>
      </c>
      <c r="BE662" t="n">
        <v>6327268573533</v>
      </c>
      <c r="BG662" t="inlineStr">
        <is>
          <t>Low</t>
        </is>
      </c>
      <c r="BH662" t="inlineStr">
        <is>
          <t>web</t>
        </is>
      </c>
      <c r="BI662" t="n">
        <v>0</v>
      </c>
      <c r="BJ662" t="inlineStr">
        <is>
          <t>IT IVA 22%</t>
        </is>
      </c>
      <c r="BK662" t="n">
        <v>55.18</v>
      </c>
      <c r="BW662" t="inlineStr">
        <is>
          <t>Mantua</t>
        </is>
      </c>
      <c r="BX662" t="inlineStr">
        <is>
          <t>Mantua</t>
        </is>
      </c>
      <c r="BY662" t="inlineStr">
        <is>
          <t>roTm10RXDrMGmSbP721DlDVib</t>
        </is>
      </c>
      <c r="CB662" t="inlineStr">
        <is>
          <t>roTm10RXDrMGmSbP721DlDVib</t>
        </is>
      </c>
      <c r="CC662" t="inlineStr">
        <is>
          <t>Ordini LIL</t>
        </is>
      </c>
    </row>
    <row r="663">
      <c r="A663" t="inlineStr">
        <is>
          <t>#42084</t>
        </is>
      </c>
      <c r="B663" t="inlineStr">
        <is>
          <t>bettapalmetta@gmail.com</t>
        </is>
      </c>
      <c r="C663" t="inlineStr">
        <is>
          <t>paid</t>
        </is>
      </c>
      <c r="D663" t="inlineStr">
        <is>
          <t>2024-09-30 09:05:00 +0200</t>
        </is>
      </c>
      <c r="E663" t="inlineStr">
        <is>
          <t>2024-09-30</t>
        </is>
      </c>
      <c r="F663" t="inlineStr">
        <is>
          <t>fulfilled</t>
        </is>
      </c>
      <c r="G663" t="inlineStr">
        <is>
          <t>2024-09-30 11:01:49 +0200</t>
        </is>
      </c>
      <c r="H663" t="inlineStr">
        <is>
          <t>no</t>
        </is>
      </c>
      <c r="I663" t="inlineStr">
        <is>
          <t>EUR</t>
        </is>
      </c>
      <c r="J663" t="n">
        <v>306</v>
      </c>
      <c r="K663" t="n">
        <v>0</v>
      </c>
      <c r="L663" t="n">
        <v>55.18</v>
      </c>
      <c r="N663" t="inlineStr">
        <is>
          <t>LILGIRL</t>
        </is>
      </c>
      <c r="O663" t="n">
        <v>34</v>
      </c>
      <c r="P663" t="inlineStr">
        <is>
          <t>Ups Standard Shipping</t>
        </is>
      </c>
      <c r="Q663" t="inlineStr">
        <is>
          <t>2024-09-30 09:05:00 +0200</t>
        </is>
      </c>
      <c r="R663" t="n">
        <v>1</v>
      </c>
      <c r="S663" t="inlineStr">
        <is>
          <t>Calypso Ring Black - Yellow / 14 / Black</t>
        </is>
      </c>
      <c r="T663" t="n">
        <v>260</v>
      </c>
      <c r="V663" t="inlineStr">
        <is>
          <t>015790000269</t>
        </is>
      </c>
      <c r="W663" t="b">
        <v>1</v>
      </c>
      <c r="X663" t="b">
        <v>1</v>
      </c>
      <c r="Y663" t="inlineStr">
        <is>
          <t>fulfilled</t>
        </is>
      </c>
      <c r="Z663" t="inlineStr">
        <is>
          <t>Elisabetta Pasini</t>
        </is>
      </c>
      <c r="AA663" t="inlineStr">
        <is>
          <t>Viale Delle Rimembranze 10</t>
        </is>
      </c>
      <c r="AB663" t="inlineStr">
        <is>
          <t>Viale Delle Rimembranze 10</t>
        </is>
      </c>
      <c r="AE663" t="inlineStr">
        <is>
          <t>Mantova</t>
        </is>
      </c>
      <c r="AF663" t="inlineStr">
        <is>
          <t>'46100</t>
        </is>
      </c>
      <c r="AG663" t="inlineStr">
        <is>
          <t>MN</t>
        </is>
      </c>
      <c r="AH663" t="inlineStr">
        <is>
          <t>IT</t>
        </is>
      </c>
      <c r="AI663" t="inlineStr">
        <is>
          <t>348 704 7890</t>
        </is>
      </c>
      <c r="AJ663" t="inlineStr">
        <is>
          <t>Elisabetta Pasini</t>
        </is>
      </c>
      <c r="AK663" t="inlineStr">
        <is>
          <t>Viale Delle Rimembranze 10</t>
        </is>
      </c>
      <c r="AL663" t="inlineStr">
        <is>
          <t>Viale Delle Rimembranze 10</t>
        </is>
      </c>
      <c r="AO663" t="inlineStr">
        <is>
          <t>Mantova</t>
        </is>
      </c>
      <c r="AP663" t="inlineStr">
        <is>
          <t>'46100</t>
        </is>
      </c>
      <c r="AQ663" t="inlineStr">
        <is>
          <t>MN</t>
        </is>
      </c>
      <c r="AR663" t="inlineStr">
        <is>
          <t>IT</t>
        </is>
      </c>
      <c r="AS663" t="inlineStr">
        <is>
          <t>348 704 7890</t>
        </is>
      </c>
      <c r="AU663" t="inlineStr">
        <is>
          <t>lang: en
Invoice Language: en
Do you need our ring sizer?: No
Popup Customer Country: IT</t>
        </is>
      </c>
      <c r="AW663" t="inlineStr">
        <is>
          <t>PayPal Express Checkout</t>
        </is>
      </c>
      <c r="AX663" t="inlineStr">
        <is>
          <t>roTm10RXDrMGmSbP721DlDVib</t>
        </is>
      </c>
      <c r="AY663" t="n">
        <v>0</v>
      </c>
      <c r="AZ663" t="inlineStr">
        <is>
          <t>LIL Milan</t>
        </is>
      </c>
      <c r="BA663" t="n">
        <v>0</v>
      </c>
      <c r="BC663" t="inlineStr">
        <is>
          <t>Firgun House</t>
        </is>
      </c>
      <c r="BE663" t="n">
        <v>6327268573533</v>
      </c>
      <c r="BG663" t="inlineStr">
        <is>
          <t>Low</t>
        </is>
      </c>
      <c r="BH663" t="inlineStr">
        <is>
          <t>web</t>
        </is>
      </c>
      <c r="BI663" t="n">
        <v>0</v>
      </c>
      <c r="BJ663" t="inlineStr">
        <is>
          <t>IT IVA 22%</t>
        </is>
      </c>
      <c r="BK663" t="n">
        <v>55.18</v>
      </c>
      <c r="BW663" t="inlineStr">
        <is>
          <t>Mantua</t>
        </is>
      </c>
      <c r="BX663" t="inlineStr">
        <is>
          <t>Mantua</t>
        </is>
      </c>
      <c r="BY663" t="inlineStr">
        <is>
          <t>roTm10RXDrMGmSbP721DlDVib</t>
        </is>
      </c>
      <c r="CB663" t="inlineStr">
        <is>
          <t>roTm10RXDrMGmSbP721DlDVib</t>
        </is>
      </c>
      <c r="CC663" t="inlineStr">
        <is>
          <t>Ordini LIL</t>
        </is>
      </c>
    </row>
    <row r="664">
      <c r="A664" t="inlineStr">
        <is>
          <t>#42086</t>
        </is>
      </c>
      <c r="B664" t="inlineStr">
        <is>
          <t>kscuteri@yahoo.it</t>
        </is>
      </c>
      <c r="C664" t="inlineStr">
        <is>
          <t>paid</t>
        </is>
      </c>
      <c r="D664" t="inlineStr">
        <is>
          <t>2024-09-30 11:01:49 +0200</t>
        </is>
      </c>
      <c r="E664" t="inlineStr">
        <is>
          <t>2024-09-30</t>
        </is>
      </c>
      <c r="F664" t="inlineStr">
        <is>
          <t>unfulfilled</t>
        </is>
      </c>
      <c r="H664" t="inlineStr">
        <is>
          <t>yes</t>
        </is>
      </c>
      <c r="I664" t="inlineStr">
        <is>
          <t>EUR</t>
        </is>
      </c>
      <c r="J664" t="n">
        <v>140</v>
      </c>
      <c r="K664" t="n">
        <v>0</v>
      </c>
      <c r="L664" t="n">
        <v>25.25</v>
      </c>
      <c r="M664" t="n">
        <v>100</v>
      </c>
      <c r="O664" t="n">
        <v>0</v>
      </c>
      <c r="P664" t="inlineStr">
        <is>
          <t>Firgun House</t>
        </is>
      </c>
      <c r="Q664" t="inlineStr">
        <is>
          <t>2024-09-30 11:01:49 +0200</t>
        </is>
      </c>
      <c r="R664" t="n">
        <v>1</v>
      </c>
      <c r="S664" t="inlineStr">
        <is>
          <t>Firefly Ring - Yellow / 17</t>
        </is>
      </c>
      <c r="T664" t="n">
        <v>140</v>
      </c>
      <c r="V664" t="inlineStr">
        <is>
          <t>015790000504</t>
        </is>
      </c>
      <c r="W664" t="b">
        <v>1</v>
      </c>
      <c r="X664" t="b">
        <v>1</v>
      </c>
      <c r="Y664" t="inlineStr">
        <is>
          <t>pending</t>
        </is>
      </c>
      <c r="Z664" t="inlineStr">
        <is>
          <t>Katia Scuteri</t>
        </is>
      </c>
      <c r="AA664" t="inlineStr">
        <is>
          <t>Via Antonio Vivaldi 3, 3</t>
        </is>
      </c>
      <c r="AB664" t="inlineStr">
        <is>
          <t>Via Antonio Vivaldi 3</t>
        </is>
      </c>
      <c r="AC664" t="inlineStr">
        <is>
          <t>3</t>
        </is>
      </c>
      <c r="AE664" t="inlineStr">
        <is>
          <t>Binasco</t>
        </is>
      </c>
      <c r="AF664" t="inlineStr">
        <is>
          <t>'20082</t>
        </is>
      </c>
      <c r="AG664" t="inlineStr">
        <is>
          <t>MI</t>
        </is>
      </c>
      <c r="AH664" t="inlineStr">
        <is>
          <t>IT</t>
        </is>
      </c>
      <c r="AI664" t="inlineStr">
        <is>
          <t>347 891 1564</t>
        </is>
      </c>
      <c r="AR664" t="inlineStr">
        <is>
          <t>IT</t>
        </is>
      </c>
      <c r="AU664" t="inlineStr">
        <is>
          <t>lang: it
Invoice Language: it
Do you need our ring sizer?: No
Popup Customer Country: IT</t>
        </is>
      </c>
      <c r="AW664" t="inlineStr">
        <is>
          <t>Satispay</t>
        </is>
      </c>
      <c r="AX664" t="inlineStr">
        <is>
          <t>r53pFN51T2MMCjU0hRT351Eeg</t>
        </is>
      </c>
      <c r="AY664" t="n">
        <v>0</v>
      </c>
      <c r="AZ664" t="inlineStr">
        <is>
          <t>LIL Milan</t>
        </is>
      </c>
      <c r="BA664" t="n">
        <v>0</v>
      </c>
      <c r="BC664" t="inlineStr">
        <is>
          <t>Firgun House</t>
        </is>
      </c>
      <c r="BE664" t="n">
        <v>6327423009117</v>
      </c>
      <c r="BG664" t="inlineStr">
        <is>
          <t>Low</t>
        </is>
      </c>
      <c r="BH664" t="inlineStr">
        <is>
          <t>web</t>
        </is>
      </c>
      <c r="BI664" t="n">
        <v>0</v>
      </c>
      <c r="BJ664" t="inlineStr">
        <is>
          <t>IT IVA 22%</t>
        </is>
      </c>
      <c r="BK664" t="n">
        <v>25.25</v>
      </c>
      <c r="BT664" t="n">
        <v>393478911564</v>
      </c>
      <c r="BW664" t="inlineStr">
        <is>
          <t>Milan</t>
        </is>
      </c>
      <c r="BY664" t="inlineStr">
        <is>
          <t>rv5MJ5MXPdxE6fke5gpa9misQ + r53pFN51T2MMCjU0hRT351Eeg</t>
        </is>
      </c>
      <c r="CB664" t="inlineStr">
        <is>
          <t>rv5MJ5MXPdxE6fke5gpa9misQ + r53pFN51T2MMCjU0hRT351Eeg</t>
        </is>
      </c>
      <c r="CC664" t="inlineStr">
        <is>
          <t>Ordini LIL</t>
        </is>
      </c>
    </row>
    <row r="665">
      <c r="A665" t="inlineStr">
        <is>
          <t>#42090</t>
        </is>
      </c>
      <c r="B665" t="inlineStr">
        <is>
          <t>pmerigo97@gmail.com</t>
        </is>
      </c>
      <c r="C665" t="inlineStr">
        <is>
          <t>paid</t>
        </is>
      </c>
      <c r="D665" t="inlineStr">
        <is>
          <t>2024-09-30 13:53:48 +0200</t>
        </is>
      </c>
      <c r="E665" t="inlineStr">
        <is>
          <t>2024-09-30</t>
        </is>
      </c>
      <c r="F665" t="inlineStr">
        <is>
          <t>fulfilled</t>
        </is>
      </c>
      <c r="G665" t="inlineStr">
        <is>
          <t>2024-09-30 14:22:03 +0200</t>
        </is>
      </c>
      <c r="H665" t="inlineStr">
        <is>
          <t>yes</t>
        </is>
      </c>
      <c r="I665" t="inlineStr">
        <is>
          <t>EUR</t>
        </is>
      </c>
      <c r="J665" t="n">
        <v>30</v>
      </c>
      <c r="K665" t="n">
        <v>0</v>
      </c>
      <c r="L665" t="n">
        <v>5.41</v>
      </c>
      <c r="M665" t="n">
        <v>30</v>
      </c>
      <c r="O665" t="n">
        <v>0</v>
      </c>
      <c r="Q665" t="inlineStr">
        <is>
          <t>2024-09-30 13:53:48 +0200</t>
        </is>
      </c>
      <c r="R665" t="n">
        <v>1</v>
      </c>
      <c r="S665" t="inlineStr">
        <is>
          <t>Repair Service - Saldatura anello</t>
        </is>
      </c>
      <c r="T665" t="n">
        <v>30</v>
      </c>
      <c r="V665" t="inlineStr">
        <is>
          <t>015790000916</t>
        </is>
      </c>
      <c r="W665" t="b">
        <v>0</v>
      </c>
      <c r="X665" t="b">
        <v>1</v>
      </c>
      <c r="Y665" t="inlineStr">
        <is>
          <t>fulfilled</t>
        </is>
      </c>
      <c r="Z665" t="inlineStr">
        <is>
          <t>Paola Merigo</t>
        </is>
      </c>
      <c r="AA665" t="inlineStr">
        <is>
          <t>Via Niccolò Machiavelli</t>
        </is>
      </c>
      <c r="AB665" t="inlineStr">
        <is>
          <t>Via Niccolò Machiavelli</t>
        </is>
      </c>
      <c r="AE665" t="inlineStr">
        <is>
          <t>Ghedi</t>
        </is>
      </c>
      <c r="AF665" t="inlineStr">
        <is>
          <t>'25016</t>
        </is>
      </c>
      <c r="AG665" t="inlineStr">
        <is>
          <t>BS</t>
        </is>
      </c>
      <c r="AH665" t="inlineStr">
        <is>
          <t>IT</t>
        </is>
      </c>
      <c r="AI665" t="inlineStr">
        <is>
          <t>3348289515</t>
        </is>
      </c>
      <c r="AR665" t="inlineStr">
        <is>
          <t>IT</t>
        </is>
      </c>
      <c r="AU665" t="inlineStr">
        <is>
          <t>lang: it
Invoice Language: it
Do you need our ring sizer?: No
Popup Customer Country: IT</t>
        </is>
      </c>
      <c r="AW665" t="inlineStr">
        <is>
          <t>Shopify Payments</t>
        </is>
      </c>
      <c r="AX665" t="inlineStr">
        <is>
          <t>rc0gALGMO7mfHOcmp6nZmxPJm</t>
        </is>
      </c>
      <c r="AY665" t="n">
        <v>0</v>
      </c>
      <c r="AZ665" t="inlineStr">
        <is>
          <t>LIL Milan</t>
        </is>
      </c>
      <c r="BA665" t="n">
        <v>0</v>
      </c>
      <c r="BC665" t="inlineStr">
        <is>
          <t>Firgun House</t>
        </is>
      </c>
      <c r="BE665" t="n">
        <v>6327675519325</v>
      </c>
      <c r="BG665" t="inlineStr">
        <is>
          <t>Low</t>
        </is>
      </c>
      <c r="BH665" t="inlineStr">
        <is>
          <t>web</t>
        </is>
      </c>
      <c r="BI665" t="n">
        <v>0</v>
      </c>
      <c r="BJ665" t="inlineStr">
        <is>
          <t>IT IVA 22%</t>
        </is>
      </c>
      <c r="BK665" t="n">
        <v>5.41</v>
      </c>
      <c r="BW665" t="inlineStr">
        <is>
          <t>Brescia</t>
        </is>
      </c>
      <c r="BY665" t="inlineStr">
        <is>
          <t>rc0gALGMO7mfHOcmp6nZmxPJm</t>
        </is>
      </c>
      <c r="CB665" t="inlineStr">
        <is>
          <t>rc0gALGMO7mfHOcmp6nZmxPJm</t>
        </is>
      </c>
      <c r="CC665" t="inlineStr">
        <is>
          <t>Ordini LIL</t>
        </is>
      </c>
    </row>
    <row r="666">
      <c r="A666" t="inlineStr">
        <is>
          <t>#42092</t>
        </is>
      </c>
      <c r="B666" t="inlineStr">
        <is>
          <t>ginevra.trimarchi@gmail.com</t>
        </is>
      </c>
      <c r="C666" t="inlineStr">
        <is>
          <t>paid</t>
        </is>
      </c>
      <c r="D666" t="inlineStr">
        <is>
          <t>2024-09-30 15:33:38 +0200</t>
        </is>
      </c>
      <c r="E666" t="inlineStr">
        <is>
          <t>2024-09-30</t>
        </is>
      </c>
      <c r="F666" t="inlineStr">
        <is>
          <t>fulfilled</t>
        </is>
      </c>
      <c r="G666" t="inlineStr">
        <is>
          <t>2024-10-01 14:35:21 +0200</t>
        </is>
      </c>
      <c r="H666" t="inlineStr">
        <is>
          <t>yes</t>
        </is>
      </c>
      <c r="I666" t="inlineStr">
        <is>
          <t>EUR</t>
        </is>
      </c>
      <c r="J666" t="n">
        <v>90</v>
      </c>
      <c r="K666" t="n">
        <v>0</v>
      </c>
      <c r="L666" t="n">
        <v>16.23</v>
      </c>
      <c r="M666" t="n">
        <v>90</v>
      </c>
      <c r="N666" t="inlineStr">
        <is>
          <t>CAMILLA10</t>
        </is>
      </c>
      <c r="O666" t="n">
        <v>10</v>
      </c>
      <c r="P666" t="inlineStr">
        <is>
          <t>Firgun House</t>
        </is>
      </c>
      <c r="Q666" t="inlineStr">
        <is>
          <t>2024-09-30 15:33:38 +0200</t>
        </is>
      </c>
      <c r="R666" t="n">
        <v>1</v>
      </c>
      <c r="S666" t="inlineStr">
        <is>
          <t>Pensavo fosse amore - Yellow / G</t>
        </is>
      </c>
      <c r="T666" t="n">
        <v>100</v>
      </c>
      <c r="V666" t="inlineStr">
        <is>
          <t>015790001005</t>
        </is>
      </c>
      <c r="W666" t="b">
        <v>1</v>
      </c>
      <c r="X666" t="b">
        <v>1</v>
      </c>
      <c r="Y666" t="inlineStr">
        <is>
          <t>fulfilled</t>
        </is>
      </c>
      <c r="Z666" t="inlineStr">
        <is>
          <t>Ginevra Pia Trimarchi</t>
        </is>
      </c>
      <c r="AA666" t="inlineStr">
        <is>
          <t>Via Renato Fucini 16</t>
        </is>
      </c>
      <c r="AB666" t="inlineStr">
        <is>
          <t>Via Renato Fucini 16</t>
        </is>
      </c>
      <c r="AE666" t="inlineStr">
        <is>
          <t>Milano</t>
        </is>
      </c>
      <c r="AF666" t="inlineStr">
        <is>
          <t>'20133</t>
        </is>
      </c>
      <c r="AG666" t="inlineStr">
        <is>
          <t>MI</t>
        </is>
      </c>
      <c r="AH666" t="inlineStr">
        <is>
          <t>IT</t>
        </is>
      </c>
      <c r="AR666" t="inlineStr">
        <is>
          <t>IT</t>
        </is>
      </c>
      <c r="AU666" t="inlineStr">
        <is>
          <t>lang: it
Invoice Language: it
Do you need our ring sizer?: No
Popup Customer Country: IT</t>
        </is>
      </c>
      <c r="AW666" t="inlineStr">
        <is>
          <t>Shopify Payments</t>
        </is>
      </c>
      <c r="AX666" t="inlineStr">
        <is>
          <t>rjCQPNqwOGI78cuGfgzoQdCJb</t>
        </is>
      </c>
      <c r="AY666" t="n">
        <v>0</v>
      </c>
      <c r="AZ666" t="inlineStr">
        <is>
          <t>LIL Milan</t>
        </is>
      </c>
      <c r="BA666" t="n">
        <v>0</v>
      </c>
      <c r="BC666" t="inlineStr">
        <is>
          <t>Firgun House</t>
        </is>
      </c>
      <c r="BE666" t="n">
        <v>6327825138013</v>
      </c>
      <c r="BG666" t="inlineStr">
        <is>
          <t>Low</t>
        </is>
      </c>
      <c r="BH666" t="inlineStr">
        <is>
          <t>web</t>
        </is>
      </c>
      <c r="BI666" t="n">
        <v>0</v>
      </c>
      <c r="BJ666" t="inlineStr">
        <is>
          <t>IT IVA 22%</t>
        </is>
      </c>
      <c r="BK666" t="n">
        <v>16.23</v>
      </c>
      <c r="BW666" t="inlineStr">
        <is>
          <t>Milan</t>
        </is>
      </c>
      <c r="BY666" t="inlineStr">
        <is>
          <t>rjCQPNqwOGI78cuGfgzoQdCJb</t>
        </is>
      </c>
      <c r="CB666" t="inlineStr">
        <is>
          <t>rjCQPNqwOGI78cuGfgzoQdCJb</t>
        </is>
      </c>
      <c r="CC666" t="inlineStr">
        <is>
          <t>Ordini LIL</t>
        </is>
      </c>
    </row>
    <row r="667">
      <c r="A667" t="inlineStr">
        <is>
          <t>#42094</t>
        </is>
      </c>
      <c r="B667" t="inlineStr">
        <is>
          <t>stelahranova@gmail.com</t>
        </is>
      </c>
      <c r="C667" t="inlineStr">
        <is>
          <t>paid</t>
        </is>
      </c>
      <c r="D667" t="inlineStr">
        <is>
          <t>2024-09-30 22:29:56 +0200</t>
        </is>
      </c>
      <c r="E667" t="inlineStr">
        <is>
          <t>2024-09-30</t>
        </is>
      </c>
      <c r="F667" t="inlineStr">
        <is>
          <t>unfulfilled</t>
        </is>
      </c>
      <c r="H667" t="inlineStr">
        <is>
          <t>yes</t>
        </is>
      </c>
      <c r="I667" t="inlineStr">
        <is>
          <t>EUR</t>
        </is>
      </c>
      <c r="J667" t="n">
        <v>131</v>
      </c>
      <c r="K667" t="n">
        <v>0</v>
      </c>
      <c r="L667" t="n">
        <v>23.62</v>
      </c>
      <c r="M667" t="n">
        <v>131</v>
      </c>
      <c r="N667" t="inlineStr">
        <is>
          <t>LILGIRL</t>
        </is>
      </c>
      <c r="O667" t="n">
        <v>14</v>
      </c>
      <c r="P667" t="inlineStr">
        <is>
          <t>Firgun House</t>
        </is>
      </c>
      <c r="Q667" t="inlineStr">
        <is>
          <t>2024-09-30 22:29:56 +0200</t>
        </is>
      </c>
      <c r="R667" t="n">
        <v>1</v>
      </c>
      <c r="S667" t="inlineStr">
        <is>
          <t>Portami via Ring - Yellow / onesize</t>
        </is>
      </c>
      <c r="T667" t="n">
        <v>140</v>
      </c>
      <c r="V667" t="inlineStr">
        <is>
          <t>015790001027</t>
        </is>
      </c>
      <c r="W667" t="b">
        <v>1</v>
      </c>
      <c r="X667" t="b">
        <v>1</v>
      </c>
      <c r="Y667" t="inlineStr">
        <is>
          <t>pending</t>
        </is>
      </c>
      <c r="Z667" t="inlineStr">
        <is>
          <t>Stela Hrano a</t>
        </is>
      </c>
      <c r="AA667" t="inlineStr">
        <is>
          <t>Via Monviso 26</t>
        </is>
      </c>
      <c r="AB667" t="inlineStr">
        <is>
          <t>Via Monviso 26</t>
        </is>
      </c>
      <c r="AE667" t="inlineStr">
        <is>
          <t>Milano</t>
        </is>
      </c>
      <c r="AF667" t="inlineStr">
        <is>
          <t>'20154</t>
        </is>
      </c>
      <c r="AG667" t="inlineStr">
        <is>
          <t>MI</t>
        </is>
      </c>
      <c r="AH667" t="inlineStr">
        <is>
          <t>IT</t>
        </is>
      </c>
      <c r="AR667" t="inlineStr">
        <is>
          <t>IT</t>
        </is>
      </c>
      <c r="AU667" t="inlineStr">
        <is>
          <t>lang: it
Invoice Language: it
Do you need our ring sizer?: No
Popup Customer Country: IT</t>
        </is>
      </c>
      <c r="AW667" t="inlineStr">
        <is>
          <t>PayPal Express Checkout</t>
        </is>
      </c>
      <c r="AX667" t="inlineStr">
        <is>
          <t>r0KZi6KpyDQQHJMXWkQxspZuc</t>
        </is>
      </c>
      <c r="AY667" t="n">
        <v>0</v>
      </c>
      <c r="AZ667" t="inlineStr">
        <is>
          <t>LIL Milan</t>
        </is>
      </c>
      <c r="BA667" t="n">
        <v>0</v>
      </c>
      <c r="BC667" t="inlineStr">
        <is>
          <t>Firgun House</t>
        </is>
      </c>
      <c r="BE667" t="n">
        <v>6328414568797</v>
      </c>
      <c r="BG667" t="inlineStr">
        <is>
          <t>Low</t>
        </is>
      </c>
      <c r="BH667" t="inlineStr">
        <is>
          <t>web</t>
        </is>
      </c>
      <c r="BI667" t="n">
        <v>0</v>
      </c>
      <c r="BJ667" t="inlineStr">
        <is>
          <t>IT IVA 22%</t>
        </is>
      </c>
      <c r="BK667" t="n">
        <v>23.62</v>
      </c>
      <c r="BW667" t="inlineStr">
        <is>
          <t>Milan</t>
        </is>
      </c>
      <c r="BY667" t="inlineStr">
        <is>
          <t>r0KZi6KpyDQQHJMXWkQxspZuc</t>
        </is>
      </c>
      <c r="CB667" t="inlineStr">
        <is>
          <t>r0KZi6KpyDQQHJMXWkQxspZuc</t>
        </is>
      </c>
      <c r="CC667" t="inlineStr">
        <is>
          <t>Ordini LIL</t>
        </is>
      </c>
    </row>
    <row r="668">
      <c r="A668" t="inlineStr">
        <is>
          <t>#42094</t>
        </is>
      </c>
      <c r="B668" t="inlineStr">
        <is>
          <t>stelahranova@gmail.com</t>
        </is>
      </c>
      <c r="C668" t="inlineStr">
        <is>
          <t>paid</t>
        </is>
      </c>
      <c r="D668" t="inlineStr">
        <is>
          <t>2024-09-30 22:29:56 +0200</t>
        </is>
      </c>
      <c r="E668" t="inlineStr">
        <is>
          <t>2024-09-30</t>
        </is>
      </c>
      <c r="F668" t="inlineStr">
        <is>
          <t>unfulfilled</t>
        </is>
      </c>
      <c r="H668" t="inlineStr">
        <is>
          <t>yes</t>
        </is>
      </c>
      <c r="I668" t="inlineStr">
        <is>
          <t>EUR</t>
        </is>
      </c>
      <c r="J668" t="n">
        <v>131</v>
      </c>
      <c r="K668" t="n">
        <v>0</v>
      </c>
      <c r="L668" t="n">
        <v>23.62</v>
      </c>
      <c r="N668" t="inlineStr">
        <is>
          <t>LILGIRL</t>
        </is>
      </c>
      <c r="O668" t="n">
        <v>14</v>
      </c>
      <c r="P668" t="inlineStr">
        <is>
          <t>Firgun House</t>
        </is>
      </c>
      <c r="Q668" t="inlineStr">
        <is>
          <t>2024-09-30 22:29:56 +0200</t>
        </is>
      </c>
      <c r="R668" t="n">
        <v>1</v>
      </c>
      <c r="S668" t="inlineStr">
        <is>
          <t>Luxury Pack</t>
        </is>
      </c>
      <c r="T668" t="n">
        <v>5</v>
      </c>
      <c r="V668" t="inlineStr">
        <is>
          <t>015790000687</t>
        </is>
      </c>
      <c r="W668" t="b">
        <v>1</v>
      </c>
      <c r="X668" t="b">
        <v>1</v>
      </c>
      <c r="Y668" t="inlineStr">
        <is>
          <t>pending</t>
        </is>
      </c>
      <c r="Z668" t="inlineStr">
        <is>
          <t>Stela Hrano a</t>
        </is>
      </c>
      <c r="AA668" t="inlineStr">
        <is>
          <t>Via Monviso 26</t>
        </is>
      </c>
      <c r="AB668" t="inlineStr">
        <is>
          <t>Via Monviso 26</t>
        </is>
      </c>
      <c r="AE668" t="inlineStr">
        <is>
          <t>Milano</t>
        </is>
      </c>
      <c r="AF668" t="inlineStr">
        <is>
          <t>'20154</t>
        </is>
      </c>
      <c r="AG668" t="inlineStr">
        <is>
          <t>MI</t>
        </is>
      </c>
      <c r="AH668" t="inlineStr">
        <is>
          <t>IT</t>
        </is>
      </c>
      <c r="AR668" t="inlineStr">
        <is>
          <t>IT</t>
        </is>
      </c>
      <c r="AU668" t="inlineStr">
        <is>
          <t>lang: it
Invoice Language: it
Do you need our ring sizer?: No
Popup Customer Country: IT</t>
        </is>
      </c>
      <c r="AW668" t="inlineStr">
        <is>
          <t>PayPal Express Checkout</t>
        </is>
      </c>
      <c r="AX668" t="inlineStr">
        <is>
          <t>r0KZi6KpyDQQHJMXWkQxspZuc</t>
        </is>
      </c>
      <c r="AY668" t="n">
        <v>0</v>
      </c>
      <c r="AZ668" t="inlineStr">
        <is>
          <t>LIL Milan</t>
        </is>
      </c>
      <c r="BA668" t="n">
        <v>0</v>
      </c>
      <c r="BC668" t="inlineStr">
        <is>
          <t>Firgun House</t>
        </is>
      </c>
      <c r="BE668" t="n">
        <v>6328414568797</v>
      </c>
      <c r="BG668" t="inlineStr">
        <is>
          <t>Low</t>
        </is>
      </c>
      <c r="BH668" t="inlineStr">
        <is>
          <t>web</t>
        </is>
      </c>
      <c r="BI668" t="n">
        <v>0</v>
      </c>
      <c r="BJ668" t="inlineStr">
        <is>
          <t>IT IVA 22%</t>
        </is>
      </c>
      <c r="BK668" t="n">
        <v>23.62</v>
      </c>
      <c r="BW668" t="inlineStr">
        <is>
          <t>Milan</t>
        </is>
      </c>
      <c r="BY668" t="inlineStr">
        <is>
          <t>r0KZi6KpyDQQHJMXWkQxspZuc</t>
        </is>
      </c>
      <c r="CB668" t="inlineStr">
        <is>
          <t>r0KZi6KpyDQQHJMXWkQxspZuc</t>
        </is>
      </c>
      <c r="CC668" t="inlineStr">
        <is>
          <t>Ordini LIL</t>
        </is>
      </c>
    </row>
    <row r="669">
      <c r="A669" t="inlineStr">
        <is>
          <t>#42095</t>
        </is>
      </c>
      <c r="B669" t="inlineStr">
        <is>
          <t>angelopolini28@gmail.com</t>
        </is>
      </c>
      <c r="C669" t="inlineStr">
        <is>
          <t>paid</t>
        </is>
      </c>
      <c r="D669" t="inlineStr">
        <is>
          <t>2024-09-30 23:06:06 +0200</t>
        </is>
      </c>
      <c r="E669" t="inlineStr">
        <is>
          <t>2024-09-30</t>
        </is>
      </c>
      <c r="F669" t="inlineStr">
        <is>
          <t>fulfilled</t>
        </is>
      </c>
      <c r="G669" t="inlineStr">
        <is>
          <t>2024-10-01 08:34:16 +0200</t>
        </is>
      </c>
      <c r="H669" t="inlineStr">
        <is>
          <t>yes</t>
        </is>
      </c>
      <c r="I669" t="inlineStr">
        <is>
          <t>EUR</t>
        </is>
      </c>
      <c r="J669" t="n">
        <v>275</v>
      </c>
      <c r="K669" t="n">
        <v>0</v>
      </c>
      <c r="L669" t="n">
        <v>49.59</v>
      </c>
      <c r="M669" t="n">
        <v>275</v>
      </c>
      <c r="N669" t="inlineStr">
        <is>
          <t>LILGIRL</t>
        </is>
      </c>
      <c r="O669" t="n">
        <v>30</v>
      </c>
      <c r="P669" t="inlineStr">
        <is>
          <t>Ups Standard Shipping</t>
        </is>
      </c>
      <c r="Q669" t="inlineStr">
        <is>
          <t>2024-09-30 23:06:06 +0200</t>
        </is>
      </c>
      <c r="R669" t="n">
        <v>1</v>
      </c>
      <c r="S669" t="inlineStr">
        <is>
          <t>Luxury Pack</t>
        </is>
      </c>
      <c r="T669" t="n">
        <v>5</v>
      </c>
      <c r="V669" t="inlineStr">
        <is>
          <t>015790000687</t>
        </is>
      </c>
      <c r="W669" t="b">
        <v>1</v>
      </c>
      <c r="X669" t="b">
        <v>1</v>
      </c>
      <c r="Y669" t="inlineStr">
        <is>
          <t>fulfilled</t>
        </is>
      </c>
      <c r="Z669" t="inlineStr">
        <is>
          <t>Angelo Polini</t>
        </is>
      </c>
      <c r="AA669" t="inlineStr">
        <is>
          <t>Via Calchera 3</t>
        </is>
      </c>
      <c r="AB669" t="inlineStr">
        <is>
          <t>Via Calchera 3</t>
        </is>
      </c>
      <c r="AD669" t="inlineStr">
        <is>
          <t>Studio Polini</t>
        </is>
      </c>
      <c r="AE669" t="inlineStr">
        <is>
          <t>Sarnico</t>
        </is>
      </c>
      <c r="AF669" t="inlineStr">
        <is>
          <t>'24067</t>
        </is>
      </c>
      <c r="AG669" t="inlineStr">
        <is>
          <t>BG</t>
        </is>
      </c>
      <c r="AH669" t="inlineStr">
        <is>
          <t>IT</t>
        </is>
      </c>
      <c r="AI669" t="inlineStr">
        <is>
          <t>+393468521276</t>
        </is>
      </c>
      <c r="AJ669" t="inlineStr">
        <is>
          <t>Angelo Polini</t>
        </is>
      </c>
      <c r="AK669" t="inlineStr">
        <is>
          <t>Via Calchera 3</t>
        </is>
      </c>
      <c r="AL669" t="inlineStr">
        <is>
          <t>Via Calchera 3</t>
        </is>
      </c>
      <c r="AN669" t="inlineStr">
        <is>
          <t>Studio Polini</t>
        </is>
      </c>
      <c r="AO669" t="inlineStr">
        <is>
          <t>Sarnico</t>
        </is>
      </c>
      <c r="AP669" t="inlineStr">
        <is>
          <t>'24067</t>
        </is>
      </c>
      <c r="AQ669" t="inlineStr">
        <is>
          <t>BG</t>
        </is>
      </c>
      <c r="AR669" t="inlineStr">
        <is>
          <t>IT</t>
        </is>
      </c>
      <c r="AS669" t="inlineStr">
        <is>
          <t>+393468521276</t>
        </is>
      </c>
      <c r="AU669" t="inlineStr">
        <is>
          <t>lang: it
Invoice Language: it
Do you need our ring sizer?: No
Popup Customer Country: IT</t>
        </is>
      </c>
      <c r="AW669" t="inlineStr">
        <is>
          <t>PayPal Express Checkout</t>
        </is>
      </c>
      <c r="AX669" t="inlineStr">
        <is>
          <t>rTyicuHWMOafhpN8tiPxijAC2</t>
        </is>
      </c>
      <c r="AY669" t="n">
        <v>0</v>
      </c>
      <c r="AZ669" t="inlineStr">
        <is>
          <t>LIL Milan</t>
        </is>
      </c>
      <c r="BA669" t="n">
        <v>0</v>
      </c>
      <c r="BC669" t="inlineStr">
        <is>
          <t>Firgun House</t>
        </is>
      </c>
      <c r="BE669" t="n">
        <v>6328453824861</v>
      </c>
      <c r="BG669" t="inlineStr">
        <is>
          <t>Low</t>
        </is>
      </c>
      <c r="BH669" t="inlineStr">
        <is>
          <t>web</t>
        </is>
      </c>
      <c r="BI669" t="n">
        <v>0</v>
      </c>
      <c r="BJ669" t="inlineStr">
        <is>
          <t>IT IVA 22%</t>
        </is>
      </c>
      <c r="BK669" t="n">
        <v>49.59</v>
      </c>
      <c r="BW669" t="inlineStr">
        <is>
          <t>Bergamo</t>
        </is>
      </c>
      <c r="BX669" t="inlineStr">
        <is>
          <t>Bergamo</t>
        </is>
      </c>
      <c r="BY669" t="inlineStr">
        <is>
          <t>rTyicuHWMOafhpN8tiPxijAC2</t>
        </is>
      </c>
      <c r="CB669" t="inlineStr">
        <is>
          <t>rTyicuHWMOafhpN8tiPxijAC2</t>
        </is>
      </c>
      <c r="CC669" t="inlineStr">
        <is>
          <t>Ordini LIL</t>
        </is>
      </c>
    </row>
    <row r="670">
      <c r="A670" t="inlineStr">
        <is>
          <t>#42095</t>
        </is>
      </c>
      <c r="B670" t="inlineStr">
        <is>
          <t>angelopolini28@gmail.com</t>
        </is>
      </c>
      <c r="C670" t="inlineStr">
        <is>
          <t>paid</t>
        </is>
      </c>
      <c r="D670" t="inlineStr">
        <is>
          <t>2024-09-30 23:06:06 +0200</t>
        </is>
      </c>
      <c r="E670" t="inlineStr">
        <is>
          <t>2024-09-30</t>
        </is>
      </c>
      <c r="F670" t="inlineStr">
        <is>
          <t>fulfilled</t>
        </is>
      </c>
      <c r="G670" t="inlineStr">
        <is>
          <t>2024-10-01 08:34:16 +0200</t>
        </is>
      </c>
      <c r="H670" t="inlineStr">
        <is>
          <t>yes</t>
        </is>
      </c>
      <c r="I670" t="inlineStr">
        <is>
          <t>EUR</t>
        </is>
      </c>
      <c r="J670" t="n">
        <v>275</v>
      </c>
      <c r="K670" t="n">
        <v>0</v>
      </c>
      <c r="L670" t="n">
        <v>49.59</v>
      </c>
      <c r="N670" t="inlineStr">
        <is>
          <t>LILGIRL</t>
        </is>
      </c>
      <c r="O670" t="n">
        <v>30</v>
      </c>
      <c r="P670" t="inlineStr">
        <is>
          <t>Ups Standard Shipping</t>
        </is>
      </c>
      <c r="Q670" t="inlineStr">
        <is>
          <t>2024-09-30 23:06:06 +0200</t>
        </is>
      </c>
      <c r="R670" t="n">
        <v>1</v>
      </c>
      <c r="S670" t="inlineStr">
        <is>
          <t>Boys Tears Necklace - Yellow / 35cm</t>
        </is>
      </c>
      <c r="T670" t="n">
        <v>300</v>
      </c>
      <c r="V670" t="inlineStr">
        <is>
          <t>015790000008</t>
        </is>
      </c>
      <c r="W670" t="b">
        <v>1</v>
      </c>
      <c r="X670" t="b">
        <v>1</v>
      </c>
      <c r="Y670" t="inlineStr">
        <is>
          <t>fulfilled</t>
        </is>
      </c>
      <c r="Z670" t="inlineStr">
        <is>
          <t>Angelo Polini</t>
        </is>
      </c>
      <c r="AA670" t="inlineStr">
        <is>
          <t>Via Calchera 3</t>
        </is>
      </c>
      <c r="AB670" t="inlineStr">
        <is>
          <t>Via Calchera 3</t>
        </is>
      </c>
      <c r="AD670" t="inlineStr">
        <is>
          <t>Studio Polini</t>
        </is>
      </c>
      <c r="AE670" t="inlineStr">
        <is>
          <t>Sarnico</t>
        </is>
      </c>
      <c r="AF670" t="inlineStr">
        <is>
          <t>'24067</t>
        </is>
      </c>
      <c r="AG670" t="inlineStr">
        <is>
          <t>BG</t>
        </is>
      </c>
      <c r="AH670" t="inlineStr">
        <is>
          <t>IT</t>
        </is>
      </c>
      <c r="AI670" t="inlineStr">
        <is>
          <t>+393468521276</t>
        </is>
      </c>
      <c r="AJ670" t="inlineStr">
        <is>
          <t>Angelo Polini</t>
        </is>
      </c>
      <c r="AK670" t="inlineStr">
        <is>
          <t>Via Calchera 3</t>
        </is>
      </c>
      <c r="AL670" t="inlineStr">
        <is>
          <t>Via Calchera 3</t>
        </is>
      </c>
      <c r="AN670" t="inlineStr">
        <is>
          <t>Studio Polini</t>
        </is>
      </c>
      <c r="AO670" t="inlineStr">
        <is>
          <t>Sarnico</t>
        </is>
      </c>
      <c r="AP670" t="inlineStr">
        <is>
          <t>'24067</t>
        </is>
      </c>
      <c r="AQ670" t="inlineStr">
        <is>
          <t>BG</t>
        </is>
      </c>
      <c r="AR670" t="inlineStr">
        <is>
          <t>IT</t>
        </is>
      </c>
      <c r="AS670" t="inlineStr">
        <is>
          <t>+393468521276</t>
        </is>
      </c>
      <c r="AU670" t="inlineStr">
        <is>
          <t>lang: it
Invoice Language: it
Do you need our ring sizer?: No
Popup Customer Country: IT</t>
        </is>
      </c>
      <c r="AW670" t="inlineStr">
        <is>
          <t>PayPal Express Checkout</t>
        </is>
      </c>
      <c r="AX670" t="inlineStr">
        <is>
          <t>rTyicuHWMOafhpN8tiPxijAC2</t>
        </is>
      </c>
      <c r="AY670" t="n">
        <v>0</v>
      </c>
      <c r="AZ670" t="inlineStr">
        <is>
          <t>LIL Milan</t>
        </is>
      </c>
      <c r="BA670" t="n">
        <v>0</v>
      </c>
      <c r="BC670" t="inlineStr">
        <is>
          <t>Firgun House</t>
        </is>
      </c>
      <c r="BE670" t="n">
        <v>6328453824861</v>
      </c>
      <c r="BG670" t="inlineStr">
        <is>
          <t>Low</t>
        </is>
      </c>
      <c r="BH670" t="inlineStr">
        <is>
          <t>web</t>
        </is>
      </c>
      <c r="BI670" t="n">
        <v>0</v>
      </c>
      <c r="BJ670" t="inlineStr">
        <is>
          <t>IT IVA 22%</t>
        </is>
      </c>
      <c r="BK670" t="n">
        <v>49.59</v>
      </c>
      <c r="BW670" t="inlineStr">
        <is>
          <t>Bergamo</t>
        </is>
      </c>
      <c r="BX670" t="inlineStr">
        <is>
          <t>Bergamo</t>
        </is>
      </c>
      <c r="BY670" t="inlineStr">
        <is>
          <t>rTyicuHWMOafhpN8tiPxijAC2</t>
        </is>
      </c>
      <c r="CB670" t="inlineStr">
        <is>
          <t>rTyicuHWMOafhpN8tiPxijAC2</t>
        </is>
      </c>
      <c r="CC670" t="inlineStr">
        <is>
          <t>Ordini LIL</t>
        </is>
      </c>
    </row>
    <row r="671">
      <c r="A671" t="inlineStr">
        <is>
          <t>#42093</t>
        </is>
      </c>
      <c r="C671" t="inlineStr">
        <is>
          <t>paid</t>
        </is>
      </c>
      <c r="F671" t="inlineStr">
        <is>
          <t>fulfilled</t>
        </is>
      </c>
      <c r="G671" t="inlineStr">
        <is>
          <t>2024-09-30 19:19:33 +0200</t>
        </is>
      </c>
      <c r="H671" t="inlineStr">
        <is>
          <t>no</t>
        </is>
      </c>
      <c r="I671" t="inlineStr">
        <is>
          <t>EUR</t>
        </is>
      </c>
      <c r="J671" t="n">
        <v>0</v>
      </c>
      <c r="K671" t="n">
        <v>0</v>
      </c>
      <c r="L671" t="n">
        <v>0</v>
      </c>
      <c r="M671" t="n">
        <v>0</v>
      </c>
      <c r="N671" t="inlineStr">
        <is>
          <t>TORINO100%</t>
        </is>
      </c>
      <c r="O671" t="n">
        <v>105</v>
      </c>
      <c r="Q671" t="inlineStr">
        <is>
          <t>2024-09-30 19:19:32 +0200</t>
        </is>
      </c>
      <c r="R671" t="n">
        <v>1</v>
      </c>
      <c r="S671" t="inlineStr">
        <is>
          <t>Girls Tears Ring - Yellow / 13</t>
        </is>
      </c>
      <c r="T671" t="n">
        <v>100</v>
      </c>
      <c r="V671" t="inlineStr">
        <is>
          <t>015790000955</t>
        </is>
      </c>
      <c r="W671" t="b">
        <v>1</v>
      </c>
      <c r="X671" t="b">
        <v>1</v>
      </c>
      <c r="Y671" t="inlineStr">
        <is>
          <t>fulfilled</t>
        </is>
      </c>
      <c r="Z671" t="inlineStr">
        <is>
          <t>Ilaria Pisellu</t>
        </is>
      </c>
      <c r="AR671" t="inlineStr">
        <is>
          <t>IT</t>
        </is>
      </c>
      <c r="AT671" t="inlineStr">
        <is>
          <t>GdM</t>
        </is>
      </c>
      <c r="AY671" t="n">
        <v>0</v>
      </c>
      <c r="AZ671" t="inlineStr">
        <is>
          <t>LIL Milan</t>
        </is>
      </c>
      <c r="BA671" t="n">
        <v>0</v>
      </c>
      <c r="BB671" t="inlineStr">
        <is>
          <t>Veronica Varetta</t>
        </is>
      </c>
      <c r="BC671" t="inlineStr">
        <is>
          <t>LIL Rinascente Torino</t>
        </is>
      </c>
      <c r="BD671" t="n">
        <v>3</v>
      </c>
      <c r="BE671" t="n">
        <v>6328148296029</v>
      </c>
      <c r="BG671" t="inlineStr">
        <is>
          <t>Low</t>
        </is>
      </c>
      <c r="BH671" t="inlineStr">
        <is>
          <t>pos</t>
        </is>
      </c>
      <c r="BI671" t="n">
        <v>0</v>
      </c>
      <c r="BJ671" t="inlineStr">
        <is>
          <t>IT IVA 22%</t>
        </is>
      </c>
      <c r="BK671" t="n">
        <v>0</v>
      </c>
      <c r="BU671" t="inlineStr">
        <is>
          <t>3-5729</t>
        </is>
      </c>
      <c r="CC671" t="inlineStr">
        <is>
          <t>Ordini LIL</t>
        </is>
      </c>
    </row>
    <row r="672">
      <c r="A672" t="inlineStr">
        <is>
          <t>#42093</t>
        </is>
      </c>
      <c r="C672" t="inlineStr">
        <is>
          <t>paid</t>
        </is>
      </c>
      <c r="F672" t="inlineStr">
        <is>
          <t>fulfilled</t>
        </is>
      </c>
      <c r="G672" t="inlineStr">
        <is>
          <t>2024-09-30 19:19:33 +0200</t>
        </is>
      </c>
      <c r="H672" t="inlineStr">
        <is>
          <t>no</t>
        </is>
      </c>
      <c r="I672" t="inlineStr">
        <is>
          <t>EUR</t>
        </is>
      </c>
      <c r="J672" t="n">
        <v>0</v>
      </c>
      <c r="K672" t="n">
        <v>0</v>
      </c>
      <c r="L672" t="n">
        <v>0</v>
      </c>
      <c r="N672" t="inlineStr">
        <is>
          <t>TORINO100%</t>
        </is>
      </c>
      <c r="O672" t="n">
        <v>105</v>
      </c>
      <c r="Q672" t="inlineStr">
        <is>
          <t>2024-09-30 19:19:32 +0200</t>
        </is>
      </c>
      <c r="R672" t="n">
        <v>1</v>
      </c>
      <c r="S672" t="inlineStr">
        <is>
          <t>Luxury Pack</t>
        </is>
      </c>
      <c r="T672" t="n">
        <v>5</v>
      </c>
      <c r="V672" t="inlineStr">
        <is>
          <t>015790000687</t>
        </is>
      </c>
      <c r="W672" t="b">
        <v>1</v>
      </c>
      <c r="X672" t="b">
        <v>1</v>
      </c>
      <c r="Y672" t="inlineStr">
        <is>
          <t>fulfilled</t>
        </is>
      </c>
      <c r="Z672" t="inlineStr">
        <is>
          <t>Ilaria Pisellu</t>
        </is>
      </c>
      <c r="AR672" t="inlineStr">
        <is>
          <t>IT</t>
        </is>
      </c>
      <c r="AT672" t="inlineStr">
        <is>
          <t>GdM</t>
        </is>
      </c>
      <c r="AY672" t="n">
        <v>0</v>
      </c>
      <c r="AZ672" t="inlineStr">
        <is>
          <t>LIL Milan</t>
        </is>
      </c>
      <c r="BA672" t="n">
        <v>0</v>
      </c>
      <c r="BB672" t="inlineStr">
        <is>
          <t>Veronica Varetta</t>
        </is>
      </c>
      <c r="BC672" t="inlineStr">
        <is>
          <t>LIL Rinascente Torino</t>
        </is>
      </c>
      <c r="BD672" t="n">
        <v>3</v>
      </c>
      <c r="BE672" t="n">
        <v>6328148296029</v>
      </c>
      <c r="BG672" t="inlineStr">
        <is>
          <t>Low</t>
        </is>
      </c>
      <c r="BH672" t="inlineStr">
        <is>
          <t>pos</t>
        </is>
      </c>
      <c r="BI672" t="n">
        <v>0</v>
      </c>
      <c r="BJ672" t="inlineStr">
        <is>
          <t>IT IVA 22%</t>
        </is>
      </c>
      <c r="BK672" t="n">
        <v>0</v>
      </c>
      <c r="BU672" t="inlineStr">
        <is>
          <t>3-5729</t>
        </is>
      </c>
      <c r="CC672" t="inlineStr">
        <is>
          <t>Ordini LIL</t>
        </is>
      </c>
    </row>
    <row r="673">
      <c r="A673" t="inlineStr">
        <is>
          <t>#42091</t>
        </is>
      </c>
      <c r="C673" t="inlineStr">
        <is>
          <t>paid</t>
        </is>
      </c>
      <c r="F673" t="inlineStr">
        <is>
          <t>fulfilled</t>
        </is>
      </c>
      <c r="G673" t="inlineStr">
        <is>
          <t>2024-09-30 14:22:08 +0200</t>
        </is>
      </c>
      <c r="H673" t="inlineStr">
        <is>
          <t>no</t>
        </is>
      </c>
      <c r="I673" t="inlineStr">
        <is>
          <t>EUR</t>
        </is>
      </c>
      <c r="J673" t="n">
        <v>0</v>
      </c>
      <c r="K673" t="n">
        <v>0</v>
      </c>
      <c r="L673" t="n">
        <v>0</v>
      </c>
      <c r="M673" t="n">
        <v>0</v>
      </c>
      <c r="N673" t="inlineStr">
        <is>
          <t>TORINO100%</t>
        </is>
      </c>
      <c r="O673" t="n">
        <v>80</v>
      </c>
      <c r="Q673" t="inlineStr">
        <is>
          <t>2024-09-30 14:22:08 +0200</t>
        </is>
      </c>
      <c r="R673" t="n">
        <v>1</v>
      </c>
      <c r="S673" t="inlineStr">
        <is>
          <t>Nude Ring - Yellow / 11</t>
        </is>
      </c>
      <c r="T673" t="n">
        <v>80</v>
      </c>
      <c r="V673" t="inlineStr">
        <is>
          <t>015790000207</t>
        </is>
      </c>
      <c r="W673" t="b">
        <v>1</v>
      </c>
      <c r="X673" t="b">
        <v>1</v>
      </c>
      <c r="Y673" t="inlineStr">
        <is>
          <t>fulfilled</t>
        </is>
      </c>
      <c r="Z673" t="inlineStr">
        <is>
          <t>Irene Moscato</t>
        </is>
      </c>
      <c r="AR673" t="inlineStr">
        <is>
          <t>IT</t>
        </is>
      </c>
      <c r="AT673" t="inlineStr">
        <is>
          <t>Cv</t>
        </is>
      </c>
      <c r="AY673" t="n">
        <v>0</v>
      </c>
      <c r="AZ673" t="inlineStr">
        <is>
          <t>LIL Milan</t>
        </is>
      </c>
      <c r="BA673" t="n">
        <v>0</v>
      </c>
      <c r="BB673" t="inlineStr">
        <is>
          <t>Veronica Varetta</t>
        </is>
      </c>
      <c r="BC673" t="inlineStr">
        <is>
          <t>LIL Rinascente Torino</t>
        </is>
      </c>
      <c r="BD673" t="n">
        <v>3</v>
      </c>
      <c r="BE673" t="n">
        <v>6327715561821</v>
      </c>
      <c r="BG673" t="inlineStr">
        <is>
          <t>Low</t>
        </is>
      </c>
      <c r="BH673" t="inlineStr">
        <is>
          <t>pos</t>
        </is>
      </c>
      <c r="BI673" t="n">
        <v>0</v>
      </c>
      <c r="BJ673" t="inlineStr">
        <is>
          <t>IT IVA 22%</t>
        </is>
      </c>
      <c r="BK673" t="n">
        <v>0</v>
      </c>
      <c r="BU673" t="inlineStr">
        <is>
          <t>3-5728</t>
        </is>
      </c>
      <c r="CC673" t="inlineStr">
        <is>
          <t>Ordini LIL</t>
        </is>
      </c>
    </row>
    <row r="674">
      <c r="A674" t="inlineStr">
        <is>
          <t>#42089</t>
        </is>
      </c>
      <c r="C674" t="inlineStr">
        <is>
          <t>paid</t>
        </is>
      </c>
      <c r="F674" t="inlineStr">
        <is>
          <t>fulfilled</t>
        </is>
      </c>
      <c r="G674" t="inlineStr">
        <is>
          <t>2024-09-30 12:12:19 +0200</t>
        </is>
      </c>
      <c r="H674" t="inlineStr">
        <is>
          <t>no</t>
        </is>
      </c>
      <c r="I674" t="inlineStr">
        <is>
          <t>EUR</t>
        </is>
      </c>
      <c r="J674" t="n">
        <v>0</v>
      </c>
      <c r="K674" t="n">
        <v>0</v>
      </c>
      <c r="L674" t="n">
        <v>0</v>
      </c>
      <c r="M674" t="n">
        <v>0</v>
      </c>
      <c r="N674" t="inlineStr">
        <is>
          <t>MILANO100%</t>
        </is>
      </c>
      <c r="O674" t="n">
        <v>80</v>
      </c>
      <c r="Q674" t="inlineStr">
        <is>
          <t>2024-09-30 12:12:19 +0200</t>
        </is>
      </c>
      <c r="R674" t="n">
        <v>1</v>
      </c>
      <c r="S674" t="inlineStr">
        <is>
          <t>Lightly Ring - Yellow / 13</t>
        </is>
      </c>
      <c r="T674" t="n">
        <v>80</v>
      </c>
      <c r="V674" t="inlineStr">
        <is>
          <t>015790000376</t>
        </is>
      </c>
      <c r="W674" t="b">
        <v>1</v>
      </c>
      <c r="X674" t="b">
        <v>1</v>
      </c>
      <c r="Y674" t="inlineStr">
        <is>
          <t>fulfilled</t>
        </is>
      </c>
      <c r="Z674" t="inlineStr">
        <is>
          <t>Carlotta Soli</t>
        </is>
      </c>
      <c r="AR674" t="inlineStr">
        <is>
          <t>IT</t>
        </is>
      </c>
      <c r="AT674" t="inlineStr">
        <is>
          <t>AM</t>
        </is>
      </c>
      <c r="AY674" t="n">
        <v>0</v>
      </c>
      <c r="AZ674" t="inlineStr">
        <is>
          <t>LIL Milan</t>
        </is>
      </c>
      <c r="BA674" t="n">
        <v>0</v>
      </c>
      <c r="BB674" t="inlineStr">
        <is>
          <t>Veronica Varetta</t>
        </is>
      </c>
      <c r="BC674" t="inlineStr">
        <is>
          <t>LIL Rinascente Milano</t>
        </is>
      </c>
      <c r="BD674" t="n">
        <v>23</v>
      </c>
      <c r="BE674" t="n">
        <v>6327525278045</v>
      </c>
      <c r="BG674" t="inlineStr">
        <is>
          <t>Low</t>
        </is>
      </c>
      <c r="BH674" t="inlineStr">
        <is>
          <t>pos</t>
        </is>
      </c>
      <c r="BI674" t="n">
        <v>0</v>
      </c>
      <c r="BJ674" t="inlineStr">
        <is>
          <t>IT IVA 22%</t>
        </is>
      </c>
      <c r="BK674" t="n">
        <v>0</v>
      </c>
      <c r="BU674" t="inlineStr">
        <is>
          <t>23-2497</t>
        </is>
      </c>
      <c r="CC674" t="inlineStr">
        <is>
          <t>Ordini LIL</t>
        </is>
      </c>
    </row>
    <row r="675">
      <c r="A675" t="inlineStr">
        <is>
          <t>#42088</t>
        </is>
      </c>
      <c r="C675" t="inlineStr">
        <is>
          <t>paid</t>
        </is>
      </c>
      <c r="F675" t="inlineStr">
        <is>
          <t>fulfilled</t>
        </is>
      </c>
      <c r="G675" t="inlineStr">
        <is>
          <t>2024-09-30 12:08:30 +0200</t>
        </is>
      </c>
      <c r="H675" t="inlineStr">
        <is>
          <t>no</t>
        </is>
      </c>
      <c r="I675" t="inlineStr">
        <is>
          <t>EUR</t>
        </is>
      </c>
      <c r="J675" t="n">
        <v>0</v>
      </c>
      <c r="K675" t="n">
        <v>0</v>
      </c>
      <c r="L675" t="n">
        <v>0</v>
      </c>
      <c r="M675" t="n">
        <v>0</v>
      </c>
      <c r="N675" t="inlineStr">
        <is>
          <t>Roma100</t>
        </is>
      </c>
      <c r="O675" t="n">
        <v>1320</v>
      </c>
      <c r="Q675" t="inlineStr">
        <is>
          <t>2024-09-30 12:08:30 +0200</t>
        </is>
      </c>
      <c r="R675" t="n">
        <v>1</v>
      </c>
      <c r="S675" t="inlineStr">
        <is>
          <t>Forever Ring - Yellow / 7</t>
        </is>
      </c>
      <c r="T675" t="n">
        <v>280</v>
      </c>
      <c r="V675" t="inlineStr">
        <is>
          <t>015790001329</t>
        </is>
      </c>
      <c r="W675" t="b">
        <v>1</v>
      </c>
      <c r="X675" t="b">
        <v>1</v>
      </c>
      <c r="Y675" t="inlineStr">
        <is>
          <t>fulfilled</t>
        </is>
      </c>
      <c r="Z675" t="inlineStr">
        <is>
          <t>Roma termini</t>
        </is>
      </c>
      <c r="AR675" t="inlineStr">
        <is>
          <t>IT</t>
        </is>
      </c>
      <c r="AY675" t="n">
        <v>0</v>
      </c>
      <c r="AZ675" t="inlineStr">
        <is>
          <t>LIL Milan</t>
        </is>
      </c>
      <c r="BA675" t="n">
        <v>0</v>
      </c>
      <c r="BB675" t="inlineStr">
        <is>
          <t>Veronica Varetta</t>
        </is>
      </c>
      <c r="BC675" t="inlineStr">
        <is>
          <t>Roma Termini</t>
        </is>
      </c>
      <c r="BD675" t="n">
        <v>25</v>
      </c>
      <c r="BE675" t="n">
        <v>6327520297309</v>
      </c>
      <c r="BG675" t="inlineStr">
        <is>
          <t>Low</t>
        </is>
      </c>
      <c r="BH675" t="inlineStr">
        <is>
          <t>pos</t>
        </is>
      </c>
      <c r="BI675" t="n">
        <v>0</v>
      </c>
      <c r="BJ675" t="inlineStr">
        <is>
          <t>IT IVA 22%</t>
        </is>
      </c>
      <c r="BK675" t="n">
        <v>0</v>
      </c>
      <c r="BU675" t="inlineStr">
        <is>
          <t>25-1084</t>
        </is>
      </c>
      <c r="CC675" t="inlineStr">
        <is>
          <t>Ordini LIL</t>
        </is>
      </c>
    </row>
    <row r="676">
      <c r="A676" t="inlineStr">
        <is>
          <t>#42088</t>
        </is>
      </c>
      <c r="C676" t="inlineStr">
        <is>
          <t>paid</t>
        </is>
      </c>
      <c r="F676" t="inlineStr">
        <is>
          <t>fulfilled</t>
        </is>
      </c>
      <c r="G676" t="inlineStr">
        <is>
          <t>2024-09-30 12:08:30 +0200</t>
        </is>
      </c>
      <c r="H676" t="inlineStr">
        <is>
          <t>no</t>
        </is>
      </c>
      <c r="I676" t="inlineStr">
        <is>
          <t>EUR</t>
        </is>
      </c>
      <c r="J676" t="n">
        <v>0</v>
      </c>
      <c r="K676" t="n">
        <v>0</v>
      </c>
      <c r="L676" t="n">
        <v>0</v>
      </c>
      <c r="N676" t="inlineStr">
        <is>
          <t>Roma100</t>
        </is>
      </c>
      <c r="O676" t="n">
        <v>1320</v>
      </c>
      <c r="Q676" t="inlineStr">
        <is>
          <t>2024-09-30 12:08:30 +0200</t>
        </is>
      </c>
      <c r="R676" t="n">
        <v>1</v>
      </c>
      <c r="S676" t="inlineStr">
        <is>
          <t>Sweet'n'Sour Choker - Yellow / 36cm</t>
        </is>
      </c>
      <c r="T676" t="n">
        <v>260</v>
      </c>
      <c r="V676" t="inlineStr">
        <is>
          <t>015790001244</t>
        </is>
      </c>
      <c r="W676" t="b">
        <v>1</v>
      </c>
      <c r="X676" t="b">
        <v>1</v>
      </c>
      <c r="Y676" t="inlineStr">
        <is>
          <t>fulfilled</t>
        </is>
      </c>
      <c r="Z676" t="inlineStr">
        <is>
          <t>Roma termini</t>
        </is>
      </c>
      <c r="AR676" t="inlineStr">
        <is>
          <t>IT</t>
        </is>
      </c>
      <c r="AY676" t="n">
        <v>0</v>
      </c>
      <c r="AZ676" t="inlineStr">
        <is>
          <t>LIL Milan</t>
        </is>
      </c>
      <c r="BA676" t="n">
        <v>0</v>
      </c>
      <c r="BB676" t="inlineStr">
        <is>
          <t>Veronica Varetta</t>
        </is>
      </c>
      <c r="BC676" t="inlineStr">
        <is>
          <t>Roma Termini</t>
        </is>
      </c>
      <c r="BD676" t="n">
        <v>25</v>
      </c>
      <c r="BE676" t="n">
        <v>6327520297309</v>
      </c>
      <c r="BG676" t="inlineStr">
        <is>
          <t>Low</t>
        </is>
      </c>
      <c r="BH676" t="inlineStr">
        <is>
          <t>pos</t>
        </is>
      </c>
      <c r="BI676" t="n">
        <v>0</v>
      </c>
      <c r="BJ676" t="inlineStr">
        <is>
          <t>IT IVA 22%</t>
        </is>
      </c>
      <c r="BK676" t="n">
        <v>0</v>
      </c>
      <c r="BU676" t="inlineStr">
        <is>
          <t>25-1084</t>
        </is>
      </c>
      <c r="CC676" t="inlineStr">
        <is>
          <t>Ordini LIL</t>
        </is>
      </c>
    </row>
    <row r="677">
      <c r="A677" t="inlineStr">
        <is>
          <t>#42088</t>
        </is>
      </c>
      <c r="C677" t="inlineStr">
        <is>
          <t>paid</t>
        </is>
      </c>
      <c r="F677" t="inlineStr">
        <is>
          <t>fulfilled</t>
        </is>
      </c>
      <c r="G677" t="inlineStr">
        <is>
          <t>2024-09-30 12:08:30 +0200</t>
        </is>
      </c>
      <c r="H677" t="inlineStr">
        <is>
          <t>no</t>
        </is>
      </c>
      <c r="I677" t="inlineStr">
        <is>
          <t>EUR</t>
        </is>
      </c>
      <c r="J677" t="n">
        <v>0</v>
      </c>
      <c r="K677" t="n">
        <v>0</v>
      </c>
      <c r="L677" t="n">
        <v>0</v>
      </c>
      <c r="N677" t="inlineStr">
        <is>
          <t>Roma100</t>
        </is>
      </c>
      <c r="O677" t="n">
        <v>1320</v>
      </c>
      <c r="Q677" t="inlineStr">
        <is>
          <t>2024-09-30 12:08:30 +0200</t>
        </is>
      </c>
      <c r="R677" t="n">
        <v>1</v>
      </c>
      <c r="S677" t="inlineStr">
        <is>
          <t>Nude Ring - Yellow / 11</t>
        </is>
      </c>
      <c r="T677" t="n">
        <v>80</v>
      </c>
      <c r="V677" t="inlineStr">
        <is>
          <t>015790000207</t>
        </is>
      </c>
      <c r="W677" t="b">
        <v>1</v>
      </c>
      <c r="X677" t="b">
        <v>1</v>
      </c>
      <c r="Y677" t="inlineStr">
        <is>
          <t>fulfilled</t>
        </is>
      </c>
      <c r="Z677" t="inlineStr">
        <is>
          <t>Roma termini</t>
        </is>
      </c>
      <c r="AR677" t="inlineStr">
        <is>
          <t>IT</t>
        </is>
      </c>
      <c r="AY677" t="n">
        <v>0</v>
      </c>
      <c r="AZ677" t="inlineStr">
        <is>
          <t>LIL Milan</t>
        </is>
      </c>
      <c r="BA677" t="n">
        <v>0</v>
      </c>
      <c r="BB677" t="inlineStr">
        <is>
          <t>Veronica Varetta</t>
        </is>
      </c>
      <c r="BC677" t="inlineStr">
        <is>
          <t>Roma Termini</t>
        </is>
      </c>
      <c r="BD677" t="n">
        <v>25</v>
      </c>
      <c r="BE677" t="n">
        <v>6327520297309</v>
      </c>
      <c r="BG677" t="inlineStr">
        <is>
          <t>Low</t>
        </is>
      </c>
      <c r="BH677" t="inlineStr">
        <is>
          <t>pos</t>
        </is>
      </c>
      <c r="BI677" t="n">
        <v>0</v>
      </c>
      <c r="BJ677" t="inlineStr">
        <is>
          <t>IT IVA 22%</t>
        </is>
      </c>
      <c r="BK677" t="n">
        <v>0</v>
      </c>
      <c r="BU677" t="inlineStr">
        <is>
          <t>25-1084</t>
        </is>
      </c>
      <c r="CC677" t="inlineStr">
        <is>
          <t>Ordini LIL</t>
        </is>
      </c>
    </row>
    <row r="678">
      <c r="A678" t="inlineStr">
        <is>
          <t>#42088</t>
        </is>
      </c>
      <c r="C678" t="inlineStr">
        <is>
          <t>paid</t>
        </is>
      </c>
      <c r="F678" t="inlineStr">
        <is>
          <t>fulfilled</t>
        </is>
      </c>
      <c r="G678" t="inlineStr">
        <is>
          <t>2024-09-30 12:08:30 +0200</t>
        </is>
      </c>
      <c r="H678" t="inlineStr">
        <is>
          <t>no</t>
        </is>
      </c>
      <c r="I678" t="inlineStr">
        <is>
          <t>EUR</t>
        </is>
      </c>
      <c r="J678" t="n">
        <v>0</v>
      </c>
      <c r="K678" t="n">
        <v>0</v>
      </c>
      <c r="L678" t="n">
        <v>0</v>
      </c>
      <c r="N678" t="inlineStr">
        <is>
          <t>Roma100</t>
        </is>
      </c>
      <c r="O678" t="n">
        <v>1320</v>
      </c>
      <c r="Q678" t="inlineStr">
        <is>
          <t>2024-09-30 12:08:30 +0200</t>
        </is>
      </c>
      <c r="R678" t="n">
        <v>1</v>
      </c>
      <c r="S678" t="inlineStr">
        <is>
          <t>Lightly Ring - Yellow / 13</t>
        </is>
      </c>
      <c r="T678" t="n">
        <v>80</v>
      </c>
      <c r="V678" t="inlineStr">
        <is>
          <t>015790000376</t>
        </is>
      </c>
      <c r="W678" t="b">
        <v>1</v>
      </c>
      <c r="X678" t="b">
        <v>1</v>
      </c>
      <c r="Y678" t="inlineStr">
        <is>
          <t>fulfilled</t>
        </is>
      </c>
      <c r="Z678" t="inlineStr">
        <is>
          <t>Roma termini</t>
        </is>
      </c>
      <c r="AR678" t="inlineStr">
        <is>
          <t>IT</t>
        </is>
      </c>
      <c r="AY678" t="n">
        <v>0</v>
      </c>
      <c r="AZ678" t="inlineStr">
        <is>
          <t>LIL Milan</t>
        </is>
      </c>
      <c r="BA678" t="n">
        <v>0</v>
      </c>
      <c r="BB678" t="inlineStr">
        <is>
          <t>Veronica Varetta</t>
        </is>
      </c>
      <c r="BC678" t="inlineStr">
        <is>
          <t>Roma Termini</t>
        </is>
      </c>
      <c r="BD678" t="n">
        <v>25</v>
      </c>
      <c r="BE678" t="n">
        <v>6327520297309</v>
      </c>
      <c r="BG678" t="inlineStr">
        <is>
          <t>Low</t>
        </is>
      </c>
      <c r="BH678" t="inlineStr">
        <is>
          <t>pos</t>
        </is>
      </c>
      <c r="BI678" t="n">
        <v>0</v>
      </c>
      <c r="BJ678" t="inlineStr">
        <is>
          <t>IT IVA 22%</t>
        </is>
      </c>
      <c r="BK678" t="n">
        <v>0</v>
      </c>
      <c r="BU678" t="inlineStr">
        <is>
          <t>25-1084</t>
        </is>
      </c>
      <c r="CC678" t="inlineStr">
        <is>
          <t>Ordini LIL</t>
        </is>
      </c>
    </row>
    <row r="679">
      <c r="A679" t="inlineStr">
        <is>
          <t>#42088</t>
        </is>
      </c>
      <c r="C679" t="inlineStr">
        <is>
          <t>paid</t>
        </is>
      </c>
      <c r="F679" t="inlineStr">
        <is>
          <t>fulfilled</t>
        </is>
      </c>
      <c r="G679" t="inlineStr">
        <is>
          <t>2024-09-30 12:08:30 +0200</t>
        </is>
      </c>
      <c r="H679" t="inlineStr">
        <is>
          <t>no</t>
        </is>
      </c>
      <c r="I679" t="inlineStr">
        <is>
          <t>EUR</t>
        </is>
      </c>
      <c r="J679" t="n">
        <v>0</v>
      </c>
      <c r="K679" t="n">
        <v>0</v>
      </c>
      <c r="L679" t="n">
        <v>0</v>
      </c>
      <c r="N679" t="inlineStr">
        <is>
          <t>Roma100</t>
        </is>
      </c>
      <c r="O679" t="n">
        <v>1320</v>
      </c>
      <c r="Q679" t="inlineStr">
        <is>
          <t>2024-09-30 12:08:30 +0200</t>
        </is>
      </c>
      <c r="R679" t="n">
        <v>1</v>
      </c>
      <c r="S679" t="inlineStr">
        <is>
          <t>Curvy - Yellow / Right / White</t>
        </is>
      </c>
      <c r="T679" t="n">
        <v>200</v>
      </c>
      <c r="V679" t="inlineStr">
        <is>
          <t>015790000054</t>
        </is>
      </c>
      <c r="W679" t="b">
        <v>1</v>
      </c>
      <c r="X679" t="b">
        <v>1</v>
      </c>
      <c r="Y679" t="inlineStr">
        <is>
          <t>fulfilled</t>
        </is>
      </c>
      <c r="Z679" t="inlineStr">
        <is>
          <t>Roma termini</t>
        </is>
      </c>
      <c r="AR679" t="inlineStr">
        <is>
          <t>IT</t>
        </is>
      </c>
      <c r="AY679" t="n">
        <v>0</v>
      </c>
      <c r="AZ679" t="inlineStr">
        <is>
          <t>LIL Milan</t>
        </is>
      </c>
      <c r="BA679" t="n">
        <v>0</v>
      </c>
      <c r="BB679" t="inlineStr">
        <is>
          <t>Veronica Varetta</t>
        </is>
      </c>
      <c r="BC679" t="inlineStr">
        <is>
          <t>Roma Termini</t>
        </is>
      </c>
      <c r="BD679" t="n">
        <v>25</v>
      </c>
      <c r="BE679" t="n">
        <v>6327520297309</v>
      </c>
      <c r="BG679" t="inlineStr">
        <is>
          <t>Low</t>
        </is>
      </c>
      <c r="BH679" t="inlineStr">
        <is>
          <t>pos</t>
        </is>
      </c>
      <c r="BI679" t="n">
        <v>0</v>
      </c>
      <c r="BJ679" t="inlineStr">
        <is>
          <t>IT IVA 22%</t>
        </is>
      </c>
      <c r="BK679" t="n">
        <v>0</v>
      </c>
      <c r="BU679" t="inlineStr">
        <is>
          <t>25-1084</t>
        </is>
      </c>
      <c r="CC679" t="inlineStr">
        <is>
          <t>Ordini LIL</t>
        </is>
      </c>
    </row>
    <row r="680">
      <c r="A680" t="inlineStr">
        <is>
          <t>#42088</t>
        </is>
      </c>
      <c r="C680" t="inlineStr">
        <is>
          <t>paid</t>
        </is>
      </c>
      <c r="F680" t="inlineStr">
        <is>
          <t>fulfilled</t>
        </is>
      </c>
      <c r="G680" t="inlineStr">
        <is>
          <t>2024-09-30 12:08:30 +0200</t>
        </is>
      </c>
      <c r="H680" t="inlineStr">
        <is>
          <t>no</t>
        </is>
      </c>
      <c r="I680" t="inlineStr">
        <is>
          <t>EUR</t>
        </is>
      </c>
      <c r="J680" t="n">
        <v>0</v>
      </c>
      <c r="K680" t="n">
        <v>0</v>
      </c>
      <c r="L680" t="n">
        <v>0</v>
      </c>
      <c r="N680" t="inlineStr">
        <is>
          <t>Roma100</t>
        </is>
      </c>
      <c r="O680" t="n">
        <v>1320</v>
      </c>
      <c r="Q680" t="inlineStr">
        <is>
          <t>2024-09-30 12:08:30 +0200</t>
        </is>
      </c>
      <c r="R680" t="n">
        <v>1</v>
      </c>
      <c r="S680" t="inlineStr">
        <is>
          <t>Baby - Yellow</t>
        </is>
      </c>
      <c r="T680" t="n">
        <v>160</v>
      </c>
      <c r="V680" t="inlineStr">
        <is>
          <t>015790001199</t>
        </is>
      </c>
      <c r="W680" t="b">
        <v>1</v>
      </c>
      <c r="X680" t="b">
        <v>1</v>
      </c>
      <c r="Y680" t="inlineStr">
        <is>
          <t>fulfilled</t>
        </is>
      </c>
      <c r="Z680" t="inlineStr">
        <is>
          <t>Roma termini</t>
        </is>
      </c>
      <c r="AR680" t="inlineStr">
        <is>
          <t>IT</t>
        </is>
      </c>
      <c r="AY680" t="n">
        <v>0</v>
      </c>
      <c r="AZ680" t="inlineStr">
        <is>
          <t>LIL Milan</t>
        </is>
      </c>
      <c r="BA680" t="n">
        <v>0</v>
      </c>
      <c r="BB680" t="inlineStr">
        <is>
          <t>Veronica Varetta</t>
        </is>
      </c>
      <c r="BC680" t="inlineStr">
        <is>
          <t>Roma Termini</t>
        </is>
      </c>
      <c r="BD680" t="n">
        <v>25</v>
      </c>
      <c r="BE680" t="n">
        <v>6327520297309</v>
      </c>
      <c r="BG680" t="inlineStr">
        <is>
          <t>Low</t>
        </is>
      </c>
      <c r="BH680" t="inlineStr">
        <is>
          <t>pos</t>
        </is>
      </c>
      <c r="BI680" t="n">
        <v>0</v>
      </c>
      <c r="BJ680" t="inlineStr">
        <is>
          <t>IT IVA 22%</t>
        </is>
      </c>
      <c r="BK680" t="n">
        <v>0</v>
      </c>
      <c r="BU680" t="inlineStr">
        <is>
          <t>25-1084</t>
        </is>
      </c>
      <c r="CC680" t="inlineStr">
        <is>
          <t>Ordini LIL</t>
        </is>
      </c>
    </row>
    <row r="681">
      <c r="A681" t="inlineStr">
        <is>
          <t>#42088</t>
        </is>
      </c>
      <c r="C681" t="inlineStr">
        <is>
          <t>paid</t>
        </is>
      </c>
      <c r="F681" t="inlineStr">
        <is>
          <t>fulfilled</t>
        </is>
      </c>
      <c r="G681" t="inlineStr">
        <is>
          <t>2024-09-30 12:08:30 +0200</t>
        </is>
      </c>
      <c r="H681" t="inlineStr">
        <is>
          <t>no</t>
        </is>
      </c>
      <c r="I681" t="inlineStr">
        <is>
          <t>EUR</t>
        </is>
      </c>
      <c r="J681" t="n">
        <v>0</v>
      </c>
      <c r="K681" t="n">
        <v>0</v>
      </c>
      <c r="L681" t="n">
        <v>0</v>
      </c>
      <c r="N681" t="inlineStr">
        <is>
          <t>Roma100</t>
        </is>
      </c>
      <c r="O681" t="n">
        <v>1320</v>
      </c>
      <c r="Q681" t="inlineStr">
        <is>
          <t>2024-09-30 12:08:30 +0200</t>
        </is>
      </c>
      <c r="R681" t="n">
        <v>1</v>
      </c>
      <c r="S681" t="inlineStr">
        <is>
          <t>Breeze - Yellow / 60cm</t>
        </is>
      </c>
      <c r="T681" t="n">
        <v>260</v>
      </c>
      <c r="V681" t="inlineStr">
        <is>
          <t>015790001390</t>
        </is>
      </c>
      <c r="W681" t="b">
        <v>1</v>
      </c>
      <c r="X681" t="b">
        <v>1</v>
      </c>
      <c r="Y681" t="inlineStr">
        <is>
          <t>fulfilled</t>
        </is>
      </c>
      <c r="Z681" t="inlineStr">
        <is>
          <t>Roma termini</t>
        </is>
      </c>
      <c r="AR681" t="inlineStr">
        <is>
          <t>IT</t>
        </is>
      </c>
      <c r="AY681" t="n">
        <v>0</v>
      </c>
      <c r="AZ681" t="inlineStr">
        <is>
          <t>LIL Milan</t>
        </is>
      </c>
      <c r="BA681" t="n">
        <v>0</v>
      </c>
      <c r="BB681" t="inlineStr">
        <is>
          <t>Veronica Varetta</t>
        </is>
      </c>
      <c r="BC681" t="inlineStr">
        <is>
          <t>Roma Termini</t>
        </is>
      </c>
      <c r="BD681" t="n">
        <v>25</v>
      </c>
      <c r="BE681" t="n">
        <v>6327520297309</v>
      </c>
      <c r="BG681" t="inlineStr">
        <is>
          <t>Low</t>
        </is>
      </c>
      <c r="BH681" t="inlineStr">
        <is>
          <t>pos</t>
        </is>
      </c>
      <c r="BI681" t="n">
        <v>0</v>
      </c>
      <c r="BJ681" t="inlineStr">
        <is>
          <t>IT IVA 22%</t>
        </is>
      </c>
      <c r="BK681" t="n">
        <v>0</v>
      </c>
      <c r="BU681" t="inlineStr">
        <is>
          <t>25-1084</t>
        </is>
      </c>
      <c r="CC681" t="inlineStr">
        <is>
          <t>Ordini LIL</t>
        </is>
      </c>
    </row>
    <row r="682">
      <c r="A682" t="inlineStr">
        <is>
          <t>#42087</t>
        </is>
      </c>
      <c r="C682" t="inlineStr">
        <is>
          <t>paid</t>
        </is>
      </c>
      <c r="F682" t="inlineStr">
        <is>
          <t>fulfilled</t>
        </is>
      </c>
      <c r="G682" t="inlineStr">
        <is>
          <t>2024-09-30 12:05:52 +0200</t>
        </is>
      </c>
      <c r="H682" t="inlineStr">
        <is>
          <t>no</t>
        </is>
      </c>
      <c r="I682" t="inlineStr">
        <is>
          <t>EUR</t>
        </is>
      </c>
      <c r="J682" t="n">
        <v>0</v>
      </c>
      <c r="K682" t="n">
        <v>0</v>
      </c>
      <c r="L682" t="n">
        <v>0</v>
      </c>
      <c r="M682" t="n">
        <v>0</v>
      </c>
      <c r="N682" t="inlineStr">
        <is>
          <t>Roma100</t>
        </is>
      </c>
      <c r="O682" t="n">
        <v>860</v>
      </c>
      <c r="Q682" t="inlineStr">
        <is>
          <t>2024-09-30 12:05:51 +0200</t>
        </is>
      </c>
      <c r="R682" t="n">
        <v>1</v>
      </c>
      <c r="S682" t="inlineStr">
        <is>
          <t>Nude Ring - Yellow / 18</t>
        </is>
      </c>
      <c r="T682" t="n">
        <v>80</v>
      </c>
      <c r="V682" t="inlineStr">
        <is>
          <t>015790000214</t>
        </is>
      </c>
      <c r="W682" t="b">
        <v>1</v>
      </c>
      <c r="X682" t="b">
        <v>1</v>
      </c>
      <c r="Y682" t="inlineStr">
        <is>
          <t>fulfilled</t>
        </is>
      </c>
      <c r="Z682" t="inlineStr">
        <is>
          <t>Roma termini</t>
        </is>
      </c>
      <c r="AR682" t="inlineStr">
        <is>
          <t>IT</t>
        </is>
      </c>
      <c r="AY682" t="n">
        <v>0</v>
      </c>
      <c r="AZ682" t="inlineStr">
        <is>
          <t>LIL Milan</t>
        </is>
      </c>
      <c r="BA682" t="n">
        <v>0</v>
      </c>
      <c r="BB682" t="inlineStr">
        <is>
          <t>Veronica Varetta</t>
        </is>
      </c>
      <c r="BC682" t="inlineStr">
        <is>
          <t>Roma Termini</t>
        </is>
      </c>
      <c r="BD682" t="n">
        <v>25</v>
      </c>
      <c r="BE682" t="n">
        <v>6327516561757</v>
      </c>
      <c r="BG682" t="inlineStr">
        <is>
          <t>Low</t>
        </is>
      </c>
      <c r="BH682" t="inlineStr">
        <is>
          <t>pos</t>
        </is>
      </c>
      <c r="BI682" t="n">
        <v>0</v>
      </c>
      <c r="BJ682" t="inlineStr">
        <is>
          <t>IT IVA 22%</t>
        </is>
      </c>
      <c r="BK682" t="n">
        <v>0</v>
      </c>
      <c r="BU682" t="inlineStr">
        <is>
          <t>25-1083</t>
        </is>
      </c>
      <c r="CC682" t="inlineStr">
        <is>
          <t>Ordini LIL</t>
        </is>
      </c>
    </row>
    <row r="683">
      <c r="A683" t="inlineStr">
        <is>
          <t>#42087</t>
        </is>
      </c>
      <c r="C683" t="inlineStr">
        <is>
          <t>paid</t>
        </is>
      </c>
      <c r="F683" t="inlineStr">
        <is>
          <t>fulfilled</t>
        </is>
      </c>
      <c r="G683" t="inlineStr">
        <is>
          <t>2024-09-30 12:05:52 +0200</t>
        </is>
      </c>
      <c r="H683" t="inlineStr">
        <is>
          <t>no</t>
        </is>
      </c>
      <c r="I683" t="inlineStr">
        <is>
          <t>EUR</t>
        </is>
      </c>
      <c r="J683" t="n">
        <v>0</v>
      </c>
      <c r="K683" t="n">
        <v>0</v>
      </c>
      <c r="L683" t="n">
        <v>0</v>
      </c>
      <c r="N683" t="inlineStr">
        <is>
          <t>Roma100</t>
        </is>
      </c>
      <c r="O683" t="n">
        <v>860</v>
      </c>
      <c r="Q683" t="inlineStr">
        <is>
          <t>2024-09-30 12:05:51 +0200</t>
        </is>
      </c>
      <c r="R683" t="n">
        <v>1</v>
      </c>
      <c r="S683" t="inlineStr">
        <is>
          <t>Lightly Ring - Yellow / 17</t>
        </is>
      </c>
      <c r="T683" t="n">
        <v>80</v>
      </c>
      <c r="V683" t="inlineStr">
        <is>
          <t>015790000380</t>
        </is>
      </c>
      <c r="W683" t="b">
        <v>1</v>
      </c>
      <c r="X683" t="b">
        <v>1</v>
      </c>
      <c r="Y683" t="inlineStr">
        <is>
          <t>fulfilled</t>
        </is>
      </c>
      <c r="Z683" t="inlineStr">
        <is>
          <t>Roma termini</t>
        </is>
      </c>
      <c r="AR683" t="inlineStr">
        <is>
          <t>IT</t>
        </is>
      </c>
      <c r="AY683" t="n">
        <v>0</v>
      </c>
      <c r="AZ683" t="inlineStr">
        <is>
          <t>LIL Milan</t>
        </is>
      </c>
      <c r="BA683" t="n">
        <v>0</v>
      </c>
      <c r="BB683" t="inlineStr">
        <is>
          <t>Veronica Varetta</t>
        </is>
      </c>
      <c r="BC683" t="inlineStr">
        <is>
          <t>Roma Termini</t>
        </is>
      </c>
      <c r="BD683" t="n">
        <v>25</v>
      </c>
      <c r="BE683" t="n">
        <v>6327516561757</v>
      </c>
      <c r="BG683" t="inlineStr">
        <is>
          <t>Low</t>
        </is>
      </c>
      <c r="BH683" t="inlineStr">
        <is>
          <t>pos</t>
        </is>
      </c>
      <c r="BI683" t="n">
        <v>0</v>
      </c>
      <c r="BJ683" t="inlineStr">
        <is>
          <t>IT IVA 22%</t>
        </is>
      </c>
      <c r="BK683" t="n">
        <v>0</v>
      </c>
      <c r="BU683" t="inlineStr">
        <is>
          <t>25-1083</t>
        </is>
      </c>
      <c r="CC683" t="inlineStr">
        <is>
          <t>Ordini LIL</t>
        </is>
      </c>
    </row>
    <row r="684">
      <c r="A684" t="inlineStr">
        <is>
          <t>#42087</t>
        </is>
      </c>
      <c r="C684" t="inlineStr">
        <is>
          <t>paid</t>
        </is>
      </c>
      <c r="F684" t="inlineStr">
        <is>
          <t>fulfilled</t>
        </is>
      </c>
      <c r="G684" t="inlineStr">
        <is>
          <t>2024-09-30 12:05:52 +0200</t>
        </is>
      </c>
      <c r="H684" t="inlineStr">
        <is>
          <t>no</t>
        </is>
      </c>
      <c r="I684" t="inlineStr">
        <is>
          <t>EUR</t>
        </is>
      </c>
      <c r="J684" t="n">
        <v>0</v>
      </c>
      <c r="K684" t="n">
        <v>0</v>
      </c>
      <c r="L684" t="n">
        <v>0</v>
      </c>
      <c r="N684" t="inlineStr">
        <is>
          <t>Roma100</t>
        </is>
      </c>
      <c r="O684" t="n">
        <v>860</v>
      </c>
      <c r="Q684" t="inlineStr">
        <is>
          <t>2024-09-30 12:05:51 +0200</t>
        </is>
      </c>
      <c r="R684" t="n">
        <v>1</v>
      </c>
      <c r="S684" t="inlineStr">
        <is>
          <t>Lightly Ring - Yellow / 12</t>
        </is>
      </c>
      <c r="T684" t="n">
        <v>80</v>
      </c>
      <c r="V684" t="inlineStr">
        <is>
          <t>015790000375</t>
        </is>
      </c>
      <c r="W684" t="b">
        <v>1</v>
      </c>
      <c r="X684" t="b">
        <v>1</v>
      </c>
      <c r="Y684" t="inlineStr">
        <is>
          <t>fulfilled</t>
        </is>
      </c>
      <c r="Z684" t="inlineStr">
        <is>
          <t>Roma termini</t>
        </is>
      </c>
      <c r="AR684" t="inlineStr">
        <is>
          <t>IT</t>
        </is>
      </c>
      <c r="AY684" t="n">
        <v>0</v>
      </c>
      <c r="AZ684" t="inlineStr">
        <is>
          <t>LIL Milan</t>
        </is>
      </c>
      <c r="BA684" t="n">
        <v>0</v>
      </c>
      <c r="BB684" t="inlineStr">
        <is>
          <t>Veronica Varetta</t>
        </is>
      </c>
      <c r="BC684" t="inlineStr">
        <is>
          <t>Roma Termini</t>
        </is>
      </c>
      <c r="BD684" t="n">
        <v>25</v>
      </c>
      <c r="BE684" t="n">
        <v>6327516561757</v>
      </c>
      <c r="BG684" t="inlineStr">
        <is>
          <t>Low</t>
        </is>
      </c>
      <c r="BH684" t="inlineStr">
        <is>
          <t>pos</t>
        </is>
      </c>
      <c r="BI684" t="n">
        <v>0</v>
      </c>
      <c r="BJ684" t="inlineStr">
        <is>
          <t>IT IVA 22%</t>
        </is>
      </c>
      <c r="BK684" t="n">
        <v>0</v>
      </c>
      <c r="BU684" t="inlineStr">
        <is>
          <t>25-1083</t>
        </is>
      </c>
      <c r="CC684" t="inlineStr">
        <is>
          <t>Ordini LIL</t>
        </is>
      </c>
    </row>
    <row r="685">
      <c r="A685" t="inlineStr">
        <is>
          <t>#42087</t>
        </is>
      </c>
      <c r="C685" t="inlineStr">
        <is>
          <t>paid</t>
        </is>
      </c>
      <c r="F685" t="inlineStr">
        <is>
          <t>fulfilled</t>
        </is>
      </c>
      <c r="G685" t="inlineStr">
        <is>
          <t>2024-09-30 12:05:52 +0200</t>
        </is>
      </c>
      <c r="H685" t="inlineStr">
        <is>
          <t>no</t>
        </is>
      </c>
      <c r="I685" t="inlineStr">
        <is>
          <t>EUR</t>
        </is>
      </c>
      <c r="J685" t="n">
        <v>0</v>
      </c>
      <c r="K685" t="n">
        <v>0</v>
      </c>
      <c r="L685" t="n">
        <v>0</v>
      </c>
      <c r="N685" t="inlineStr">
        <is>
          <t>Roma100</t>
        </is>
      </c>
      <c r="O685" t="n">
        <v>860</v>
      </c>
      <c r="Q685" t="inlineStr">
        <is>
          <t>2024-09-30 12:05:51 +0200</t>
        </is>
      </c>
      <c r="R685" t="n">
        <v>1</v>
      </c>
      <c r="S685" t="inlineStr">
        <is>
          <t>Boys Tears Necklace - Yellow / 35cm</t>
        </is>
      </c>
      <c r="T685" t="n">
        <v>300</v>
      </c>
      <c r="V685" t="inlineStr">
        <is>
          <t>015790000008</t>
        </is>
      </c>
      <c r="W685" t="b">
        <v>1</v>
      </c>
      <c r="X685" t="b">
        <v>1</v>
      </c>
      <c r="Y685" t="inlineStr">
        <is>
          <t>fulfilled</t>
        </is>
      </c>
      <c r="Z685" t="inlineStr">
        <is>
          <t>Roma termini</t>
        </is>
      </c>
      <c r="AR685" t="inlineStr">
        <is>
          <t>IT</t>
        </is>
      </c>
      <c r="AY685" t="n">
        <v>0</v>
      </c>
      <c r="AZ685" t="inlineStr">
        <is>
          <t>LIL Milan</t>
        </is>
      </c>
      <c r="BA685" t="n">
        <v>0</v>
      </c>
      <c r="BB685" t="inlineStr">
        <is>
          <t>Veronica Varetta</t>
        </is>
      </c>
      <c r="BC685" t="inlineStr">
        <is>
          <t>Roma Termini</t>
        </is>
      </c>
      <c r="BD685" t="n">
        <v>25</v>
      </c>
      <c r="BE685" t="n">
        <v>6327516561757</v>
      </c>
      <c r="BG685" t="inlineStr">
        <is>
          <t>Low</t>
        </is>
      </c>
      <c r="BH685" t="inlineStr">
        <is>
          <t>pos</t>
        </is>
      </c>
      <c r="BI685" t="n">
        <v>0</v>
      </c>
      <c r="BJ685" t="inlineStr">
        <is>
          <t>IT IVA 22%</t>
        </is>
      </c>
      <c r="BK685" t="n">
        <v>0</v>
      </c>
      <c r="BU685" t="inlineStr">
        <is>
          <t>25-1083</t>
        </is>
      </c>
      <c r="CC685" t="inlineStr">
        <is>
          <t>Ordini LIL</t>
        </is>
      </c>
    </row>
    <row r="686">
      <c r="A686" t="inlineStr">
        <is>
          <t>#42087</t>
        </is>
      </c>
      <c r="C686" t="inlineStr">
        <is>
          <t>paid</t>
        </is>
      </c>
      <c r="F686" t="inlineStr">
        <is>
          <t>fulfilled</t>
        </is>
      </c>
      <c r="G686" t="inlineStr">
        <is>
          <t>2024-09-30 12:05:52 +0200</t>
        </is>
      </c>
      <c r="H686" t="inlineStr">
        <is>
          <t>no</t>
        </is>
      </c>
      <c r="I686" t="inlineStr">
        <is>
          <t>EUR</t>
        </is>
      </c>
      <c r="J686" t="n">
        <v>0</v>
      </c>
      <c r="K686" t="n">
        <v>0</v>
      </c>
      <c r="L686" t="n">
        <v>0</v>
      </c>
      <c r="N686" t="inlineStr">
        <is>
          <t>Roma100</t>
        </is>
      </c>
      <c r="O686" t="n">
        <v>860</v>
      </c>
      <c r="Q686" t="inlineStr">
        <is>
          <t>2024-09-30 12:05:51 +0200</t>
        </is>
      </c>
      <c r="R686" t="n">
        <v>2</v>
      </c>
      <c r="S686" t="inlineStr">
        <is>
          <t>Limitless Earring - Yellow / Single</t>
        </is>
      </c>
      <c r="T686" t="n">
        <v>160</v>
      </c>
      <c r="V686" t="inlineStr">
        <is>
          <t>015790000056</t>
        </is>
      </c>
      <c r="W686" t="b">
        <v>1</v>
      </c>
      <c r="X686" t="b">
        <v>1</v>
      </c>
      <c r="Y686" t="inlineStr">
        <is>
          <t>fulfilled</t>
        </is>
      </c>
      <c r="Z686" t="inlineStr">
        <is>
          <t>Roma termini</t>
        </is>
      </c>
      <c r="AR686" t="inlineStr">
        <is>
          <t>IT</t>
        </is>
      </c>
      <c r="AY686" t="n">
        <v>0</v>
      </c>
      <c r="AZ686" t="inlineStr">
        <is>
          <t>LIL Milan</t>
        </is>
      </c>
      <c r="BA686" t="n">
        <v>0</v>
      </c>
      <c r="BB686" t="inlineStr">
        <is>
          <t>Veronica Varetta</t>
        </is>
      </c>
      <c r="BC686" t="inlineStr">
        <is>
          <t>Roma Termini</t>
        </is>
      </c>
      <c r="BD686" t="n">
        <v>25</v>
      </c>
      <c r="BE686" t="n">
        <v>6327516561757</v>
      </c>
      <c r="BG686" t="inlineStr">
        <is>
          <t>Low</t>
        </is>
      </c>
      <c r="BH686" t="inlineStr">
        <is>
          <t>pos</t>
        </is>
      </c>
      <c r="BI686" t="n">
        <v>0</v>
      </c>
      <c r="BJ686" t="inlineStr">
        <is>
          <t>IT IVA 22%</t>
        </is>
      </c>
      <c r="BK686" t="n">
        <v>0</v>
      </c>
      <c r="BU686" t="inlineStr">
        <is>
          <t>25-1083</t>
        </is>
      </c>
      <c r="CC686" t="inlineStr">
        <is>
          <t>Ordini LIL</t>
        </is>
      </c>
    </row>
    <row r="687">
      <c r="A687" t="inlineStr">
        <is>
          <t>#42085</t>
        </is>
      </c>
      <c r="C687" t="inlineStr">
        <is>
          <t>paid</t>
        </is>
      </c>
      <c r="F687" t="inlineStr">
        <is>
          <t>fulfilled</t>
        </is>
      </c>
      <c r="G687" t="inlineStr">
        <is>
          <t>2024-09-30 10:28:26 +0200</t>
        </is>
      </c>
      <c r="H687" t="inlineStr">
        <is>
          <t>no</t>
        </is>
      </c>
      <c r="I687" t="inlineStr">
        <is>
          <t>EUR</t>
        </is>
      </c>
      <c r="J687" t="n">
        <v>0</v>
      </c>
      <c r="K687" t="n">
        <v>0</v>
      </c>
      <c r="L687" t="n">
        <v>0</v>
      </c>
      <c r="M687" t="n">
        <v>0</v>
      </c>
      <c r="N687" t="inlineStr">
        <is>
          <t>TORINO100%</t>
        </is>
      </c>
      <c r="O687" t="n">
        <v>220</v>
      </c>
      <c r="Q687" t="inlineStr">
        <is>
          <t>2024-09-30 10:28:25 +0200</t>
        </is>
      </c>
      <c r="R687" t="n">
        <v>1</v>
      </c>
      <c r="S687" t="inlineStr">
        <is>
          <t>Smiley Earring Zircon - White / Single / White</t>
        </is>
      </c>
      <c r="T687" t="n">
        <v>220</v>
      </c>
      <c r="V687" t="inlineStr">
        <is>
          <t>015790000526</t>
        </is>
      </c>
      <c r="W687" t="b">
        <v>1</v>
      </c>
      <c r="X687" t="b">
        <v>1</v>
      </c>
      <c r="Y687" t="inlineStr">
        <is>
          <t>fulfilled</t>
        </is>
      </c>
      <c r="Z687" t="inlineStr">
        <is>
          <t>Amelia Sapalska</t>
        </is>
      </c>
      <c r="AR687" t="inlineStr">
        <is>
          <t>IT</t>
        </is>
      </c>
      <c r="AT687" t="inlineStr">
        <is>
          <t>Cv</t>
        </is>
      </c>
      <c r="AY687" t="n">
        <v>0</v>
      </c>
      <c r="AZ687" t="inlineStr">
        <is>
          <t>LIL Milan</t>
        </is>
      </c>
      <c r="BA687" t="n">
        <v>0</v>
      </c>
      <c r="BB687" t="inlineStr">
        <is>
          <t>Veronica Varetta</t>
        </is>
      </c>
      <c r="BC687" t="inlineStr">
        <is>
          <t>LIL Rinascente Torino</t>
        </is>
      </c>
      <c r="BD687" t="n">
        <v>3</v>
      </c>
      <c r="BE687" t="n">
        <v>6327374643549</v>
      </c>
      <c r="BG687" t="inlineStr">
        <is>
          <t>Low</t>
        </is>
      </c>
      <c r="BH687" t="inlineStr">
        <is>
          <t>pos</t>
        </is>
      </c>
      <c r="BI687" t="n">
        <v>0</v>
      </c>
      <c r="BJ687" t="inlineStr">
        <is>
          <t>IT IVA 22%</t>
        </is>
      </c>
      <c r="BK687" t="n">
        <v>0</v>
      </c>
      <c r="BU687" t="inlineStr">
        <is>
          <t>3-5727</t>
        </is>
      </c>
      <c r="CC687" t="inlineStr">
        <is>
          <t>Ordini LIL</t>
        </is>
      </c>
    </row>
    <row r="688">
      <c r="A688" t="inlineStr">
        <is>
          <t>#42078</t>
        </is>
      </c>
      <c r="B688" t="inlineStr">
        <is>
          <t>roluel.rc@gmail.com</t>
        </is>
      </c>
      <c r="C688" t="inlineStr">
        <is>
          <t>paid</t>
        </is>
      </c>
      <c r="F688" t="inlineStr">
        <is>
          <t>fulfilled</t>
        </is>
      </c>
      <c r="G688" t="inlineStr">
        <is>
          <t>2024-09-29 16:38:16 +0200</t>
        </is>
      </c>
      <c r="H688" t="inlineStr">
        <is>
          <t>yes</t>
        </is>
      </c>
      <c r="I688" t="inlineStr">
        <is>
          <t>EUR</t>
        </is>
      </c>
      <c r="J688" t="n">
        <v>0</v>
      </c>
      <c r="K688" t="n">
        <v>0</v>
      </c>
      <c r="L688" t="n">
        <v>0</v>
      </c>
      <c r="M688" t="n">
        <v>0</v>
      </c>
      <c r="N688" t="inlineStr">
        <is>
          <t>TORINO100%</t>
        </is>
      </c>
      <c r="O688" t="n">
        <v>120</v>
      </c>
      <c r="Q688" t="inlineStr">
        <is>
          <t>2024-09-29 16:38:15 +0200</t>
        </is>
      </c>
      <c r="R688" t="n">
        <v>1</v>
      </c>
      <c r="S688" t="inlineStr">
        <is>
          <t>Boys Tears Ring - White / 15</t>
        </is>
      </c>
      <c r="T688" t="n">
        <v>120</v>
      </c>
      <c r="V688" t="inlineStr">
        <is>
          <t>015790001408</t>
        </is>
      </c>
      <c r="W688" t="b">
        <v>1</v>
      </c>
      <c r="X688" t="b">
        <v>1</v>
      </c>
      <c r="Y688" t="inlineStr">
        <is>
          <t>fulfilled</t>
        </is>
      </c>
      <c r="Z688" t="inlineStr">
        <is>
          <t>Roberta Caruso</t>
        </is>
      </c>
      <c r="AR688" t="inlineStr">
        <is>
          <t>IT</t>
        </is>
      </c>
      <c r="AT688" t="inlineStr">
        <is>
          <t>Cce</t>
        </is>
      </c>
      <c r="AY688" t="n">
        <v>0</v>
      </c>
      <c r="AZ688" t="inlineStr">
        <is>
          <t>LIL Milan</t>
        </is>
      </c>
      <c r="BA688" t="n">
        <v>0</v>
      </c>
      <c r="BB688" t="inlineStr">
        <is>
          <t>Veronica Varetta</t>
        </is>
      </c>
      <c r="BC688" t="inlineStr">
        <is>
          <t>LIL Rinascente Torino</t>
        </is>
      </c>
      <c r="BD688" t="n">
        <v>3</v>
      </c>
      <c r="BE688" t="n">
        <v>6326390784349</v>
      </c>
      <c r="BG688" t="inlineStr">
        <is>
          <t>Low</t>
        </is>
      </c>
      <c r="BH688" t="inlineStr">
        <is>
          <t>pos</t>
        </is>
      </c>
      <c r="BI688" t="n">
        <v>0</v>
      </c>
      <c r="BJ688" t="inlineStr">
        <is>
          <t>IT IVA 22%</t>
        </is>
      </c>
      <c r="BK688" t="n">
        <v>0</v>
      </c>
      <c r="BT688" t="n">
        <v>393490051095</v>
      </c>
      <c r="BU688" t="inlineStr">
        <is>
          <t>3-5726</t>
        </is>
      </c>
      <c r="CC688" t="inlineStr">
        <is>
          <t>Ordini LIL</t>
        </is>
      </c>
    </row>
    <row r="689">
      <c r="A689" t="inlineStr">
        <is>
          <t>#42077</t>
        </is>
      </c>
      <c r="B689" t="inlineStr">
        <is>
          <t>giuliaaureli6@gmail.com</t>
        </is>
      </c>
      <c r="C689" t="inlineStr">
        <is>
          <t>paid</t>
        </is>
      </c>
      <c r="F689" t="inlineStr">
        <is>
          <t>fulfilled</t>
        </is>
      </c>
      <c r="G689" t="inlineStr">
        <is>
          <t>2024-09-29 16:25:19 +0200</t>
        </is>
      </c>
      <c r="H689" t="inlineStr">
        <is>
          <t>no</t>
        </is>
      </c>
      <c r="I689" t="inlineStr">
        <is>
          <t>EUR</t>
        </is>
      </c>
      <c r="J689" t="n">
        <v>0</v>
      </c>
      <c r="K689" t="n">
        <v>0</v>
      </c>
      <c r="L689" t="n">
        <v>0</v>
      </c>
      <c r="M689" t="n">
        <v>0</v>
      </c>
      <c r="N689" t="inlineStr">
        <is>
          <t>MILANO100%</t>
        </is>
      </c>
      <c r="O689" t="n">
        <v>140</v>
      </c>
      <c r="Q689" t="inlineStr">
        <is>
          <t>2024-09-29 16:25:18 +0200</t>
        </is>
      </c>
      <c r="R689" t="n">
        <v>1</v>
      </c>
      <c r="S689" t="inlineStr">
        <is>
          <t>Firefly Ring - Yellow / 17</t>
        </is>
      </c>
      <c r="T689" t="n">
        <v>140</v>
      </c>
      <c r="V689" t="inlineStr">
        <is>
          <t>015790000504</t>
        </is>
      </c>
      <c r="W689" t="b">
        <v>1</v>
      </c>
      <c r="X689" t="b">
        <v>1</v>
      </c>
      <c r="Y689" t="inlineStr">
        <is>
          <t>fulfilled</t>
        </is>
      </c>
      <c r="Z689" t="inlineStr">
        <is>
          <t>Giulia Guarino</t>
        </is>
      </c>
      <c r="AR689" t="inlineStr">
        <is>
          <t>IT</t>
        </is>
      </c>
      <c r="AT689" t="inlineStr">
        <is>
          <t>FC</t>
        </is>
      </c>
      <c r="AY689" t="n">
        <v>0</v>
      </c>
      <c r="AZ689" t="inlineStr">
        <is>
          <t>LIL Milan</t>
        </is>
      </c>
      <c r="BA689" t="n">
        <v>0</v>
      </c>
      <c r="BB689" t="inlineStr">
        <is>
          <t>Veronica Varetta</t>
        </is>
      </c>
      <c r="BC689" t="inlineStr">
        <is>
          <t>LIL Rinascente Milano</t>
        </is>
      </c>
      <c r="BD689" t="n">
        <v>23</v>
      </c>
      <c r="BE689" t="n">
        <v>6326373581149</v>
      </c>
      <c r="BG689" t="inlineStr">
        <is>
          <t>Low</t>
        </is>
      </c>
      <c r="BH689" t="inlineStr">
        <is>
          <t>pos</t>
        </is>
      </c>
      <c r="BI689" t="n">
        <v>0</v>
      </c>
      <c r="BJ689" t="inlineStr">
        <is>
          <t>IT IVA 22%</t>
        </is>
      </c>
      <c r="BK689" t="n">
        <v>0</v>
      </c>
      <c r="BU689" t="inlineStr">
        <is>
          <t>23-2496</t>
        </is>
      </c>
      <c r="CC689" t="inlineStr">
        <is>
          <t>Ordini LIL</t>
        </is>
      </c>
    </row>
    <row r="690">
      <c r="A690" t="inlineStr">
        <is>
          <t>#42076</t>
        </is>
      </c>
      <c r="B690" t="inlineStr">
        <is>
          <t>gianaspasic@gmail.com</t>
        </is>
      </c>
      <c r="C690" t="inlineStr">
        <is>
          <t>paid</t>
        </is>
      </c>
      <c r="F690" t="inlineStr">
        <is>
          <t>fulfilled</t>
        </is>
      </c>
      <c r="G690" t="inlineStr">
        <is>
          <t>2024-09-29 16:13:59 +0200</t>
        </is>
      </c>
      <c r="H690" t="inlineStr">
        <is>
          <t>yes</t>
        </is>
      </c>
      <c r="I690" t="inlineStr">
        <is>
          <t>EUR</t>
        </is>
      </c>
      <c r="J690" t="n">
        <v>0</v>
      </c>
      <c r="K690" t="n">
        <v>0</v>
      </c>
      <c r="L690" t="n">
        <v>0</v>
      </c>
      <c r="M690" t="n">
        <v>0</v>
      </c>
      <c r="N690" t="inlineStr">
        <is>
          <t>MILANO100%</t>
        </is>
      </c>
      <c r="O690" t="n">
        <v>440</v>
      </c>
      <c r="Q690" t="inlineStr">
        <is>
          <t>2024-09-29 16:13:58 +0200</t>
        </is>
      </c>
      <c r="R690" t="n">
        <v>1</v>
      </c>
      <c r="S690" t="inlineStr">
        <is>
          <t>Girls Tears Anklet - Yellow</t>
        </is>
      </c>
      <c r="T690" t="n">
        <v>280</v>
      </c>
      <c r="V690" t="inlineStr">
        <is>
          <t>015790000836</t>
        </is>
      </c>
      <c r="W690" t="b">
        <v>1</v>
      </c>
      <c r="X690" t="b">
        <v>1</v>
      </c>
      <c r="Y690" t="inlineStr">
        <is>
          <t>fulfilled</t>
        </is>
      </c>
      <c r="Z690" t="inlineStr">
        <is>
          <t>Giana Spasic</t>
        </is>
      </c>
      <c r="AR690" t="inlineStr">
        <is>
          <t>IT</t>
        </is>
      </c>
      <c r="AT690" t="inlineStr">
        <is>
          <t>FC</t>
        </is>
      </c>
      <c r="AY690" t="n">
        <v>0</v>
      </c>
      <c r="AZ690" t="inlineStr">
        <is>
          <t>LIL Milan</t>
        </is>
      </c>
      <c r="BA690" t="n">
        <v>0</v>
      </c>
      <c r="BB690" t="inlineStr">
        <is>
          <t>Veronica Varetta</t>
        </is>
      </c>
      <c r="BC690" t="inlineStr">
        <is>
          <t>LIL Rinascente Milano</t>
        </is>
      </c>
      <c r="BD690" t="n">
        <v>23</v>
      </c>
      <c r="BE690" t="n">
        <v>6326357786973</v>
      </c>
      <c r="BG690" t="inlineStr">
        <is>
          <t>Low</t>
        </is>
      </c>
      <c r="BH690" t="inlineStr">
        <is>
          <t>pos</t>
        </is>
      </c>
      <c r="BI690" t="n">
        <v>0</v>
      </c>
      <c r="BJ690" t="inlineStr">
        <is>
          <t>IT IVA 22%</t>
        </is>
      </c>
      <c r="BK690" t="n">
        <v>0</v>
      </c>
      <c r="BU690" t="inlineStr">
        <is>
          <t>23-2495</t>
        </is>
      </c>
      <c r="CC690" t="inlineStr">
        <is>
          <t>Ordini LIL</t>
        </is>
      </c>
    </row>
    <row r="691">
      <c r="A691" t="inlineStr">
        <is>
          <t>#42076</t>
        </is>
      </c>
      <c r="B691" t="inlineStr">
        <is>
          <t>gianaspasic@gmail.com</t>
        </is>
      </c>
      <c r="C691" t="inlineStr">
        <is>
          <t>paid</t>
        </is>
      </c>
      <c r="F691" t="inlineStr">
        <is>
          <t>fulfilled</t>
        </is>
      </c>
      <c r="G691" t="inlineStr">
        <is>
          <t>2024-09-29 16:13:59 +0200</t>
        </is>
      </c>
      <c r="H691" t="inlineStr">
        <is>
          <t>yes</t>
        </is>
      </c>
      <c r="I691" t="inlineStr">
        <is>
          <t>EUR</t>
        </is>
      </c>
      <c r="J691" t="n">
        <v>0</v>
      </c>
      <c r="K691" t="n">
        <v>0</v>
      </c>
      <c r="L691" t="n">
        <v>0</v>
      </c>
      <c r="N691" t="inlineStr">
        <is>
          <t>MILANO100%</t>
        </is>
      </c>
      <c r="O691" t="n">
        <v>440</v>
      </c>
      <c r="Q691" t="inlineStr">
        <is>
          <t>2024-09-29 16:13:58 +0200</t>
        </is>
      </c>
      <c r="R691" t="n">
        <v>1</v>
      </c>
      <c r="S691" t="inlineStr">
        <is>
          <t>Limitless Earring - Yellow / Single</t>
        </is>
      </c>
      <c r="T691" t="n">
        <v>160</v>
      </c>
      <c r="V691" t="inlineStr">
        <is>
          <t>015790000056</t>
        </is>
      </c>
      <c r="W691" t="b">
        <v>1</v>
      </c>
      <c r="X691" t="b">
        <v>1</v>
      </c>
      <c r="Y691" t="inlineStr">
        <is>
          <t>fulfilled</t>
        </is>
      </c>
      <c r="Z691" t="inlineStr">
        <is>
          <t>Giana Spasic</t>
        </is>
      </c>
      <c r="AR691" t="inlineStr">
        <is>
          <t>IT</t>
        </is>
      </c>
      <c r="AT691" t="inlineStr">
        <is>
          <t>FC</t>
        </is>
      </c>
      <c r="AY691" t="n">
        <v>0</v>
      </c>
      <c r="AZ691" t="inlineStr">
        <is>
          <t>LIL Milan</t>
        </is>
      </c>
      <c r="BA691" t="n">
        <v>0</v>
      </c>
      <c r="BB691" t="inlineStr">
        <is>
          <t>Veronica Varetta</t>
        </is>
      </c>
      <c r="BC691" t="inlineStr">
        <is>
          <t>LIL Rinascente Milano</t>
        </is>
      </c>
      <c r="BD691" t="n">
        <v>23</v>
      </c>
      <c r="BE691" t="n">
        <v>6326357786973</v>
      </c>
      <c r="BG691" t="inlineStr">
        <is>
          <t>Low</t>
        </is>
      </c>
      <c r="BH691" t="inlineStr">
        <is>
          <t>pos</t>
        </is>
      </c>
      <c r="BI691" t="n">
        <v>0</v>
      </c>
      <c r="BJ691" t="inlineStr">
        <is>
          <t>IT IVA 22%</t>
        </is>
      </c>
      <c r="BK691" t="n">
        <v>0</v>
      </c>
      <c r="BU691" t="inlineStr">
        <is>
          <t>23-2495</t>
        </is>
      </c>
      <c r="CC691" t="inlineStr">
        <is>
          <t>Ordini LIL</t>
        </is>
      </c>
    </row>
    <row r="692">
      <c r="A692" t="inlineStr">
        <is>
          <t>#42073</t>
        </is>
      </c>
      <c r="B692" t="inlineStr">
        <is>
          <t>maioranafrancesca4@gmail.com</t>
        </is>
      </c>
      <c r="C692" t="inlineStr">
        <is>
          <t>paid</t>
        </is>
      </c>
      <c r="D692" t="inlineStr">
        <is>
          <t>2024-09-29 14:19:14 +0200</t>
        </is>
      </c>
      <c r="E692" t="inlineStr">
        <is>
          <t>2024-09-29</t>
        </is>
      </c>
      <c r="F692" t="inlineStr">
        <is>
          <t>fulfilled</t>
        </is>
      </c>
      <c r="G692" t="inlineStr">
        <is>
          <t>2024-10-02 08:36:02 +0200</t>
        </is>
      </c>
      <c r="H692" t="inlineStr">
        <is>
          <t>yes</t>
        </is>
      </c>
      <c r="I692" t="inlineStr">
        <is>
          <t>EUR</t>
        </is>
      </c>
      <c r="J692" t="n">
        <v>80</v>
      </c>
      <c r="K692" t="n">
        <v>10</v>
      </c>
      <c r="L692" t="n">
        <v>16.23</v>
      </c>
      <c r="M692" t="n">
        <v>0</v>
      </c>
      <c r="O692" t="n">
        <v>0</v>
      </c>
      <c r="P692" t="inlineStr">
        <is>
          <t>Ups Standard Shipping</t>
        </is>
      </c>
      <c r="Q692" t="inlineStr">
        <is>
          <t>2024-09-29 14:19:14 +0200</t>
        </is>
      </c>
      <c r="R692" t="n">
        <v>1</v>
      </c>
      <c r="S692" t="inlineStr">
        <is>
          <t>Lightly Ring - Yellow / 17</t>
        </is>
      </c>
      <c r="T692" t="n">
        <v>80</v>
      </c>
      <c r="V692" t="inlineStr">
        <is>
          <t>015790000380</t>
        </is>
      </c>
      <c r="W692" t="b">
        <v>1</v>
      </c>
      <c r="X692" t="b">
        <v>1</v>
      </c>
      <c r="Y692" t="inlineStr">
        <is>
          <t>fulfilled</t>
        </is>
      </c>
      <c r="Z692" t="inlineStr">
        <is>
          <t>Francesca Maiorana</t>
        </is>
      </c>
      <c r="AA692" t="inlineStr">
        <is>
          <t>Via del Marinaio, 32</t>
        </is>
      </c>
      <c r="AB692" t="inlineStr">
        <is>
          <t>Via del Marinaio, 32</t>
        </is>
      </c>
      <c r="AE692" t="inlineStr">
        <is>
          <t>Falcone</t>
        </is>
      </c>
      <c r="AF692" t="inlineStr">
        <is>
          <t>'98060</t>
        </is>
      </c>
      <c r="AG692" t="inlineStr">
        <is>
          <t>ME</t>
        </is>
      </c>
      <c r="AH692" t="inlineStr">
        <is>
          <t>IT</t>
        </is>
      </c>
      <c r="AI692" t="inlineStr">
        <is>
          <t>+393895126060</t>
        </is>
      </c>
      <c r="AJ692" t="inlineStr">
        <is>
          <t>Francesca Maiorana</t>
        </is>
      </c>
      <c r="AK692" t="inlineStr">
        <is>
          <t>Via del Marinaio, 32</t>
        </is>
      </c>
      <c r="AL692" t="inlineStr">
        <is>
          <t>Via del Marinaio, 32</t>
        </is>
      </c>
      <c r="AO692" t="inlineStr">
        <is>
          <t>Falcone</t>
        </is>
      </c>
      <c r="AP692" t="inlineStr">
        <is>
          <t>'98060</t>
        </is>
      </c>
      <c r="AQ692" t="inlineStr">
        <is>
          <t>ME</t>
        </is>
      </c>
      <c r="AR692" t="inlineStr">
        <is>
          <t>IT</t>
        </is>
      </c>
      <c r="AS692" t="inlineStr">
        <is>
          <t>+393895126060</t>
        </is>
      </c>
      <c r="AU692" t="inlineStr">
        <is>
          <t>lang: it
Invoice Language: it
Do you need our ring sizer?: No
Popup Customer Country: IT</t>
        </is>
      </c>
      <c r="AW692" t="inlineStr">
        <is>
          <t>Gift Card</t>
        </is>
      </c>
      <c r="AX692" t="inlineStr">
        <is>
          <t>rLR8YHXYgcwWszzB1ANMFuSLc</t>
        </is>
      </c>
      <c r="AY692" t="n">
        <v>0</v>
      </c>
      <c r="AZ692" t="inlineStr">
        <is>
          <t>LIL Milan</t>
        </is>
      </c>
      <c r="BA692" t="n">
        <v>0</v>
      </c>
      <c r="BC692" t="inlineStr">
        <is>
          <t>Firgun House</t>
        </is>
      </c>
      <c r="BE692" t="n">
        <v>6326206923101</v>
      </c>
      <c r="BG692" t="inlineStr">
        <is>
          <t>Low</t>
        </is>
      </c>
      <c r="BH692" t="inlineStr">
        <is>
          <t>web</t>
        </is>
      </c>
      <c r="BI692" t="n">
        <v>0</v>
      </c>
      <c r="BJ692" t="inlineStr">
        <is>
          <t>IT IVA 22%</t>
        </is>
      </c>
      <c r="BK692" t="n">
        <v>16.23</v>
      </c>
      <c r="BW692" t="inlineStr">
        <is>
          <t>Messina</t>
        </is>
      </c>
      <c r="BX692" t="inlineStr">
        <is>
          <t>Messina</t>
        </is>
      </c>
      <c r="BY692" t="inlineStr">
        <is>
          <t>rLR8YHXYgcwWszzB1ANMFuSLc</t>
        </is>
      </c>
      <c r="CB692" t="inlineStr">
        <is>
          <t>rLR8YHXYgcwWszzB1ANMFuSLc</t>
        </is>
      </c>
      <c r="CC692" t="inlineStr">
        <is>
          <t>Ordini LIL</t>
        </is>
      </c>
    </row>
    <row r="693">
      <c r="A693" t="inlineStr">
        <is>
          <t>#42056</t>
        </is>
      </c>
      <c r="B693" t="inlineStr">
        <is>
          <t>roby.barchi@gmail.com</t>
        </is>
      </c>
      <c r="C693" t="inlineStr">
        <is>
          <t>paid</t>
        </is>
      </c>
      <c r="F693" t="inlineStr">
        <is>
          <t>fulfilled</t>
        </is>
      </c>
      <c r="G693" t="inlineStr">
        <is>
          <t>2024-09-28 18:07:18 +0200</t>
        </is>
      </c>
      <c r="H693" t="inlineStr">
        <is>
          <t>no</t>
        </is>
      </c>
      <c r="I693" t="inlineStr">
        <is>
          <t>EUR</t>
        </is>
      </c>
      <c r="J693" t="n">
        <v>0</v>
      </c>
      <c r="K693" t="n">
        <v>0</v>
      </c>
      <c r="L693" t="n">
        <v>0</v>
      </c>
      <c r="M693" t="n">
        <v>0</v>
      </c>
      <c r="N693" t="inlineStr">
        <is>
          <t>MILANO100%</t>
        </is>
      </c>
      <c r="O693" t="n">
        <v>100</v>
      </c>
      <c r="Q693" t="inlineStr">
        <is>
          <t>2024-09-28 18:07:18 +0200</t>
        </is>
      </c>
      <c r="R693" t="n">
        <v>1</v>
      </c>
      <c r="S693" t="inlineStr">
        <is>
          <t>Pensavo fosse amore - Yellow / M</t>
        </is>
      </c>
      <c r="T693" t="n">
        <v>100</v>
      </c>
      <c r="V693" t="inlineStr">
        <is>
          <t>015790001011</t>
        </is>
      </c>
      <c r="W693" t="b">
        <v>1</v>
      </c>
      <c r="X693" t="b">
        <v>1</v>
      </c>
      <c r="Y693" t="inlineStr">
        <is>
          <t>fulfilled</t>
        </is>
      </c>
      <c r="Z693" t="inlineStr">
        <is>
          <t>Matilde Trofei</t>
        </is>
      </c>
      <c r="AR693" t="inlineStr">
        <is>
          <t>IT</t>
        </is>
      </c>
      <c r="AT693" t="inlineStr">
        <is>
          <t>FC</t>
        </is>
      </c>
      <c r="AY693" t="n">
        <v>0</v>
      </c>
      <c r="AZ693" t="inlineStr">
        <is>
          <t>LIL Milan</t>
        </is>
      </c>
      <c r="BA693" t="n">
        <v>0</v>
      </c>
      <c r="BB693" t="inlineStr">
        <is>
          <t>Veronica Varetta</t>
        </is>
      </c>
      <c r="BC693" t="inlineStr">
        <is>
          <t>LIL Rinascente Milano</t>
        </is>
      </c>
      <c r="BD693" t="n">
        <v>23</v>
      </c>
      <c r="BE693" t="n">
        <v>6325284471133</v>
      </c>
      <c r="BG693" t="inlineStr">
        <is>
          <t>Low</t>
        </is>
      </c>
      <c r="BH693" t="inlineStr">
        <is>
          <t>pos</t>
        </is>
      </c>
      <c r="BI693" t="n">
        <v>0</v>
      </c>
      <c r="BJ693" t="inlineStr">
        <is>
          <t>IT IVA 22%</t>
        </is>
      </c>
      <c r="BK693" t="n">
        <v>0</v>
      </c>
      <c r="BU693" t="inlineStr">
        <is>
          <t>23-2494</t>
        </is>
      </c>
      <c r="CC693" t="inlineStr">
        <is>
          <t>Ordini LIL</t>
        </is>
      </c>
    </row>
    <row r="694">
      <c r="A694" t="inlineStr">
        <is>
          <t>#42055</t>
        </is>
      </c>
      <c r="B694" t="inlineStr">
        <is>
          <t>bassifederica2@gmail.com</t>
        </is>
      </c>
      <c r="C694" t="inlineStr">
        <is>
          <t>paid</t>
        </is>
      </c>
      <c r="D694" t="inlineStr">
        <is>
          <t>2024-09-28 17:22:24 +0200</t>
        </is>
      </c>
      <c r="E694" t="inlineStr">
        <is>
          <t>2024-09-28</t>
        </is>
      </c>
      <c r="F694" t="inlineStr">
        <is>
          <t>fulfilled</t>
        </is>
      </c>
      <c r="G694" t="inlineStr">
        <is>
          <t>2024-09-28 17:22:25 +0200</t>
        </is>
      </c>
      <c r="H694" t="inlineStr">
        <is>
          <t>yes</t>
        </is>
      </c>
      <c r="I694" t="inlineStr">
        <is>
          <t>EUR</t>
        </is>
      </c>
      <c r="J694" t="n">
        <v>220</v>
      </c>
      <c r="K694" t="n">
        <v>0</v>
      </c>
      <c r="L694" t="n">
        <v>39.67</v>
      </c>
      <c r="M694" t="n">
        <v>220</v>
      </c>
      <c r="N694" t="inlineStr">
        <is>
          <t>Sconto</t>
        </is>
      </c>
      <c r="O694" t="n">
        <v>30</v>
      </c>
      <c r="Q694" t="inlineStr">
        <is>
          <t>2024-09-28 17:22:24 +0200</t>
        </is>
      </c>
      <c r="R694" t="n">
        <v>1</v>
      </c>
      <c r="S694" t="inlineStr">
        <is>
          <t>Nuvola Zaffiri - Yellow / Sapphire diamond / White</t>
        </is>
      </c>
      <c r="T694" t="n">
        <v>250</v>
      </c>
      <c r="V694" t="inlineStr">
        <is>
          <t>015790001377</t>
        </is>
      </c>
      <c r="W694" t="b">
        <v>1</v>
      </c>
      <c r="X694" t="b">
        <v>1</v>
      </c>
      <c r="Y694" t="inlineStr">
        <is>
          <t>fulfilled</t>
        </is>
      </c>
      <c r="Z694" t="inlineStr">
        <is>
          <t>Federica Bassi</t>
        </is>
      </c>
      <c r="AR694" t="inlineStr">
        <is>
          <t>IT</t>
        </is>
      </c>
      <c r="AW694" t="inlineStr">
        <is>
          <t>Cash</t>
        </is>
      </c>
      <c r="AX694" t="inlineStr">
        <is>
          <t>r76bfIVrpDmzjpQkvXxsXTHGS</t>
        </is>
      </c>
      <c r="AY694" t="n">
        <v>0</v>
      </c>
      <c r="AZ694" t="inlineStr">
        <is>
          <t>LIL Milan</t>
        </is>
      </c>
      <c r="BA694" t="n">
        <v>0</v>
      </c>
      <c r="BB694" t="inlineStr">
        <is>
          <t>Carlotta Trentin</t>
        </is>
      </c>
      <c r="BC694" t="inlineStr">
        <is>
          <t>LIL House</t>
        </is>
      </c>
      <c r="BD694" t="n">
        <v>22</v>
      </c>
      <c r="BE694" t="n">
        <v>6325220475229</v>
      </c>
      <c r="BG694" t="inlineStr">
        <is>
          <t>Low</t>
        </is>
      </c>
      <c r="BH694" t="inlineStr">
        <is>
          <t>pos</t>
        </is>
      </c>
      <c r="BI694" t="n">
        <v>0</v>
      </c>
      <c r="BJ694" t="inlineStr">
        <is>
          <t>IT IVA 22%</t>
        </is>
      </c>
      <c r="BK694" t="n">
        <v>39.67</v>
      </c>
      <c r="BU694" t="inlineStr">
        <is>
          <t>22-2592</t>
        </is>
      </c>
      <c r="BY694" t="inlineStr">
        <is>
          <t>r76bfIVrpDmzjpQkvXxsXTHGS</t>
        </is>
      </c>
      <c r="CB694" t="inlineStr">
        <is>
          <t>r76bfIVrpDmzjpQkvXxsXTHGS</t>
        </is>
      </c>
      <c r="CC694" t="inlineStr">
        <is>
          <t>Ordini LIL</t>
        </is>
      </c>
    </row>
    <row r="695">
      <c r="A695" t="inlineStr">
        <is>
          <t>#42052</t>
        </is>
      </c>
      <c r="B695" t="inlineStr">
        <is>
          <t>elisa.artinghelli@gmail.com</t>
        </is>
      </c>
      <c r="C695" t="inlineStr">
        <is>
          <t>paid</t>
        </is>
      </c>
      <c r="D695" t="inlineStr">
        <is>
          <t>2024-09-28 16:46:13 +0200</t>
        </is>
      </c>
      <c r="E695" t="inlineStr">
        <is>
          <t>2024-09-28</t>
        </is>
      </c>
      <c r="F695" t="inlineStr">
        <is>
          <t>fulfilled</t>
        </is>
      </c>
      <c r="G695" t="inlineStr">
        <is>
          <t>2024-09-28 16:46:14 +0200</t>
        </is>
      </c>
      <c r="H695" t="inlineStr">
        <is>
          <t>yes</t>
        </is>
      </c>
      <c r="I695" t="inlineStr">
        <is>
          <t>EUR</t>
        </is>
      </c>
      <c r="J695" t="n">
        <v>100</v>
      </c>
      <c r="K695" t="n">
        <v>0</v>
      </c>
      <c r="L695" t="n">
        <v>18.03</v>
      </c>
      <c r="M695" t="n">
        <v>100</v>
      </c>
      <c r="O695" t="n">
        <v>0</v>
      </c>
      <c r="Q695" t="inlineStr">
        <is>
          <t>2024-09-28 16:46:13 +0200</t>
        </is>
      </c>
      <c r="R695" t="n">
        <v>1</v>
      </c>
      <c r="S695" t="inlineStr">
        <is>
          <t>Girls Tears Ring - Yellow / 15</t>
        </is>
      </c>
      <c r="T695" t="n">
        <v>100</v>
      </c>
      <c r="V695" t="inlineStr">
        <is>
          <t>015790000957</t>
        </is>
      </c>
      <c r="W695" t="b">
        <v>1</v>
      </c>
      <c r="X695" t="b">
        <v>1</v>
      </c>
      <c r="Y695" t="inlineStr">
        <is>
          <t>fulfilled</t>
        </is>
      </c>
      <c r="Z695" t="inlineStr">
        <is>
          <t>Elisa Artinghelli</t>
        </is>
      </c>
      <c r="AR695" t="inlineStr">
        <is>
          <t>IT</t>
        </is>
      </c>
      <c r="AW695" t="inlineStr">
        <is>
          <t>Cash</t>
        </is>
      </c>
      <c r="AX695" t="inlineStr">
        <is>
          <t>rYLL4ssMgDvtqgYZphAYbX25T</t>
        </is>
      </c>
      <c r="AY695" t="n">
        <v>0</v>
      </c>
      <c r="AZ695" t="inlineStr">
        <is>
          <t>LIL Milan</t>
        </is>
      </c>
      <c r="BA695" t="n">
        <v>0</v>
      </c>
      <c r="BB695" t="inlineStr">
        <is>
          <t>Veronica Varetta</t>
        </is>
      </c>
      <c r="BC695" t="inlineStr">
        <is>
          <t>LIL House</t>
        </is>
      </c>
      <c r="BD695" t="n">
        <v>22</v>
      </c>
      <c r="BE695" t="n">
        <v>6325163098461</v>
      </c>
      <c r="BG695" t="inlineStr">
        <is>
          <t>Low</t>
        </is>
      </c>
      <c r="BH695" t="inlineStr">
        <is>
          <t>pos</t>
        </is>
      </c>
      <c r="BI695" t="n">
        <v>0</v>
      </c>
      <c r="BJ695" t="inlineStr">
        <is>
          <t>IT IVA 22%</t>
        </is>
      </c>
      <c r="BK695" t="n">
        <v>18.03</v>
      </c>
      <c r="BU695" t="inlineStr">
        <is>
          <t>22-2590</t>
        </is>
      </c>
      <c r="BY695" t="inlineStr">
        <is>
          <t>rYLL4ssMgDvtqgYZphAYbX25T</t>
        </is>
      </c>
      <c r="CB695" t="inlineStr">
        <is>
          <t>rYLL4ssMgDvtqgYZphAYbX25T</t>
        </is>
      </c>
      <c r="CC695" t="inlineStr">
        <is>
          <t>Ordini LIL</t>
        </is>
      </c>
    </row>
    <row r="696">
      <c r="A696" t="inlineStr">
        <is>
          <t>#42050</t>
        </is>
      </c>
      <c r="B696" t="inlineStr">
        <is>
          <t>silvia.lasagni1@gmail.com</t>
        </is>
      </c>
      <c r="C696" t="inlineStr">
        <is>
          <t>paid</t>
        </is>
      </c>
      <c r="F696" t="inlineStr">
        <is>
          <t>fulfilled</t>
        </is>
      </c>
      <c r="G696" t="inlineStr">
        <is>
          <t>2024-09-28 16:15:58 +0200</t>
        </is>
      </c>
      <c r="H696" t="inlineStr">
        <is>
          <t>no</t>
        </is>
      </c>
      <c r="I696" t="inlineStr">
        <is>
          <t>EUR</t>
        </is>
      </c>
      <c r="J696" t="n">
        <v>0</v>
      </c>
      <c r="K696" t="n">
        <v>0</v>
      </c>
      <c r="L696" t="n">
        <v>0</v>
      </c>
      <c r="M696" t="n">
        <v>0</v>
      </c>
      <c r="N696" t="inlineStr">
        <is>
          <t>MILANO100%</t>
        </is>
      </c>
      <c r="O696" t="n">
        <v>360</v>
      </c>
      <c r="Q696" t="inlineStr">
        <is>
          <t>2024-09-28 16:15:57 +0200</t>
        </is>
      </c>
      <c r="R696" t="n">
        <v>1</v>
      </c>
      <c r="S696" t="inlineStr">
        <is>
          <t>Girls Tears Necklace - Yellow / 35cm</t>
        </is>
      </c>
      <c r="T696" t="n">
        <v>360</v>
      </c>
      <c r="V696" t="inlineStr">
        <is>
          <t>015790000832</t>
        </is>
      </c>
      <c r="W696" t="b">
        <v>1</v>
      </c>
      <c r="X696" t="b">
        <v>1</v>
      </c>
      <c r="Y696" t="inlineStr">
        <is>
          <t>fulfilled</t>
        </is>
      </c>
      <c r="Z696" t="inlineStr">
        <is>
          <t>Silvia Lasagni</t>
        </is>
      </c>
      <c r="AR696" t="inlineStr">
        <is>
          <t>IT</t>
        </is>
      </c>
      <c r="AT696" t="inlineStr">
        <is>
          <t>FC</t>
        </is>
      </c>
      <c r="AY696" t="n">
        <v>0</v>
      </c>
      <c r="AZ696" t="inlineStr">
        <is>
          <t>LIL Milan</t>
        </is>
      </c>
      <c r="BA696" t="n">
        <v>0</v>
      </c>
      <c r="BB696" t="inlineStr">
        <is>
          <t>Veronica Varetta</t>
        </is>
      </c>
      <c r="BC696" t="inlineStr">
        <is>
          <t>LIL Rinascente Milano</t>
        </is>
      </c>
      <c r="BD696" t="n">
        <v>23</v>
      </c>
      <c r="BE696" t="n">
        <v>6325115814237</v>
      </c>
      <c r="BG696" t="inlineStr">
        <is>
          <t>Low</t>
        </is>
      </c>
      <c r="BH696" t="inlineStr">
        <is>
          <t>pos</t>
        </is>
      </c>
      <c r="BI696" t="n">
        <v>0</v>
      </c>
      <c r="BJ696" t="inlineStr">
        <is>
          <t>IT IVA 22%</t>
        </is>
      </c>
      <c r="BK696" t="n">
        <v>0</v>
      </c>
      <c r="BU696" t="inlineStr">
        <is>
          <t>23-2492</t>
        </is>
      </c>
      <c r="CC696" t="inlineStr">
        <is>
          <t>Ordini LIL</t>
        </is>
      </c>
    </row>
    <row r="697">
      <c r="A697" t="inlineStr">
        <is>
          <t>#42037</t>
        </is>
      </c>
      <c r="B697" t="inlineStr">
        <is>
          <t>valentinabanfi9@gmail.com</t>
        </is>
      </c>
      <c r="C697" t="inlineStr">
        <is>
          <t>paid</t>
        </is>
      </c>
      <c r="D697" t="inlineStr">
        <is>
          <t>2024-09-28 14:58:25 +0200</t>
        </is>
      </c>
      <c r="E697" t="inlineStr">
        <is>
          <t>2024-09-28</t>
        </is>
      </c>
      <c r="F697" t="inlineStr">
        <is>
          <t>fulfilled</t>
        </is>
      </c>
      <c r="G697" t="inlineStr">
        <is>
          <t>2024-09-28 14:58:26 +0200</t>
        </is>
      </c>
      <c r="H697" t="inlineStr">
        <is>
          <t>no</t>
        </is>
      </c>
      <c r="I697" t="inlineStr">
        <is>
          <t>EUR</t>
        </is>
      </c>
      <c r="J697" t="n">
        <v>230</v>
      </c>
      <c r="K697" t="n">
        <v>0</v>
      </c>
      <c r="L697" t="n">
        <v>41.48</v>
      </c>
      <c r="M697" t="n">
        <v>230</v>
      </c>
      <c r="N697" t="inlineStr">
        <is>
          <t>P30</t>
        </is>
      </c>
      <c r="O697" t="n">
        <v>30</v>
      </c>
      <c r="Q697" t="inlineStr">
        <is>
          <t>2024-09-28 14:58:25 +0200</t>
        </is>
      </c>
      <c r="R697" t="n">
        <v>1</v>
      </c>
      <c r="S697" t="inlineStr">
        <is>
          <t>Bloomy Piercing - Yellow / Lab grown diamond / White Sustainable Diamond</t>
        </is>
      </c>
      <c r="T697" t="n">
        <v>260</v>
      </c>
      <c r="V697" t="inlineStr">
        <is>
          <t>015790001332</t>
        </is>
      </c>
      <c r="W697" t="b">
        <v>1</v>
      </c>
      <c r="X697" t="b">
        <v>1</v>
      </c>
      <c r="Y697" t="inlineStr">
        <is>
          <t>fulfilled</t>
        </is>
      </c>
      <c r="Z697" t="inlineStr">
        <is>
          <t>Valentina Banfi</t>
        </is>
      </c>
      <c r="AR697" t="inlineStr">
        <is>
          <t>IT</t>
        </is>
      </c>
      <c r="AT697" t="inlineStr">
        <is>
          <t>Co</t>
        </is>
      </c>
      <c r="AW697" t="inlineStr">
        <is>
          <t>Cash</t>
        </is>
      </c>
      <c r="AX697" t="inlineStr">
        <is>
          <t>rJpChhs3WAu4K5Jmo8LftVpPK</t>
        </is>
      </c>
      <c r="AY697" t="n">
        <v>0</v>
      </c>
      <c r="AZ697" t="inlineStr">
        <is>
          <t>LIL Milan</t>
        </is>
      </c>
      <c r="BA697" t="n">
        <v>0</v>
      </c>
      <c r="BB697" t="inlineStr">
        <is>
          <t>Carlotta Trentin</t>
        </is>
      </c>
      <c r="BC697" t="inlineStr">
        <is>
          <t>LIL House</t>
        </is>
      </c>
      <c r="BD697" t="n">
        <v>22</v>
      </c>
      <c r="BE697" t="n">
        <v>6324991361373</v>
      </c>
      <c r="BG697" t="inlineStr">
        <is>
          <t>Low</t>
        </is>
      </c>
      <c r="BH697" t="inlineStr">
        <is>
          <t>pos</t>
        </is>
      </c>
      <c r="BI697" t="n">
        <v>0</v>
      </c>
      <c r="BJ697" t="inlineStr">
        <is>
          <t>IT IVA 22%</t>
        </is>
      </c>
      <c r="BK697" t="n">
        <v>41.48</v>
      </c>
      <c r="BU697" t="inlineStr">
        <is>
          <t>22-2578</t>
        </is>
      </c>
      <c r="BY697" t="inlineStr">
        <is>
          <t>rJpChhs3WAu4K5Jmo8LftVpPK</t>
        </is>
      </c>
      <c r="CB697" t="inlineStr">
        <is>
          <t>rJpChhs3WAu4K5Jmo8LftVpPK</t>
        </is>
      </c>
      <c r="CC697" t="inlineStr">
        <is>
          <t>Ordini LIL</t>
        </is>
      </c>
    </row>
    <row r="698">
      <c r="A698" t="inlineStr">
        <is>
          <t>#42036</t>
        </is>
      </c>
      <c r="B698" t="inlineStr">
        <is>
          <t>belloni44@gmail.com</t>
        </is>
      </c>
      <c r="C698" t="inlineStr">
        <is>
          <t>paid</t>
        </is>
      </c>
      <c r="D698" t="inlineStr">
        <is>
          <t>2024-09-28 14:45:52 +0200</t>
        </is>
      </c>
      <c r="E698" t="inlineStr">
        <is>
          <t>2024-09-28</t>
        </is>
      </c>
      <c r="F698" t="inlineStr">
        <is>
          <t>fulfilled</t>
        </is>
      </c>
      <c r="G698" t="inlineStr">
        <is>
          <t>2024-09-28 14:45:53 +0200</t>
        </is>
      </c>
      <c r="H698" t="inlineStr">
        <is>
          <t>no</t>
        </is>
      </c>
      <c r="I698" t="inlineStr">
        <is>
          <t>EUR</t>
        </is>
      </c>
      <c r="J698" t="n">
        <v>80</v>
      </c>
      <c r="K698" t="n">
        <v>0</v>
      </c>
      <c r="L698" t="n">
        <v>14.43</v>
      </c>
      <c r="M698" t="n">
        <v>80</v>
      </c>
      <c r="O698" t="n">
        <v>0</v>
      </c>
      <c r="Q698" t="inlineStr">
        <is>
          <t>2024-09-28 14:45:52 +0200</t>
        </is>
      </c>
      <c r="R698" t="n">
        <v>1</v>
      </c>
      <c r="S698" t="inlineStr">
        <is>
          <t>Nude Ring - Yellow / 16</t>
        </is>
      </c>
      <c r="T698" t="n">
        <v>80</v>
      </c>
      <c r="V698" t="inlineStr">
        <is>
          <t>015790000212</t>
        </is>
      </c>
      <c r="W698" t="b">
        <v>1</v>
      </c>
      <c r="X698" t="b">
        <v>1</v>
      </c>
      <c r="Y698" t="inlineStr">
        <is>
          <t>fulfilled</t>
        </is>
      </c>
      <c r="Z698" t="inlineStr">
        <is>
          <t>Luca Belloni</t>
        </is>
      </c>
      <c r="AR698" t="inlineStr">
        <is>
          <t>IT</t>
        </is>
      </c>
      <c r="AW698" t="inlineStr">
        <is>
          <t>Cash</t>
        </is>
      </c>
      <c r="AX698" t="inlineStr">
        <is>
          <t>rsJqgSuC7rDGtbZEALa3FnV1X</t>
        </is>
      </c>
      <c r="AY698" t="n">
        <v>0</v>
      </c>
      <c r="AZ698" t="inlineStr">
        <is>
          <t>LIL Milan</t>
        </is>
      </c>
      <c r="BA698" t="n">
        <v>0</v>
      </c>
      <c r="BB698" t="inlineStr">
        <is>
          <t>Veronica Varetta</t>
        </is>
      </c>
      <c r="BC698" t="inlineStr">
        <is>
          <t>LIL House</t>
        </is>
      </c>
      <c r="BD698" t="n">
        <v>22</v>
      </c>
      <c r="BE698" t="n">
        <v>6324971569501</v>
      </c>
      <c r="BG698" t="inlineStr">
        <is>
          <t>Low</t>
        </is>
      </c>
      <c r="BH698" t="inlineStr">
        <is>
          <t>pos</t>
        </is>
      </c>
      <c r="BI698" t="n">
        <v>0</v>
      </c>
      <c r="BJ698" t="inlineStr">
        <is>
          <t>IT IVA 22%</t>
        </is>
      </c>
      <c r="BK698" t="n">
        <v>14.43</v>
      </c>
      <c r="BU698" t="inlineStr">
        <is>
          <t>22-2577</t>
        </is>
      </c>
      <c r="BY698" t="inlineStr">
        <is>
          <t>rsJqgSuC7rDGtbZEALa3FnV1X</t>
        </is>
      </c>
      <c r="CB698" t="inlineStr">
        <is>
          <t>rsJqgSuC7rDGtbZEALa3FnV1X</t>
        </is>
      </c>
      <c r="CC698" t="inlineStr">
        <is>
          <t>Ordini LIL</t>
        </is>
      </c>
    </row>
    <row r="699">
      <c r="A699" t="inlineStr">
        <is>
          <t>#42032</t>
        </is>
      </c>
      <c r="B699" t="inlineStr">
        <is>
          <t>francescastrali@hotmail.com</t>
        </is>
      </c>
      <c r="C699" t="inlineStr">
        <is>
          <t>paid</t>
        </is>
      </c>
      <c r="F699" t="inlineStr">
        <is>
          <t>fulfilled</t>
        </is>
      </c>
      <c r="G699" t="inlineStr">
        <is>
          <t>2024-09-28 13:00:23 +0200</t>
        </is>
      </c>
      <c r="H699" t="inlineStr">
        <is>
          <t>no</t>
        </is>
      </c>
      <c r="I699" t="inlineStr">
        <is>
          <t>EUR</t>
        </is>
      </c>
      <c r="J699" t="n">
        <v>0</v>
      </c>
      <c r="K699" t="n">
        <v>0</v>
      </c>
      <c r="L699" t="n">
        <v>0</v>
      </c>
      <c r="M699" t="n">
        <v>0</v>
      </c>
      <c r="N699" t="inlineStr">
        <is>
          <t>GIFT100%</t>
        </is>
      </c>
      <c r="O699" t="n">
        <v>268</v>
      </c>
      <c r="Q699" t="inlineStr">
        <is>
          <t>2024-09-28 13:00:22 +0200</t>
        </is>
      </c>
      <c r="R699" t="n">
        <v>1</v>
      </c>
      <c r="S699" t="inlineStr">
        <is>
          <t>Moony Piercing - Yellow / Lab grown diamond / White Sustainable Diamond</t>
        </is>
      </c>
      <c r="T699" t="n">
        <v>260</v>
      </c>
      <c r="V699" t="inlineStr">
        <is>
          <t>015790001334</t>
        </is>
      </c>
      <c r="W699" t="b">
        <v>1</v>
      </c>
      <c r="X699" t="b">
        <v>1</v>
      </c>
      <c r="Y699" t="inlineStr">
        <is>
          <t>fulfilled</t>
        </is>
      </c>
      <c r="Z699" t="inlineStr">
        <is>
          <t>Francesca Strali</t>
        </is>
      </c>
      <c r="AR699" t="inlineStr">
        <is>
          <t>IT</t>
        </is>
      </c>
      <c r="AY699" t="n">
        <v>0</v>
      </c>
      <c r="AZ699" t="inlineStr">
        <is>
          <t>LIL Milan</t>
        </is>
      </c>
      <c r="BA699" t="n">
        <v>0</v>
      </c>
      <c r="BB699" t="inlineStr">
        <is>
          <t>Veronica Varetta</t>
        </is>
      </c>
      <c r="BC699" t="inlineStr">
        <is>
          <t>LIL House</t>
        </is>
      </c>
      <c r="BD699" t="n">
        <v>22</v>
      </c>
      <c r="BE699" t="n">
        <v>6324738982237</v>
      </c>
      <c r="BG699" t="inlineStr">
        <is>
          <t>Low</t>
        </is>
      </c>
      <c r="BH699" t="inlineStr">
        <is>
          <t>pos</t>
        </is>
      </c>
      <c r="BI699" t="n">
        <v>0</v>
      </c>
      <c r="BJ699" t="inlineStr">
        <is>
          <t>IT IVA 22%</t>
        </is>
      </c>
      <c r="BK699" t="n">
        <v>0</v>
      </c>
      <c r="BU699" t="inlineStr">
        <is>
          <t>22-2573</t>
        </is>
      </c>
      <c r="CC699" t="inlineStr">
        <is>
          <t>Ordini LIL</t>
        </is>
      </c>
    </row>
    <row r="700">
      <c r="A700" t="inlineStr">
        <is>
          <t>#42032</t>
        </is>
      </c>
      <c r="B700" t="inlineStr">
        <is>
          <t>francescastrali@hotmail.com</t>
        </is>
      </c>
      <c r="C700" t="inlineStr">
        <is>
          <t>paid</t>
        </is>
      </c>
      <c r="F700" t="inlineStr">
        <is>
          <t>fulfilled</t>
        </is>
      </c>
      <c r="G700" t="inlineStr">
        <is>
          <t>2024-09-28 13:00:23 +0200</t>
        </is>
      </c>
      <c r="H700" t="inlineStr">
        <is>
          <t>no</t>
        </is>
      </c>
      <c r="I700" t="inlineStr">
        <is>
          <t>EUR</t>
        </is>
      </c>
      <c r="J700" t="n">
        <v>0</v>
      </c>
      <c r="K700" t="n">
        <v>0</v>
      </c>
      <c r="L700" t="n">
        <v>0</v>
      </c>
      <c r="N700" t="inlineStr">
        <is>
          <t>GIFT100%</t>
        </is>
      </c>
      <c r="O700" t="n">
        <v>268</v>
      </c>
      <c r="Q700" t="inlineStr">
        <is>
          <t>2024-09-28 13:00:22 +0200</t>
        </is>
      </c>
      <c r="R700" t="n">
        <v>1</v>
      </c>
      <c r="S700" t="inlineStr">
        <is>
          <t>Piercing Aid</t>
        </is>
      </c>
      <c r="T700" t="n">
        <v>8</v>
      </c>
      <c r="V700" t="inlineStr">
        <is>
          <t>015790001289</t>
        </is>
      </c>
      <c r="W700" t="b">
        <v>1</v>
      </c>
      <c r="X700" t="b">
        <v>1</v>
      </c>
      <c r="Y700" t="inlineStr">
        <is>
          <t>fulfilled</t>
        </is>
      </c>
      <c r="Z700" t="inlineStr">
        <is>
          <t>Francesca Strali</t>
        </is>
      </c>
      <c r="AR700" t="inlineStr">
        <is>
          <t>IT</t>
        </is>
      </c>
      <c r="AY700" t="n">
        <v>0</v>
      </c>
      <c r="AZ700" t="inlineStr">
        <is>
          <t>LIL Milan</t>
        </is>
      </c>
      <c r="BA700" t="n">
        <v>0</v>
      </c>
      <c r="BB700" t="inlineStr">
        <is>
          <t>Veronica Varetta</t>
        </is>
      </c>
      <c r="BC700" t="inlineStr">
        <is>
          <t>LIL House</t>
        </is>
      </c>
      <c r="BD700" t="n">
        <v>22</v>
      </c>
      <c r="BE700" t="n">
        <v>6324738982237</v>
      </c>
      <c r="BG700" t="inlineStr">
        <is>
          <t>Low</t>
        </is>
      </c>
      <c r="BH700" t="inlineStr">
        <is>
          <t>pos</t>
        </is>
      </c>
      <c r="BI700" t="n">
        <v>0</v>
      </c>
      <c r="BJ700" t="inlineStr">
        <is>
          <t>IT IVA 22%</t>
        </is>
      </c>
      <c r="BK700" t="n">
        <v>0</v>
      </c>
      <c r="BU700" t="inlineStr">
        <is>
          <t>22-2573</t>
        </is>
      </c>
      <c r="CC700" t="inlineStr">
        <is>
          <t>Ordini LIL</t>
        </is>
      </c>
    </row>
    <row r="701">
      <c r="A701" t="inlineStr">
        <is>
          <t>#42028</t>
        </is>
      </c>
      <c r="C701" t="inlineStr">
        <is>
          <t>paid</t>
        </is>
      </c>
      <c r="F701" t="inlineStr">
        <is>
          <t>fulfilled</t>
        </is>
      </c>
      <c r="G701" t="inlineStr">
        <is>
          <t>2024-09-28 12:30:48 +0200</t>
        </is>
      </c>
      <c r="H701" t="inlineStr">
        <is>
          <t>no</t>
        </is>
      </c>
      <c r="I701" t="inlineStr">
        <is>
          <t>EUR</t>
        </is>
      </c>
      <c r="J701" t="n">
        <v>0</v>
      </c>
      <c r="K701" t="n">
        <v>0</v>
      </c>
      <c r="L701" t="n">
        <v>0</v>
      </c>
      <c r="M701" t="n">
        <v>0</v>
      </c>
      <c r="N701" t="inlineStr">
        <is>
          <t>TORINO100%</t>
        </is>
      </c>
      <c r="O701" t="n">
        <v>220</v>
      </c>
      <c r="Q701" t="inlineStr">
        <is>
          <t>2024-09-28 12:30:47 +0200</t>
        </is>
      </c>
      <c r="R701" t="n">
        <v>1</v>
      </c>
      <c r="S701" t="inlineStr">
        <is>
          <t>Lightly Ring - Yellow / 17</t>
        </is>
      </c>
      <c r="T701" t="n">
        <v>80</v>
      </c>
      <c r="V701" t="inlineStr">
        <is>
          <t>015790000380</t>
        </is>
      </c>
      <c r="W701" t="b">
        <v>1</v>
      </c>
      <c r="X701" t="b">
        <v>1</v>
      </c>
      <c r="Y701" t="inlineStr">
        <is>
          <t>fulfilled</t>
        </is>
      </c>
      <c r="Z701" t="inlineStr">
        <is>
          <t>Daniela Plateroti</t>
        </is>
      </c>
      <c r="AR701" t="inlineStr">
        <is>
          <t>IT</t>
        </is>
      </c>
      <c r="AT701" t="inlineStr">
        <is>
          <t>Cv</t>
        </is>
      </c>
      <c r="AY701" t="n">
        <v>0</v>
      </c>
      <c r="AZ701" t="inlineStr">
        <is>
          <t>LIL Milan</t>
        </is>
      </c>
      <c r="BA701" t="n">
        <v>0</v>
      </c>
      <c r="BB701" t="inlineStr">
        <is>
          <t>Veronica Varetta</t>
        </is>
      </c>
      <c r="BC701" t="inlineStr">
        <is>
          <t>LIL Rinascente Torino</t>
        </is>
      </c>
      <c r="BD701" t="n">
        <v>3</v>
      </c>
      <c r="BE701" t="n">
        <v>6324696351069</v>
      </c>
      <c r="BG701" t="inlineStr">
        <is>
          <t>Low</t>
        </is>
      </c>
      <c r="BH701" t="inlineStr">
        <is>
          <t>pos</t>
        </is>
      </c>
      <c r="BI701" t="n">
        <v>0</v>
      </c>
      <c r="BJ701" t="inlineStr">
        <is>
          <t>IT IVA 22%</t>
        </is>
      </c>
      <c r="BK701" t="n">
        <v>0</v>
      </c>
      <c r="BU701" t="inlineStr">
        <is>
          <t>3-5725</t>
        </is>
      </c>
      <c r="CC701" t="inlineStr">
        <is>
          <t>Ordini LIL</t>
        </is>
      </c>
    </row>
    <row r="702">
      <c r="A702" t="inlineStr">
        <is>
          <t>#42028</t>
        </is>
      </c>
      <c r="C702" t="inlineStr">
        <is>
          <t>paid</t>
        </is>
      </c>
      <c r="F702" t="inlineStr">
        <is>
          <t>fulfilled</t>
        </is>
      </c>
      <c r="G702" t="inlineStr">
        <is>
          <t>2024-09-28 12:30:48 +0200</t>
        </is>
      </c>
      <c r="H702" t="inlineStr">
        <is>
          <t>no</t>
        </is>
      </c>
      <c r="I702" t="inlineStr">
        <is>
          <t>EUR</t>
        </is>
      </c>
      <c r="J702" t="n">
        <v>0</v>
      </c>
      <c r="K702" t="n">
        <v>0</v>
      </c>
      <c r="L702" t="n">
        <v>0</v>
      </c>
      <c r="N702" t="inlineStr">
        <is>
          <t>TORINO100%</t>
        </is>
      </c>
      <c r="O702" t="n">
        <v>220</v>
      </c>
      <c r="Q702" t="inlineStr">
        <is>
          <t>2024-09-28 12:30:47 +0200</t>
        </is>
      </c>
      <c r="R702" t="n">
        <v>1</v>
      </c>
      <c r="S702" t="inlineStr">
        <is>
          <t>Firefly Ring - Yellow / 17</t>
        </is>
      </c>
      <c r="T702" t="n">
        <v>140</v>
      </c>
      <c r="V702" t="inlineStr">
        <is>
          <t>015790000504</t>
        </is>
      </c>
      <c r="W702" t="b">
        <v>1</v>
      </c>
      <c r="X702" t="b">
        <v>1</v>
      </c>
      <c r="Y702" t="inlineStr">
        <is>
          <t>fulfilled</t>
        </is>
      </c>
      <c r="Z702" t="inlineStr">
        <is>
          <t>Daniela Plateroti</t>
        </is>
      </c>
      <c r="AR702" t="inlineStr">
        <is>
          <t>IT</t>
        </is>
      </c>
      <c r="AT702" t="inlineStr">
        <is>
          <t>Cv</t>
        </is>
      </c>
      <c r="AY702" t="n">
        <v>0</v>
      </c>
      <c r="AZ702" t="inlineStr">
        <is>
          <t>LIL Milan</t>
        </is>
      </c>
      <c r="BA702" t="n">
        <v>0</v>
      </c>
      <c r="BB702" t="inlineStr">
        <is>
          <t>Veronica Varetta</t>
        </is>
      </c>
      <c r="BC702" t="inlineStr">
        <is>
          <t>LIL Rinascente Torino</t>
        </is>
      </c>
      <c r="BD702" t="n">
        <v>3</v>
      </c>
      <c r="BE702" t="n">
        <v>6324696351069</v>
      </c>
      <c r="BG702" t="inlineStr">
        <is>
          <t>Low</t>
        </is>
      </c>
      <c r="BH702" t="inlineStr">
        <is>
          <t>pos</t>
        </is>
      </c>
      <c r="BI702" t="n">
        <v>0</v>
      </c>
      <c r="BJ702" t="inlineStr">
        <is>
          <t>IT IVA 22%</t>
        </is>
      </c>
      <c r="BK702" t="n">
        <v>0</v>
      </c>
      <c r="BU702" t="inlineStr">
        <is>
          <t>3-5725</t>
        </is>
      </c>
      <c r="CC702" t="inlineStr">
        <is>
          <t>Ordini LIL</t>
        </is>
      </c>
    </row>
    <row r="703">
      <c r="A703" t="inlineStr">
        <is>
          <t>#42027</t>
        </is>
      </c>
      <c r="C703" t="inlineStr">
        <is>
          <t>paid</t>
        </is>
      </c>
      <c r="F703" t="inlineStr">
        <is>
          <t>fulfilled</t>
        </is>
      </c>
      <c r="G703" t="inlineStr">
        <is>
          <t>2024-09-28 12:16:21 +0200</t>
        </is>
      </c>
      <c r="H703" t="inlineStr">
        <is>
          <t>no</t>
        </is>
      </c>
      <c r="I703" t="inlineStr">
        <is>
          <t>EUR</t>
        </is>
      </c>
      <c r="J703" t="n">
        <v>0</v>
      </c>
      <c r="K703" t="n">
        <v>0</v>
      </c>
      <c r="L703" t="n">
        <v>0</v>
      </c>
      <c r="M703" t="n">
        <v>0</v>
      </c>
      <c r="N703" t="inlineStr">
        <is>
          <t>TORINO100%</t>
        </is>
      </c>
      <c r="O703" t="n">
        <v>260</v>
      </c>
      <c r="Q703" t="inlineStr">
        <is>
          <t>2024-09-28 12:16:20 +0200</t>
        </is>
      </c>
      <c r="R703" t="n">
        <v>1</v>
      </c>
      <c r="S703" t="inlineStr">
        <is>
          <t>Calypso Ring White - White / 15 / White</t>
        </is>
      </c>
      <c r="T703" t="n">
        <v>260</v>
      </c>
      <c r="V703" t="inlineStr">
        <is>
          <t>015790000295</t>
        </is>
      </c>
      <c r="W703" t="b">
        <v>1</v>
      </c>
      <c r="X703" t="b">
        <v>1</v>
      </c>
      <c r="Y703" t="inlineStr">
        <is>
          <t>fulfilled</t>
        </is>
      </c>
      <c r="Z703" t="inlineStr">
        <is>
          <t>Silvia Roggero</t>
        </is>
      </c>
      <c r="AR703" t="inlineStr">
        <is>
          <t>IT</t>
        </is>
      </c>
      <c r="AT703" t="inlineStr">
        <is>
          <t>Cv</t>
        </is>
      </c>
      <c r="AY703" t="n">
        <v>0</v>
      </c>
      <c r="AZ703" t="inlineStr">
        <is>
          <t>LIL Milan</t>
        </is>
      </c>
      <c r="BA703" t="n">
        <v>0</v>
      </c>
      <c r="BB703" t="inlineStr">
        <is>
          <t>Veronica Varetta</t>
        </is>
      </c>
      <c r="BC703" t="inlineStr">
        <is>
          <t>LIL Rinascente Torino</t>
        </is>
      </c>
      <c r="BD703" t="n">
        <v>3</v>
      </c>
      <c r="BE703" t="n">
        <v>6324670628189</v>
      </c>
      <c r="BG703" t="inlineStr">
        <is>
          <t>Low</t>
        </is>
      </c>
      <c r="BH703" t="inlineStr">
        <is>
          <t>pos</t>
        </is>
      </c>
      <c r="BI703" t="n">
        <v>0</v>
      </c>
      <c r="BJ703" t="inlineStr">
        <is>
          <t>IT IVA 22%</t>
        </is>
      </c>
      <c r="BK703" t="n">
        <v>0</v>
      </c>
      <c r="BU703" t="inlineStr">
        <is>
          <t>3-5724</t>
        </is>
      </c>
      <c r="CC703" t="inlineStr">
        <is>
          <t>Ordini LIL</t>
        </is>
      </c>
    </row>
    <row r="704">
      <c r="A704" t="inlineStr">
        <is>
          <t>#42023</t>
        </is>
      </c>
      <c r="C704" t="inlineStr">
        <is>
          <t>paid</t>
        </is>
      </c>
      <c r="F704" t="inlineStr">
        <is>
          <t>fulfilled</t>
        </is>
      </c>
      <c r="G704" t="inlineStr">
        <is>
          <t>2024-09-28 11:56:08 +0200</t>
        </is>
      </c>
      <c r="H704" t="inlineStr">
        <is>
          <t>no</t>
        </is>
      </c>
      <c r="I704" t="inlineStr">
        <is>
          <t>EUR</t>
        </is>
      </c>
      <c r="J704" t="n">
        <v>0</v>
      </c>
      <c r="K704" t="n">
        <v>0</v>
      </c>
      <c r="L704" t="n">
        <v>0</v>
      </c>
      <c r="M704" t="n">
        <v>0</v>
      </c>
      <c r="N704" t="inlineStr">
        <is>
          <t>GIFT100%</t>
        </is>
      </c>
      <c r="O704" t="n">
        <v>236</v>
      </c>
      <c r="Q704" t="inlineStr">
        <is>
          <t>2024-09-28 11:56:08 +0200</t>
        </is>
      </c>
      <c r="R704" t="n">
        <v>1</v>
      </c>
      <c r="S704" t="inlineStr">
        <is>
          <t>Smiley Piercing - Yellow / Lab grown diamond / White Sustainable Diamond</t>
        </is>
      </c>
      <c r="T704" t="n">
        <v>220</v>
      </c>
      <c r="V704" t="inlineStr">
        <is>
          <t>015790001333</t>
        </is>
      </c>
      <c r="W704" t="b">
        <v>1</v>
      </c>
      <c r="X704" t="b">
        <v>1</v>
      </c>
      <c r="Y704" t="inlineStr">
        <is>
          <t>fulfilled</t>
        </is>
      </c>
      <c r="Z704" t="inlineStr">
        <is>
          <t>Federica gervasoni</t>
        </is>
      </c>
      <c r="AR704" t="inlineStr">
        <is>
          <t>IT</t>
        </is>
      </c>
      <c r="AY704" t="n">
        <v>0</v>
      </c>
      <c r="AZ704" t="inlineStr">
        <is>
          <t>LIL Milan</t>
        </is>
      </c>
      <c r="BA704" t="n">
        <v>0</v>
      </c>
      <c r="BB704" t="inlineStr">
        <is>
          <t>Carlotta Trentin</t>
        </is>
      </c>
      <c r="BC704" t="inlineStr">
        <is>
          <t>LIL House</t>
        </is>
      </c>
      <c r="BD704" t="n">
        <v>22</v>
      </c>
      <c r="BE704" t="n">
        <v>6324636615005</v>
      </c>
      <c r="BG704" t="inlineStr">
        <is>
          <t>Low</t>
        </is>
      </c>
      <c r="BH704" t="inlineStr">
        <is>
          <t>pos</t>
        </is>
      </c>
      <c r="BI704" t="n">
        <v>0</v>
      </c>
      <c r="BJ704" t="inlineStr">
        <is>
          <t>IT IVA 22%</t>
        </is>
      </c>
      <c r="BK704" t="n">
        <v>0</v>
      </c>
      <c r="BU704" t="inlineStr">
        <is>
          <t>22-2566</t>
        </is>
      </c>
      <c r="CC704" t="inlineStr">
        <is>
          <t>Ordini LIL</t>
        </is>
      </c>
    </row>
    <row r="705">
      <c r="A705" t="inlineStr">
        <is>
          <t>#42023</t>
        </is>
      </c>
      <c r="C705" t="inlineStr">
        <is>
          <t>paid</t>
        </is>
      </c>
      <c r="F705" t="inlineStr">
        <is>
          <t>fulfilled</t>
        </is>
      </c>
      <c r="G705" t="inlineStr">
        <is>
          <t>2024-09-28 11:56:08 +0200</t>
        </is>
      </c>
      <c r="H705" t="inlineStr">
        <is>
          <t>no</t>
        </is>
      </c>
      <c r="I705" t="inlineStr">
        <is>
          <t>EUR</t>
        </is>
      </c>
      <c r="J705" t="n">
        <v>0</v>
      </c>
      <c r="K705" t="n">
        <v>0</v>
      </c>
      <c r="L705" t="n">
        <v>0</v>
      </c>
      <c r="N705" t="inlineStr">
        <is>
          <t>GIFT100%</t>
        </is>
      </c>
      <c r="O705" t="n">
        <v>236</v>
      </c>
      <c r="Q705" t="inlineStr">
        <is>
          <t>2024-09-28 11:56:08 +0200</t>
        </is>
      </c>
      <c r="R705" t="n">
        <v>2</v>
      </c>
      <c r="S705" t="inlineStr">
        <is>
          <t>Piercing Aid</t>
        </is>
      </c>
      <c r="T705" t="n">
        <v>8</v>
      </c>
      <c r="V705" t="inlineStr">
        <is>
          <t>015790001289</t>
        </is>
      </c>
      <c r="W705" t="b">
        <v>1</v>
      </c>
      <c r="X705" t="b">
        <v>1</v>
      </c>
      <c r="Y705" t="inlineStr">
        <is>
          <t>fulfilled</t>
        </is>
      </c>
      <c r="Z705" t="inlineStr">
        <is>
          <t>Federica gervasoni</t>
        </is>
      </c>
      <c r="AR705" t="inlineStr">
        <is>
          <t>IT</t>
        </is>
      </c>
      <c r="AY705" t="n">
        <v>0</v>
      </c>
      <c r="AZ705" t="inlineStr">
        <is>
          <t>LIL Milan</t>
        </is>
      </c>
      <c r="BA705" t="n">
        <v>0</v>
      </c>
      <c r="BB705" t="inlineStr">
        <is>
          <t>Carlotta Trentin</t>
        </is>
      </c>
      <c r="BC705" t="inlineStr">
        <is>
          <t>LIL House</t>
        </is>
      </c>
      <c r="BD705" t="n">
        <v>22</v>
      </c>
      <c r="BE705" t="n">
        <v>6324636615005</v>
      </c>
      <c r="BG705" t="inlineStr">
        <is>
          <t>Low</t>
        </is>
      </c>
      <c r="BH705" t="inlineStr">
        <is>
          <t>pos</t>
        </is>
      </c>
      <c r="BI705" t="n">
        <v>0</v>
      </c>
      <c r="BJ705" t="inlineStr">
        <is>
          <t>IT IVA 22%</t>
        </is>
      </c>
      <c r="BK705" t="n">
        <v>0</v>
      </c>
      <c r="BU705" t="inlineStr">
        <is>
          <t>22-2566</t>
        </is>
      </c>
      <c r="CC705" t="inlineStr">
        <is>
          <t>Ordini LIL</t>
        </is>
      </c>
    </row>
    <row r="706">
      <c r="A706" t="inlineStr">
        <is>
          <t>#42013</t>
        </is>
      </c>
      <c r="C706" t="inlineStr">
        <is>
          <t>paid</t>
        </is>
      </c>
      <c r="F706" t="inlineStr">
        <is>
          <t>fulfilled</t>
        </is>
      </c>
      <c r="G706" t="inlineStr">
        <is>
          <t>2024-09-27 18:47:03 +0200</t>
        </is>
      </c>
      <c r="H706" t="inlineStr">
        <is>
          <t>no</t>
        </is>
      </c>
      <c r="I706" t="inlineStr">
        <is>
          <t>EUR</t>
        </is>
      </c>
      <c r="J706" t="n">
        <v>0</v>
      </c>
      <c r="K706" t="n">
        <v>0</v>
      </c>
      <c r="L706" t="n">
        <v>0</v>
      </c>
      <c r="M706" t="n">
        <v>0</v>
      </c>
      <c r="N706" t="inlineStr">
        <is>
          <t>TORINO100%</t>
        </is>
      </c>
      <c r="O706" t="n">
        <v>260</v>
      </c>
      <c r="Q706" t="inlineStr">
        <is>
          <t>2024-09-27 18:47:03 +0200</t>
        </is>
      </c>
      <c r="R706" t="n">
        <v>1</v>
      </c>
      <c r="S706" t="inlineStr">
        <is>
          <t>Dna Bracelet - White / 16cm</t>
        </is>
      </c>
      <c r="T706" t="n">
        <v>260</v>
      </c>
      <c r="V706" t="inlineStr">
        <is>
          <t>015790001043</t>
        </is>
      </c>
      <c r="W706" t="b">
        <v>1</v>
      </c>
      <c r="X706" t="b">
        <v>1</v>
      </c>
      <c r="Y706" t="inlineStr">
        <is>
          <t>fulfilled</t>
        </is>
      </c>
      <c r="AR706" t="inlineStr">
        <is>
          <t>IT</t>
        </is>
      </c>
      <c r="AT706" t="inlineStr">
        <is>
          <t>Cv</t>
        </is>
      </c>
      <c r="AY706" t="n">
        <v>0</v>
      </c>
      <c r="AZ706" t="inlineStr">
        <is>
          <t>LIL Milan</t>
        </is>
      </c>
      <c r="BA706" t="n">
        <v>0</v>
      </c>
      <c r="BB706" t="inlineStr">
        <is>
          <t>Veronica Varetta</t>
        </is>
      </c>
      <c r="BC706" t="inlineStr">
        <is>
          <t>LIL Rinascente Torino</t>
        </is>
      </c>
      <c r="BD706" t="n">
        <v>3</v>
      </c>
      <c r="BE706" t="n">
        <v>6323671007581</v>
      </c>
      <c r="BG706" t="inlineStr">
        <is>
          <t>Low</t>
        </is>
      </c>
      <c r="BH706" t="inlineStr">
        <is>
          <t>pos</t>
        </is>
      </c>
      <c r="BI706" t="n">
        <v>0</v>
      </c>
      <c r="BJ706" t="inlineStr">
        <is>
          <t>IT IVA 22%</t>
        </is>
      </c>
      <c r="BK706" t="n">
        <v>0</v>
      </c>
      <c r="BU706" t="inlineStr">
        <is>
          <t>3-5723</t>
        </is>
      </c>
      <c r="CC706" t="inlineStr">
        <is>
          <t>Ordini LIL</t>
        </is>
      </c>
    </row>
    <row r="707">
      <c r="A707" t="inlineStr">
        <is>
          <t>#42008</t>
        </is>
      </c>
      <c r="C707" t="inlineStr">
        <is>
          <t>paid</t>
        </is>
      </c>
      <c r="F707" t="inlineStr">
        <is>
          <t>fulfilled</t>
        </is>
      </c>
      <c r="G707" t="inlineStr">
        <is>
          <t>2024-09-27 18:16:29 +0200</t>
        </is>
      </c>
      <c r="H707" t="inlineStr">
        <is>
          <t>no</t>
        </is>
      </c>
      <c r="I707" t="inlineStr">
        <is>
          <t>EUR</t>
        </is>
      </c>
      <c r="J707" t="n">
        <v>0</v>
      </c>
      <c r="K707" t="n">
        <v>0</v>
      </c>
      <c r="L707" t="n">
        <v>0</v>
      </c>
      <c r="M707" t="n">
        <v>0</v>
      </c>
      <c r="N707" t="inlineStr">
        <is>
          <t>GIFT100%</t>
        </is>
      </c>
      <c r="O707" t="n">
        <v>575</v>
      </c>
      <c r="Q707" t="inlineStr">
        <is>
          <t>2024-09-27 18:16:27 +0200</t>
        </is>
      </c>
      <c r="R707" t="n">
        <v>1</v>
      </c>
      <c r="S707" t="inlineStr">
        <is>
          <t>Boys Tears T-Shirt - Onesize</t>
        </is>
      </c>
      <c r="T707" t="n">
        <v>35</v>
      </c>
      <c r="U707" t="n">
        <v>0</v>
      </c>
      <c r="V707" t="inlineStr">
        <is>
          <t>015790000472</t>
        </is>
      </c>
      <c r="W707" t="b">
        <v>1</v>
      </c>
      <c r="X707" t="b">
        <v>1</v>
      </c>
      <c r="Y707" t="inlineStr">
        <is>
          <t>fulfilled</t>
        </is>
      </c>
      <c r="Z707" t="inlineStr">
        <is>
          <t>yasmine zeroc</t>
        </is>
      </c>
      <c r="AR707" t="inlineStr">
        <is>
          <t>IT</t>
        </is>
      </c>
      <c r="AY707" t="n">
        <v>0</v>
      </c>
      <c r="AZ707" t="inlineStr">
        <is>
          <t>LIL Milan</t>
        </is>
      </c>
      <c r="BA707" t="n">
        <v>0</v>
      </c>
      <c r="BB707" t="inlineStr">
        <is>
          <t>Carlotta Trentin</t>
        </is>
      </c>
      <c r="BC707" t="inlineStr">
        <is>
          <t>Firgun House</t>
        </is>
      </c>
      <c r="BD707" t="n">
        <v>24</v>
      </c>
      <c r="BE707" t="n">
        <v>6323630997853</v>
      </c>
      <c r="BG707" t="inlineStr">
        <is>
          <t>Low</t>
        </is>
      </c>
      <c r="BH707" t="inlineStr">
        <is>
          <t>pos</t>
        </is>
      </c>
      <c r="BI707" t="n">
        <v>0</v>
      </c>
      <c r="BJ707" t="inlineStr">
        <is>
          <t>IT IVA 22%</t>
        </is>
      </c>
      <c r="BK707" t="n">
        <v>0</v>
      </c>
      <c r="BU707" t="inlineStr">
        <is>
          <t>24-1066</t>
        </is>
      </c>
      <c r="CC707" t="inlineStr">
        <is>
          <t>Ordini LIL</t>
        </is>
      </c>
    </row>
    <row r="708">
      <c r="A708" t="inlineStr">
        <is>
          <t>#42008</t>
        </is>
      </c>
      <c r="C708" t="inlineStr">
        <is>
          <t>paid</t>
        </is>
      </c>
      <c r="F708" t="inlineStr">
        <is>
          <t>fulfilled</t>
        </is>
      </c>
      <c r="G708" t="inlineStr">
        <is>
          <t>2024-09-27 18:16:29 +0200</t>
        </is>
      </c>
      <c r="H708" t="inlineStr">
        <is>
          <t>no</t>
        </is>
      </c>
      <c r="I708" t="inlineStr">
        <is>
          <t>EUR</t>
        </is>
      </c>
      <c r="J708" t="n">
        <v>0</v>
      </c>
      <c r="K708" t="n">
        <v>0</v>
      </c>
      <c r="L708" t="n">
        <v>0</v>
      </c>
      <c r="N708" t="inlineStr">
        <is>
          <t>GIFT100%</t>
        </is>
      </c>
      <c r="O708" t="n">
        <v>575</v>
      </c>
      <c r="Q708" t="inlineStr">
        <is>
          <t>2024-09-27 18:16:27 +0200</t>
        </is>
      </c>
      <c r="R708" t="n">
        <v>1</v>
      </c>
      <c r="S708" t="inlineStr">
        <is>
          <t>Boys Tears Necklace - Yellow / 35cm</t>
        </is>
      </c>
      <c r="T708" t="n">
        <v>300</v>
      </c>
      <c r="U708" t="n">
        <v>0</v>
      </c>
      <c r="V708" t="inlineStr">
        <is>
          <t>015790000008</t>
        </is>
      </c>
      <c r="W708" t="b">
        <v>1</v>
      </c>
      <c r="X708" t="b">
        <v>1</v>
      </c>
      <c r="Y708" t="inlineStr">
        <is>
          <t>fulfilled</t>
        </is>
      </c>
      <c r="Z708" t="inlineStr">
        <is>
          <t>yasmine zeroc</t>
        </is>
      </c>
      <c r="AR708" t="inlineStr">
        <is>
          <t>IT</t>
        </is>
      </c>
      <c r="AY708" t="n">
        <v>0</v>
      </c>
      <c r="AZ708" t="inlineStr">
        <is>
          <t>LIL Milan</t>
        </is>
      </c>
      <c r="BA708" t="n">
        <v>0</v>
      </c>
      <c r="BB708" t="inlineStr">
        <is>
          <t>Carlotta Trentin</t>
        </is>
      </c>
      <c r="BC708" t="inlineStr">
        <is>
          <t>Firgun House</t>
        </is>
      </c>
      <c r="BD708" t="n">
        <v>24</v>
      </c>
      <c r="BE708" t="n">
        <v>6323630997853</v>
      </c>
      <c r="BG708" t="inlineStr">
        <is>
          <t>Low</t>
        </is>
      </c>
      <c r="BH708" t="inlineStr">
        <is>
          <t>pos</t>
        </is>
      </c>
      <c r="BI708" t="n">
        <v>0</v>
      </c>
      <c r="BJ708" t="inlineStr">
        <is>
          <t>IT IVA 22%</t>
        </is>
      </c>
      <c r="BK708" t="n">
        <v>0</v>
      </c>
      <c r="BU708" t="inlineStr">
        <is>
          <t>24-1066</t>
        </is>
      </c>
      <c r="CC708" t="inlineStr">
        <is>
          <t>Ordini LIL</t>
        </is>
      </c>
    </row>
    <row r="709">
      <c r="A709" t="inlineStr">
        <is>
          <t>#42008</t>
        </is>
      </c>
      <c r="C709" t="inlineStr">
        <is>
          <t>paid</t>
        </is>
      </c>
      <c r="F709" t="inlineStr">
        <is>
          <t>fulfilled</t>
        </is>
      </c>
      <c r="G709" t="inlineStr">
        <is>
          <t>2024-09-27 18:16:29 +0200</t>
        </is>
      </c>
      <c r="H709" t="inlineStr">
        <is>
          <t>no</t>
        </is>
      </c>
      <c r="I709" t="inlineStr">
        <is>
          <t>EUR</t>
        </is>
      </c>
      <c r="J709" t="n">
        <v>0</v>
      </c>
      <c r="K709" t="n">
        <v>0</v>
      </c>
      <c r="L709" t="n">
        <v>0</v>
      </c>
      <c r="N709" t="inlineStr">
        <is>
          <t>GIFT100%</t>
        </is>
      </c>
      <c r="O709" t="n">
        <v>575</v>
      </c>
      <c r="Q709" t="inlineStr">
        <is>
          <t>2024-09-27 18:16:27 +0200</t>
        </is>
      </c>
      <c r="R709" t="n">
        <v>1</v>
      </c>
      <c r="S709" t="inlineStr">
        <is>
          <t>Portami a Ballare Necklace - Yellow / onesize</t>
        </is>
      </c>
      <c r="T709" t="n">
        <v>240</v>
      </c>
      <c r="U709" t="n">
        <v>0</v>
      </c>
      <c r="V709" t="inlineStr">
        <is>
          <t>015790001250</t>
        </is>
      </c>
      <c r="W709" t="b">
        <v>1</v>
      </c>
      <c r="X709" t="b">
        <v>1</v>
      </c>
      <c r="Y709" t="inlineStr">
        <is>
          <t>fulfilled</t>
        </is>
      </c>
      <c r="Z709" t="inlineStr">
        <is>
          <t>yasmine zeroc</t>
        </is>
      </c>
      <c r="AR709" t="inlineStr">
        <is>
          <t>IT</t>
        </is>
      </c>
      <c r="AY709" t="n">
        <v>0</v>
      </c>
      <c r="AZ709" t="inlineStr">
        <is>
          <t>LIL Milan</t>
        </is>
      </c>
      <c r="BA709" t="n">
        <v>0</v>
      </c>
      <c r="BB709" t="inlineStr">
        <is>
          <t>Carlotta Trentin</t>
        </is>
      </c>
      <c r="BC709" t="inlineStr">
        <is>
          <t>Firgun House</t>
        </is>
      </c>
      <c r="BD709" t="n">
        <v>24</v>
      </c>
      <c r="BE709" t="n">
        <v>6323630997853</v>
      </c>
      <c r="BG709" t="inlineStr">
        <is>
          <t>Low</t>
        </is>
      </c>
      <c r="BH709" t="inlineStr">
        <is>
          <t>pos</t>
        </is>
      </c>
      <c r="BI709" t="n">
        <v>0</v>
      </c>
      <c r="BJ709" t="inlineStr">
        <is>
          <t>IT IVA 22%</t>
        </is>
      </c>
      <c r="BK709" t="n">
        <v>0</v>
      </c>
      <c r="BU709" t="inlineStr">
        <is>
          <t>24-1066</t>
        </is>
      </c>
      <c r="CC709" t="inlineStr">
        <is>
          <t>Ordini LIL</t>
        </is>
      </c>
    </row>
    <row r="710">
      <c r="A710" t="inlineStr">
        <is>
          <t>#42002</t>
        </is>
      </c>
      <c r="C710" t="inlineStr">
        <is>
          <t>paid</t>
        </is>
      </c>
      <c r="F710" t="inlineStr">
        <is>
          <t>fulfilled</t>
        </is>
      </c>
      <c r="G710" t="inlineStr">
        <is>
          <t>2024-09-27 17:09:57 +0200</t>
        </is>
      </c>
      <c r="H710" t="inlineStr">
        <is>
          <t>no</t>
        </is>
      </c>
      <c r="I710" t="inlineStr">
        <is>
          <t>EUR</t>
        </is>
      </c>
      <c r="J710" t="n">
        <v>0</v>
      </c>
      <c r="K710" t="n">
        <v>0</v>
      </c>
      <c r="L710" t="n">
        <v>0</v>
      </c>
      <c r="M710" t="n">
        <v>0</v>
      </c>
      <c r="N710" t="inlineStr">
        <is>
          <t>TORINO100%</t>
        </is>
      </c>
      <c r="O710" t="n">
        <v>80</v>
      </c>
      <c r="Q710" t="inlineStr">
        <is>
          <t>2024-09-27 17:09:56 +0200</t>
        </is>
      </c>
      <c r="R710" t="n">
        <v>1</v>
      </c>
      <c r="S710" t="inlineStr">
        <is>
          <t>Nude Ring - Yellow / 15</t>
        </is>
      </c>
      <c r="T710" t="n">
        <v>80</v>
      </c>
      <c r="V710" t="inlineStr">
        <is>
          <t>015790000211</t>
        </is>
      </c>
      <c r="W710" t="b">
        <v>1</v>
      </c>
      <c r="X710" t="b">
        <v>1</v>
      </c>
      <c r="Y710" t="inlineStr">
        <is>
          <t>fulfilled</t>
        </is>
      </c>
      <c r="Z710" t="inlineStr">
        <is>
          <t>Ludovica Venturiello</t>
        </is>
      </c>
      <c r="AR710" t="inlineStr">
        <is>
          <t>IT</t>
        </is>
      </c>
      <c r="AT710" t="inlineStr">
        <is>
          <t>Cv</t>
        </is>
      </c>
      <c r="AY710" t="n">
        <v>0</v>
      </c>
      <c r="AZ710" t="inlineStr">
        <is>
          <t>LIL Milan</t>
        </is>
      </c>
      <c r="BA710" t="n">
        <v>0</v>
      </c>
      <c r="BB710" t="inlineStr">
        <is>
          <t>Veronica Varetta</t>
        </is>
      </c>
      <c r="BC710" t="inlineStr">
        <is>
          <t>LIL Rinascente Torino</t>
        </is>
      </c>
      <c r="BD710" t="n">
        <v>3</v>
      </c>
      <c r="BE710" t="n">
        <v>6323532333405</v>
      </c>
      <c r="BG710" t="inlineStr">
        <is>
          <t>Low</t>
        </is>
      </c>
      <c r="BH710" t="inlineStr">
        <is>
          <t>pos</t>
        </is>
      </c>
      <c r="BI710" t="n">
        <v>0</v>
      </c>
      <c r="BJ710" t="inlineStr">
        <is>
          <t>IT IVA 22%</t>
        </is>
      </c>
      <c r="BK710" t="n">
        <v>0</v>
      </c>
      <c r="BU710" t="inlineStr">
        <is>
          <t>3-5722</t>
        </is>
      </c>
      <c r="CC710" t="inlineStr">
        <is>
          <t>Ordini LIL</t>
        </is>
      </c>
    </row>
    <row r="711">
      <c r="A711" t="inlineStr">
        <is>
          <t>#41999</t>
        </is>
      </c>
      <c r="B711" t="inlineStr">
        <is>
          <t>sara_molinaro@hotmail.it</t>
        </is>
      </c>
      <c r="C711" t="inlineStr">
        <is>
          <t>paid</t>
        </is>
      </c>
      <c r="F711" t="inlineStr">
        <is>
          <t>fulfilled</t>
        </is>
      </c>
      <c r="G711" t="inlineStr">
        <is>
          <t>2024-09-27 15:27:19 +0200</t>
        </is>
      </c>
      <c r="H711" t="inlineStr">
        <is>
          <t>no</t>
        </is>
      </c>
      <c r="I711" t="inlineStr">
        <is>
          <t>EUR</t>
        </is>
      </c>
      <c r="J711" t="n">
        <v>0</v>
      </c>
      <c r="K711" t="n">
        <v>0</v>
      </c>
      <c r="L711" t="n">
        <v>0</v>
      </c>
      <c r="M711" t="n">
        <v>0</v>
      </c>
      <c r="N711" t="inlineStr">
        <is>
          <t>TORINO100%</t>
        </is>
      </c>
      <c r="O711" t="n">
        <v>80</v>
      </c>
      <c r="Q711" t="inlineStr">
        <is>
          <t>2024-09-27 15:27:18 +0200</t>
        </is>
      </c>
      <c r="R711" t="n">
        <v>1</v>
      </c>
      <c r="S711" t="inlineStr">
        <is>
          <t>Nude Ring - White / 10</t>
        </is>
      </c>
      <c r="T711" t="n">
        <v>80</v>
      </c>
      <c r="V711" t="inlineStr">
        <is>
          <t>015790000224</t>
        </is>
      </c>
      <c r="W711" t="b">
        <v>1</v>
      </c>
      <c r="X711" t="b">
        <v>1</v>
      </c>
      <c r="Y711" t="inlineStr">
        <is>
          <t>fulfilled</t>
        </is>
      </c>
      <c r="Z711" t="inlineStr">
        <is>
          <t>Sara Molinaro</t>
        </is>
      </c>
      <c r="AR711" t="inlineStr">
        <is>
          <t>IT</t>
        </is>
      </c>
      <c r="AT711" t="inlineStr">
        <is>
          <t>Cv</t>
        </is>
      </c>
      <c r="AY711" t="n">
        <v>0</v>
      </c>
      <c r="AZ711" t="inlineStr">
        <is>
          <t>LIL Milan</t>
        </is>
      </c>
      <c r="BA711" t="n">
        <v>0</v>
      </c>
      <c r="BB711" t="inlineStr">
        <is>
          <t>Veronica Varetta</t>
        </is>
      </c>
      <c r="BC711" t="inlineStr">
        <is>
          <t>LIL Rinascente Torino</t>
        </is>
      </c>
      <c r="BD711" t="n">
        <v>3</v>
      </c>
      <c r="BE711" t="n">
        <v>6323379601757</v>
      </c>
      <c r="BG711" t="inlineStr">
        <is>
          <t>Low</t>
        </is>
      </c>
      <c r="BH711" t="inlineStr">
        <is>
          <t>pos</t>
        </is>
      </c>
      <c r="BI711" t="n">
        <v>0</v>
      </c>
      <c r="BJ711" t="inlineStr">
        <is>
          <t>IT IVA 22%</t>
        </is>
      </c>
      <c r="BK711" t="n">
        <v>0</v>
      </c>
      <c r="BU711" t="inlineStr">
        <is>
          <t>3-5721</t>
        </is>
      </c>
      <c r="CC711" t="inlineStr">
        <is>
          <t>Ordini LIL</t>
        </is>
      </c>
    </row>
    <row r="712">
      <c r="A712" t="inlineStr">
        <is>
          <t>#41997</t>
        </is>
      </c>
      <c r="C712" t="inlineStr">
        <is>
          <t>paid</t>
        </is>
      </c>
      <c r="D712" t="inlineStr">
        <is>
          <t>2024-09-27 14:07:49 +0200</t>
        </is>
      </c>
      <c r="E712" t="inlineStr">
        <is>
          <t>2024-09-27</t>
        </is>
      </c>
      <c r="F712" t="inlineStr">
        <is>
          <t>fulfilled</t>
        </is>
      </c>
      <c r="G712" t="inlineStr">
        <is>
          <t>2024-09-27 14:07:49 +0200</t>
        </is>
      </c>
      <c r="H712" t="inlineStr">
        <is>
          <t>no</t>
        </is>
      </c>
      <c r="I712" t="inlineStr">
        <is>
          <t>EUR</t>
        </is>
      </c>
      <c r="J712" t="n">
        <v>20</v>
      </c>
      <c r="K712" t="n">
        <v>0</v>
      </c>
      <c r="L712" t="n">
        <v>3.61</v>
      </c>
      <c r="M712" t="n">
        <v>20</v>
      </c>
      <c r="O712" t="n">
        <v>0</v>
      </c>
      <c r="Q712" t="inlineStr">
        <is>
          <t>2024-09-27 14:07:48 +0200</t>
        </is>
      </c>
      <c r="R712" t="n">
        <v>1</v>
      </c>
      <c r="S712" t="inlineStr">
        <is>
          <t>Repair Service LIL House - Saldatura bracciale / cavigliera</t>
        </is>
      </c>
      <c r="T712" t="n">
        <v>20</v>
      </c>
      <c r="V712" t="inlineStr">
        <is>
          <t>015790001059</t>
        </is>
      </c>
      <c r="W712" t="b">
        <v>0</v>
      </c>
      <c r="X712" t="b">
        <v>1</v>
      </c>
      <c r="Y712" t="inlineStr">
        <is>
          <t>fulfilled</t>
        </is>
      </c>
      <c r="Z712" t="inlineStr">
        <is>
          <t>Martina Verga</t>
        </is>
      </c>
      <c r="AR712" t="inlineStr">
        <is>
          <t>IT</t>
        </is>
      </c>
      <c r="AW712" t="inlineStr">
        <is>
          <t>Cash</t>
        </is>
      </c>
      <c r="AX712" t="inlineStr">
        <is>
          <t>rDe4Tc5V5KO9Y7NWmvqEjtcJJ</t>
        </is>
      </c>
      <c r="AY712" t="n">
        <v>0</v>
      </c>
      <c r="AZ712" t="inlineStr">
        <is>
          <t>LIL Milan</t>
        </is>
      </c>
      <c r="BA712" t="n">
        <v>0</v>
      </c>
      <c r="BB712" t="inlineStr">
        <is>
          <t>Veronica Varetta</t>
        </is>
      </c>
      <c r="BC712" t="inlineStr">
        <is>
          <t>LIL House</t>
        </is>
      </c>
      <c r="BD712" t="n">
        <v>22</v>
      </c>
      <c r="BE712" t="n">
        <v>6323243909469</v>
      </c>
      <c r="BG712" t="inlineStr">
        <is>
          <t>Low</t>
        </is>
      </c>
      <c r="BH712" t="inlineStr">
        <is>
          <t>pos</t>
        </is>
      </c>
      <c r="BI712" t="n">
        <v>0</v>
      </c>
      <c r="BJ712" t="inlineStr">
        <is>
          <t>IT IVA 22%</t>
        </is>
      </c>
      <c r="BK712" t="n">
        <v>3.61</v>
      </c>
      <c r="BT712" t="n">
        <v>393479838640</v>
      </c>
      <c r="BU712" t="inlineStr">
        <is>
          <t>22-2554</t>
        </is>
      </c>
      <c r="BY712" t="inlineStr">
        <is>
          <t>rDe4Tc5V5KO9Y7NWmvqEjtcJJ</t>
        </is>
      </c>
      <c r="CB712" t="inlineStr">
        <is>
          <t>rDe4Tc5V5KO9Y7NWmvqEjtcJJ</t>
        </is>
      </c>
      <c r="CC712" t="inlineStr">
        <is>
          <t>Ordini LIL</t>
        </is>
      </c>
    </row>
    <row r="713">
      <c r="A713" t="inlineStr">
        <is>
          <t>#41995</t>
        </is>
      </c>
      <c r="B713" t="inlineStr">
        <is>
          <t>eli.lorenzi@icloud.com</t>
        </is>
      </c>
      <c r="C713" t="inlineStr">
        <is>
          <t>paid</t>
        </is>
      </c>
      <c r="F713" t="inlineStr">
        <is>
          <t>fulfilled</t>
        </is>
      </c>
      <c r="G713" t="inlineStr">
        <is>
          <t>2024-09-27 12:53:10 +0200</t>
        </is>
      </c>
      <c r="H713" t="inlineStr">
        <is>
          <t>no</t>
        </is>
      </c>
      <c r="I713" t="inlineStr">
        <is>
          <t>EUR</t>
        </is>
      </c>
      <c r="J713" t="n">
        <v>0</v>
      </c>
      <c r="K713" t="n">
        <v>0</v>
      </c>
      <c r="L713" t="n">
        <v>0</v>
      </c>
      <c r="M713" t="n">
        <v>0</v>
      </c>
      <c r="N713" t="inlineStr">
        <is>
          <t>MILANO100%</t>
        </is>
      </c>
      <c r="O713" t="n">
        <v>160</v>
      </c>
      <c r="Q713" t="inlineStr">
        <is>
          <t>2024-09-27 12:53:10 +0200</t>
        </is>
      </c>
      <c r="R713" t="n">
        <v>1</v>
      </c>
      <c r="S713" t="inlineStr">
        <is>
          <t>Lightly Ring - Yellow / 9</t>
        </is>
      </c>
      <c r="T713" t="n">
        <v>80</v>
      </c>
      <c r="V713" t="inlineStr">
        <is>
          <t>015790000455</t>
        </is>
      </c>
      <c r="W713" t="b">
        <v>1</v>
      </c>
      <c r="X713" t="b">
        <v>1</v>
      </c>
      <c r="Y713" t="inlineStr">
        <is>
          <t>fulfilled</t>
        </is>
      </c>
      <c r="Z713" t="inlineStr">
        <is>
          <t>Elisa Lorenzi</t>
        </is>
      </c>
      <c r="AR713" t="inlineStr">
        <is>
          <t>IT</t>
        </is>
      </c>
      <c r="AT713" t="inlineStr">
        <is>
          <t>ST</t>
        </is>
      </c>
      <c r="AY713" t="n">
        <v>0</v>
      </c>
      <c r="AZ713" t="inlineStr">
        <is>
          <t>LIL Milan</t>
        </is>
      </c>
      <c r="BA713" t="n">
        <v>0</v>
      </c>
      <c r="BB713" t="inlineStr">
        <is>
          <t>Veronica Varetta</t>
        </is>
      </c>
      <c r="BC713" t="inlineStr">
        <is>
          <t>LIL Rinascente Milano</t>
        </is>
      </c>
      <c r="BD713" t="n">
        <v>23</v>
      </c>
      <c r="BE713" t="n">
        <v>6323123880285</v>
      </c>
      <c r="BG713" t="inlineStr">
        <is>
          <t>Low</t>
        </is>
      </c>
      <c r="BH713" t="inlineStr">
        <is>
          <t>pos</t>
        </is>
      </c>
      <c r="BI713" t="n">
        <v>0</v>
      </c>
      <c r="BJ713" t="inlineStr">
        <is>
          <t>IT IVA 22%</t>
        </is>
      </c>
      <c r="BK713" t="n">
        <v>0</v>
      </c>
      <c r="BU713" t="inlineStr">
        <is>
          <t>23-2491</t>
        </is>
      </c>
      <c r="CC713" t="inlineStr">
        <is>
          <t>Ordini LIL</t>
        </is>
      </c>
    </row>
    <row r="714">
      <c r="A714" t="inlineStr">
        <is>
          <t>#41995</t>
        </is>
      </c>
      <c r="B714" t="inlineStr">
        <is>
          <t>eli.lorenzi@icloud.com</t>
        </is>
      </c>
      <c r="C714" t="inlineStr">
        <is>
          <t>paid</t>
        </is>
      </c>
      <c r="F714" t="inlineStr">
        <is>
          <t>fulfilled</t>
        </is>
      </c>
      <c r="G714" t="inlineStr">
        <is>
          <t>2024-09-27 12:53:10 +0200</t>
        </is>
      </c>
      <c r="H714" t="inlineStr">
        <is>
          <t>no</t>
        </is>
      </c>
      <c r="I714" t="inlineStr">
        <is>
          <t>EUR</t>
        </is>
      </c>
      <c r="J714" t="n">
        <v>0</v>
      </c>
      <c r="K714" t="n">
        <v>0</v>
      </c>
      <c r="L714" t="n">
        <v>0</v>
      </c>
      <c r="N714" t="inlineStr">
        <is>
          <t>MILANO100%</t>
        </is>
      </c>
      <c r="O714" t="n">
        <v>160</v>
      </c>
      <c r="Q714" t="inlineStr">
        <is>
          <t>2024-09-27 12:53:10 +0200</t>
        </is>
      </c>
      <c r="R714" t="n">
        <v>1</v>
      </c>
      <c r="S714" t="inlineStr">
        <is>
          <t>Giotto Ring - Yellow / 12</t>
        </is>
      </c>
      <c r="T714" t="n">
        <v>80</v>
      </c>
      <c r="V714" t="inlineStr">
        <is>
          <t>015790000146</t>
        </is>
      </c>
      <c r="W714" t="b">
        <v>1</v>
      </c>
      <c r="X714" t="b">
        <v>1</v>
      </c>
      <c r="Y714" t="inlineStr">
        <is>
          <t>fulfilled</t>
        </is>
      </c>
      <c r="Z714" t="inlineStr">
        <is>
          <t>Elisa Lorenzi</t>
        </is>
      </c>
      <c r="AR714" t="inlineStr">
        <is>
          <t>IT</t>
        </is>
      </c>
      <c r="AT714" t="inlineStr">
        <is>
          <t>ST</t>
        </is>
      </c>
      <c r="AY714" t="n">
        <v>0</v>
      </c>
      <c r="AZ714" t="inlineStr">
        <is>
          <t>LIL Milan</t>
        </is>
      </c>
      <c r="BA714" t="n">
        <v>0</v>
      </c>
      <c r="BB714" t="inlineStr">
        <is>
          <t>Veronica Varetta</t>
        </is>
      </c>
      <c r="BC714" t="inlineStr">
        <is>
          <t>LIL Rinascente Milano</t>
        </is>
      </c>
      <c r="BD714" t="n">
        <v>23</v>
      </c>
      <c r="BE714" t="n">
        <v>6323123880285</v>
      </c>
      <c r="BG714" t="inlineStr">
        <is>
          <t>Low</t>
        </is>
      </c>
      <c r="BH714" t="inlineStr">
        <is>
          <t>pos</t>
        </is>
      </c>
      <c r="BI714" t="n">
        <v>0</v>
      </c>
      <c r="BJ714" t="inlineStr">
        <is>
          <t>IT IVA 22%</t>
        </is>
      </c>
      <c r="BK714" t="n">
        <v>0</v>
      </c>
      <c r="BU714" t="inlineStr">
        <is>
          <t>23-2491</t>
        </is>
      </c>
      <c r="CC714" t="inlineStr">
        <is>
          <t>Ordini LIL</t>
        </is>
      </c>
    </row>
    <row r="715">
      <c r="A715" t="inlineStr">
        <is>
          <t>#41991</t>
        </is>
      </c>
      <c r="C715" t="inlineStr">
        <is>
          <t>paid</t>
        </is>
      </c>
      <c r="F715" t="inlineStr">
        <is>
          <t>fulfilled</t>
        </is>
      </c>
      <c r="G715" t="inlineStr">
        <is>
          <t>2024-09-27 11:38:49 +0200</t>
        </is>
      </c>
      <c r="H715" t="inlineStr">
        <is>
          <t>no</t>
        </is>
      </c>
      <c r="I715" t="inlineStr">
        <is>
          <t>EUR</t>
        </is>
      </c>
      <c r="J715" t="n">
        <v>0</v>
      </c>
      <c r="K715" t="n">
        <v>0</v>
      </c>
      <c r="L715" t="n">
        <v>0</v>
      </c>
      <c r="M715" t="n">
        <v>0</v>
      </c>
      <c r="N715" t="inlineStr">
        <is>
          <t>Roma100</t>
        </is>
      </c>
      <c r="O715" t="n">
        <v>2000</v>
      </c>
      <c r="Q715" t="inlineStr">
        <is>
          <t>2024-09-27 11:38:48 +0200</t>
        </is>
      </c>
      <c r="R715" t="n">
        <v>1</v>
      </c>
      <c r="S715" t="inlineStr">
        <is>
          <t>Breeze - Yellow / 40cm</t>
        </is>
      </c>
      <c r="T715" t="n">
        <v>200</v>
      </c>
      <c r="V715" t="inlineStr">
        <is>
          <t>015790001389</t>
        </is>
      </c>
      <c r="W715" t="b">
        <v>1</v>
      </c>
      <c r="X715" t="b">
        <v>1</v>
      </c>
      <c r="Y715" t="inlineStr">
        <is>
          <t>fulfilled</t>
        </is>
      </c>
      <c r="Z715" t="inlineStr">
        <is>
          <t>Roma termini</t>
        </is>
      </c>
      <c r="AR715" t="inlineStr">
        <is>
          <t>IT</t>
        </is>
      </c>
      <c r="AY715" t="n">
        <v>0</v>
      </c>
      <c r="AZ715" t="inlineStr">
        <is>
          <t>LIL Milan</t>
        </is>
      </c>
      <c r="BA715" t="n">
        <v>0</v>
      </c>
      <c r="BB715" t="inlineStr">
        <is>
          <t>Veronica Varetta</t>
        </is>
      </c>
      <c r="BC715" t="inlineStr">
        <is>
          <t>Roma Termini</t>
        </is>
      </c>
      <c r="BD715" t="n">
        <v>25</v>
      </c>
      <c r="BE715" t="n">
        <v>6323022201181</v>
      </c>
      <c r="BG715" t="inlineStr">
        <is>
          <t>Low</t>
        </is>
      </c>
      <c r="BH715" t="inlineStr">
        <is>
          <t>pos</t>
        </is>
      </c>
      <c r="BI715" t="n">
        <v>0</v>
      </c>
      <c r="BJ715" t="inlineStr">
        <is>
          <t>IT IVA 22%</t>
        </is>
      </c>
      <c r="BK715" t="n">
        <v>0</v>
      </c>
      <c r="BU715" t="inlineStr">
        <is>
          <t>25-1082</t>
        </is>
      </c>
      <c r="CC715" t="inlineStr">
        <is>
          <t>Ordini LIL</t>
        </is>
      </c>
    </row>
    <row r="716">
      <c r="A716" t="inlineStr">
        <is>
          <t>#41991</t>
        </is>
      </c>
      <c r="C716" t="inlineStr">
        <is>
          <t>paid</t>
        </is>
      </c>
      <c r="F716" t="inlineStr">
        <is>
          <t>fulfilled</t>
        </is>
      </c>
      <c r="G716" t="inlineStr">
        <is>
          <t>2024-09-27 11:38:49 +0200</t>
        </is>
      </c>
      <c r="H716" t="inlineStr">
        <is>
          <t>no</t>
        </is>
      </c>
      <c r="I716" t="inlineStr">
        <is>
          <t>EUR</t>
        </is>
      </c>
      <c r="J716" t="n">
        <v>0</v>
      </c>
      <c r="K716" t="n">
        <v>0</v>
      </c>
      <c r="L716" t="n">
        <v>0</v>
      </c>
      <c r="N716" t="inlineStr">
        <is>
          <t>Roma100</t>
        </is>
      </c>
      <c r="O716" t="n">
        <v>2000</v>
      </c>
      <c r="Q716" t="inlineStr">
        <is>
          <t>2024-09-27 11:38:48 +0200</t>
        </is>
      </c>
      <c r="R716" t="n">
        <v>1</v>
      </c>
      <c r="S716" t="inlineStr">
        <is>
          <t>Pensavo fosse amore - Yellow / E</t>
        </is>
      </c>
      <c r="T716" t="n">
        <v>100</v>
      </c>
      <c r="V716" t="inlineStr">
        <is>
          <t>015790001003</t>
        </is>
      </c>
      <c r="W716" t="b">
        <v>1</v>
      </c>
      <c r="X716" t="b">
        <v>1</v>
      </c>
      <c r="Y716" t="inlineStr">
        <is>
          <t>fulfilled</t>
        </is>
      </c>
      <c r="Z716" t="inlineStr">
        <is>
          <t>Roma termini</t>
        </is>
      </c>
      <c r="AR716" t="inlineStr">
        <is>
          <t>IT</t>
        </is>
      </c>
      <c r="AY716" t="n">
        <v>0</v>
      </c>
      <c r="AZ716" t="inlineStr">
        <is>
          <t>LIL Milan</t>
        </is>
      </c>
      <c r="BA716" t="n">
        <v>0</v>
      </c>
      <c r="BB716" t="inlineStr">
        <is>
          <t>Veronica Varetta</t>
        </is>
      </c>
      <c r="BC716" t="inlineStr">
        <is>
          <t>Roma Termini</t>
        </is>
      </c>
      <c r="BD716" t="n">
        <v>25</v>
      </c>
      <c r="BE716" t="n">
        <v>6323022201181</v>
      </c>
      <c r="BG716" t="inlineStr">
        <is>
          <t>Low</t>
        </is>
      </c>
      <c r="BH716" t="inlineStr">
        <is>
          <t>pos</t>
        </is>
      </c>
      <c r="BI716" t="n">
        <v>0</v>
      </c>
      <c r="BJ716" t="inlineStr">
        <is>
          <t>IT IVA 22%</t>
        </is>
      </c>
      <c r="BK716" t="n">
        <v>0</v>
      </c>
      <c r="BU716" t="inlineStr">
        <is>
          <t>25-1082</t>
        </is>
      </c>
      <c r="CC716" t="inlineStr">
        <is>
          <t>Ordini LIL</t>
        </is>
      </c>
    </row>
    <row r="717">
      <c r="A717" t="inlineStr">
        <is>
          <t>#41991</t>
        </is>
      </c>
      <c r="C717" t="inlineStr">
        <is>
          <t>paid</t>
        </is>
      </c>
      <c r="F717" t="inlineStr">
        <is>
          <t>fulfilled</t>
        </is>
      </c>
      <c r="G717" t="inlineStr">
        <is>
          <t>2024-09-27 11:38:49 +0200</t>
        </is>
      </c>
      <c r="H717" t="inlineStr">
        <is>
          <t>no</t>
        </is>
      </c>
      <c r="I717" t="inlineStr">
        <is>
          <t>EUR</t>
        </is>
      </c>
      <c r="J717" t="n">
        <v>0</v>
      </c>
      <c r="K717" t="n">
        <v>0</v>
      </c>
      <c r="L717" t="n">
        <v>0</v>
      </c>
      <c r="N717" t="inlineStr">
        <is>
          <t>Roma100</t>
        </is>
      </c>
      <c r="O717" t="n">
        <v>2000</v>
      </c>
      <c r="Q717" t="inlineStr">
        <is>
          <t>2024-09-27 11:38:48 +0200</t>
        </is>
      </c>
      <c r="R717" t="n">
        <v>1</v>
      </c>
      <c r="S717" t="inlineStr">
        <is>
          <t>Firefly Ring - Yellow / 19</t>
        </is>
      </c>
      <c r="T717" t="n">
        <v>140</v>
      </c>
      <c r="V717" t="inlineStr">
        <is>
          <t>015790000502</t>
        </is>
      </c>
      <c r="W717" t="b">
        <v>1</v>
      </c>
      <c r="X717" t="b">
        <v>1</v>
      </c>
      <c r="Y717" t="inlineStr">
        <is>
          <t>fulfilled</t>
        </is>
      </c>
      <c r="Z717" t="inlineStr">
        <is>
          <t>Roma termini</t>
        </is>
      </c>
      <c r="AR717" t="inlineStr">
        <is>
          <t>IT</t>
        </is>
      </c>
      <c r="AY717" t="n">
        <v>0</v>
      </c>
      <c r="AZ717" t="inlineStr">
        <is>
          <t>LIL Milan</t>
        </is>
      </c>
      <c r="BA717" t="n">
        <v>0</v>
      </c>
      <c r="BB717" t="inlineStr">
        <is>
          <t>Veronica Varetta</t>
        </is>
      </c>
      <c r="BC717" t="inlineStr">
        <is>
          <t>Roma Termini</t>
        </is>
      </c>
      <c r="BD717" t="n">
        <v>25</v>
      </c>
      <c r="BE717" t="n">
        <v>6323022201181</v>
      </c>
      <c r="BG717" t="inlineStr">
        <is>
          <t>Low</t>
        </is>
      </c>
      <c r="BH717" t="inlineStr">
        <is>
          <t>pos</t>
        </is>
      </c>
      <c r="BI717" t="n">
        <v>0</v>
      </c>
      <c r="BJ717" t="inlineStr">
        <is>
          <t>IT IVA 22%</t>
        </is>
      </c>
      <c r="BK717" t="n">
        <v>0</v>
      </c>
      <c r="BU717" t="inlineStr">
        <is>
          <t>25-1082</t>
        </is>
      </c>
      <c r="CC717" t="inlineStr">
        <is>
          <t>Ordini LIL</t>
        </is>
      </c>
    </row>
    <row r="718">
      <c r="A718" t="inlineStr">
        <is>
          <t>#41991</t>
        </is>
      </c>
      <c r="C718" t="inlineStr">
        <is>
          <t>paid</t>
        </is>
      </c>
      <c r="F718" t="inlineStr">
        <is>
          <t>fulfilled</t>
        </is>
      </c>
      <c r="G718" t="inlineStr">
        <is>
          <t>2024-09-27 11:38:49 +0200</t>
        </is>
      </c>
      <c r="H718" t="inlineStr">
        <is>
          <t>no</t>
        </is>
      </c>
      <c r="I718" t="inlineStr">
        <is>
          <t>EUR</t>
        </is>
      </c>
      <c r="J718" t="n">
        <v>0</v>
      </c>
      <c r="K718" t="n">
        <v>0</v>
      </c>
      <c r="L718" t="n">
        <v>0</v>
      </c>
      <c r="N718" t="inlineStr">
        <is>
          <t>Roma100</t>
        </is>
      </c>
      <c r="O718" t="n">
        <v>2000</v>
      </c>
      <c r="Q718" t="inlineStr">
        <is>
          <t>2024-09-27 11:38:48 +0200</t>
        </is>
      </c>
      <c r="R718" t="n">
        <v>2</v>
      </c>
      <c r="S718" t="inlineStr">
        <is>
          <t>Limitless Earring - Yellow / Single</t>
        </is>
      </c>
      <c r="T718" t="n">
        <v>160</v>
      </c>
      <c r="V718" t="inlineStr">
        <is>
          <t>015790000056</t>
        </is>
      </c>
      <c r="W718" t="b">
        <v>1</v>
      </c>
      <c r="X718" t="b">
        <v>1</v>
      </c>
      <c r="Y718" t="inlineStr">
        <is>
          <t>fulfilled</t>
        </is>
      </c>
      <c r="Z718" t="inlineStr">
        <is>
          <t>Roma termini</t>
        </is>
      </c>
      <c r="AR718" t="inlineStr">
        <is>
          <t>IT</t>
        </is>
      </c>
      <c r="AY718" t="n">
        <v>0</v>
      </c>
      <c r="AZ718" t="inlineStr">
        <is>
          <t>LIL Milan</t>
        </is>
      </c>
      <c r="BA718" t="n">
        <v>0</v>
      </c>
      <c r="BB718" t="inlineStr">
        <is>
          <t>Veronica Varetta</t>
        </is>
      </c>
      <c r="BC718" t="inlineStr">
        <is>
          <t>Roma Termini</t>
        </is>
      </c>
      <c r="BD718" t="n">
        <v>25</v>
      </c>
      <c r="BE718" t="n">
        <v>6323022201181</v>
      </c>
      <c r="BG718" t="inlineStr">
        <is>
          <t>Low</t>
        </is>
      </c>
      <c r="BH718" t="inlineStr">
        <is>
          <t>pos</t>
        </is>
      </c>
      <c r="BI718" t="n">
        <v>0</v>
      </c>
      <c r="BJ718" t="inlineStr">
        <is>
          <t>IT IVA 22%</t>
        </is>
      </c>
      <c r="BK718" t="n">
        <v>0</v>
      </c>
      <c r="BU718" t="inlineStr">
        <is>
          <t>25-1082</t>
        </is>
      </c>
      <c r="CC718" t="inlineStr">
        <is>
          <t>Ordini LIL</t>
        </is>
      </c>
    </row>
    <row r="719">
      <c r="A719" t="inlineStr">
        <is>
          <t>#41991</t>
        </is>
      </c>
      <c r="C719" t="inlineStr">
        <is>
          <t>paid</t>
        </is>
      </c>
      <c r="F719" t="inlineStr">
        <is>
          <t>fulfilled</t>
        </is>
      </c>
      <c r="G719" t="inlineStr">
        <is>
          <t>2024-09-27 11:38:49 +0200</t>
        </is>
      </c>
      <c r="H719" t="inlineStr">
        <is>
          <t>no</t>
        </is>
      </c>
      <c r="I719" t="inlineStr">
        <is>
          <t>EUR</t>
        </is>
      </c>
      <c r="J719" t="n">
        <v>0</v>
      </c>
      <c r="K719" t="n">
        <v>0</v>
      </c>
      <c r="L719" t="n">
        <v>0</v>
      </c>
      <c r="N719" t="inlineStr">
        <is>
          <t>Roma100</t>
        </is>
      </c>
      <c r="O719" t="n">
        <v>2000</v>
      </c>
      <c r="Q719" t="inlineStr">
        <is>
          <t>2024-09-27 11:38:48 +0200</t>
        </is>
      </c>
      <c r="R719" t="n">
        <v>1</v>
      </c>
      <c r="S719" t="inlineStr">
        <is>
          <t>Curvy - Yellow / Left / White</t>
        </is>
      </c>
      <c r="T719" t="n">
        <v>200</v>
      </c>
      <c r="V719" t="inlineStr">
        <is>
          <t>015790000053</t>
        </is>
      </c>
      <c r="W719" t="b">
        <v>1</v>
      </c>
      <c r="X719" t="b">
        <v>1</v>
      </c>
      <c r="Y719" t="inlineStr">
        <is>
          <t>fulfilled</t>
        </is>
      </c>
      <c r="Z719" t="inlineStr">
        <is>
          <t>Roma termini</t>
        </is>
      </c>
      <c r="AR719" t="inlineStr">
        <is>
          <t>IT</t>
        </is>
      </c>
      <c r="AY719" t="n">
        <v>0</v>
      </c>
      <c r="AZ719" t="inlineStr">
        <is>
          <t>LIL Milan</t>
        </is>
      </c>
      <c r="BA719" t="n">
        <v>0</v>
      </c>
      <c r="BB719" t="inlineStr">
        <is>
          <t>Veronica Varetta</t>
        </is>
      </c>
      <c r="BC719" t="inlineStr">
        <is>
          <t>Roma Termini</t>
        </is>
      </c>
      <c r="BD719" t="n">
        <v>25</v>
      </c>
      <c r="BE719" t="n">
        <v>6323022201181</v>
      </c>
      <c r="BG719" t="inlineStr">
        <is>
          <t>Low</t>
        </is>
      </c>
      <c r="BH719" t="inlineStr">
        <is>
          <t>pos</t>
        </is>
      </c>
      <c r="BI719" t="n">
        <v>0</v>
      </c>
      <c r="BJ719" t="inlineStr">
        <is>
          <t>IT IVA 22%</t>
        </is>
      </c>
      <c r="BK719" t="n">
        <v>0</v>
      </c>
      <c r="BU719" t="inlineStr">
        <is>
          <t>25-1082</t>
        </is>
      </c>
      <c r="CC719" t="inlineStr">
        <is>
          <t>Ordini LIL</t>
        </is>
      </c>
    </row>
    <row r="720">
      <c r="A720" t="inlineStr">
        <is>
          <t>#41991</t>
        </is>
      </c>
      <c r="C720" t="inlineStr">
        <is>
          <t>paid</t>
        </is>
      </c>
      <c r="F720" t="inlineStr">
        <is>
          <t>fulfilled</t>
        </is>
      </c>
      <c r="G720" t="inlineStr">
        <is>
          <t>2024-09-27 11:38:49 +0200</t>
        </is>
      </c>
      <c r="H720" t="inlineStr">
        <is>
          <t>no</t>
        </is>
      </c>
      <c r="I720" t="inlineStr">
        <is>
          <t>EUR</t>
        </is>
      </c>
      <c r="J720" t="n">
        <v>0</v>
      </c>
      <c r="K720" t="n">
        <v>0</v>
      </c>
      <c r="L720" t="n">
        <v>0</v>
      </c>
      <c r="N720" t="inlineStr">
        <is>
          <t>Roma100</t>
        </is>
      </c>
      <c r="O720" t="n">
        <v>2000</v>
      </c>
      <c r="Q720" t="inlineStr">
        <is>
          <t>2024-09-27 11:38:48 +0200</t>
        </is>
      </c>
      <c r="R720" t="n">
        <v>1</v>
      </c>
      <c r="S720" t="inlineStr">
        <is>
          <t>Sweet'n'Sour Choker - Yellow / 42cm</t>
        </is>
      </c>
      <c r="T720" t="n">
        <v>280</v>
      </c>
      <c r="V720" t="inlineStr">
        <is>
          <t>015790001245</t>
        </is>
      </c>
      <c r="W720" t="b">
        <v>1</v>
      </c>
      <c r="X720" t="b">
        <v>1</v>
      </c>
      <c r="Y720" t="inlineStr">
        <is>
          <t>fulfilled</t>
        </is>
      </c>
      <c r="Z720" t="inlineStr">
        <is>
          <t>Roma termini</t>
        </is>
      </c>
      <c r="AR720" t="inlineStr">
        <is>
          <t>IT</t>
        </is>
      </c>
      <c r="AY720" t="n">
        <v>0</v>
      </c>
      <c r="AZ720" t="inlineStr">
        <is>
          <t>LIL Milan</t>
        </is>
      </c>
      <c r="BA720" t="n">
        <v>0</v>
      </c>
      <c r="BB720" t="inlineStr">
        <is>
          <t>Veronica Varetta</t>
        </is>
      </c>
      <c r="BC720" t="inlineStr">
        <is>
          <t>Roma Termini</t>
        </is>
      </c>
      <c r="BD720" t="n">
        <v>25</v>
      </c>
      <c r="BE720" t="n">
        <v>6323022201181</v>
      </c>
      <c r="BG720" t="inlineStr">
        <is>
          <t>Low</t>
        </is>
      </c>
      <c r="BH720" t="inlineStr">
        <is>
          <t>pos</t>
        </is>
      </c>
      <c r="BI720" t="n">
        <v>0</v>
      </c>
      <c r="BJ720" t="inlineStr">
        <is>
          <t>IT IVA 22%</t>
        </is>
      </c>
      <c r="BK720" t="n">
        <v>0</v>
      </c>
      <c r="BU720" t="inlineStr">
        <is>
          <t>25-1082</t>
        </is>
      </c>
      <c r="CC720" t="inlineStr">
        <is>
          <t>Ordini LIL</t>
        </is>
      </c>
    </row>
    <row r="721">
      <c r="A721" t="inlineStr">
        <is>
          <t>#41991</t>
        </is>
      </c>
      <c r="C721" t="inlineStr">
        <is>
          <t>paid</t>
        </is>
      </c>
      <c r="F721" t="inlineStr">
        <is>
          <t>fulfilled</t>
        </is>
      </c>
      <c r="G721" t="inlineStr">
        <is>
          <t>2024-09-27 11:38:49 +0200</t>
        </is>
      </c>
      <c r="H721" t="inlineStr">
        <is>
          <t>no</t>
        </is>
      </c>
      <c r="I721" t="inlineStr">
        <is>
          <t>EUR</t>
        </is>
      </c>
      <c r="J721" t="n">
        <v>0</v>
      </c>
      <c r="K721" t="n">
        <v>0</v>
      </c>
      <c r="L721" t="n">
        <v>0</v>
      </c>
      <c r="N721" t="inlineStr">
        <is>
          <t>Roma100</t>
        </is>
      </c>
      <c r="O721" t="n">
        <v>2000</v>
      </c>
      <c r="Q721" t="inlineStr">
        <is>
          <t>2024-09-27 11:38:48 +0200</t>
        </is>
      </c>
      <c r="R721" t="n">
        <v>1</v>
      </c>
      <c r="S721" t="inlineStr">
        <is>
          <t>Girls Tears Ring - White / 13</t>
        </is>
      </c>
      <c r="T721" t="n">
        <v>100</v>
      </c>
      <c r="V721" t="inlineStr">
        <is>
          <t>015790001314</t>
        </is>
      </c>
      <c r="W721" t="b">
        <v>1</v>
      </c>
      <c r="X721" t="b">
        <v>1</v>
      </c>
      <c r="Y721" t="inlineStr">
        <is>
          <t>fulfilled</t>
        </is>
      </c>
      <c r="Z721" t="inlineStr">
        <is>
          <t>Roma termini</t>
        </is>
      </c>
      <c r="AR721" t="inlineStr">
        <is>
          <t>IT</t>
        </is>
      </c>
      <c r="AY721" t="n">
        <v>0</v>
      </c>
      <c r="AZ721" t="inlineStr">
        <is>
          <t>LIL Milan</t>
        </is>
      </c>
      <c r="BA721" t="n">
        <v>0</v>
      </c>
      <c r="BB721" t="inlineStr">
        <is>
          <t>Veronica Varetta</t>
        </is>
      </c>
      <c r="BC721" t="inlineStr">
        <is>
          <t>Roma Termini</t>
        </is>
      </c>
      <c r="BD721" t="n">
        <v>25</v>
      </c>
      <c r="BE721" t="n">
        <v>6323022201181</v>
      </c>
      <c r="BG721" t="inlineStr">
        <is>
          <t>Low</t>
        </is>
      </c>
      <c r="BH721" t="inlineStr">
        <is>
          <t>pos</t>
        </is>
      </c>
      <c r="BI721" t="n">
        <v>0</v>
      </c>
      <c r="BJ721" t="inlineStr">
        <is>
          <t>IT IVA 22%</t>
        </is>
      </c>
      <c r="BK721" t="n">
        <v>0</v>
      </c>
      <c r="BU721" t="inlineStr">
        <is>
          <t>25-1082</t>
        </is>
      </c>
      <c r="CC721" t="inlineStr">
        <is>
          <t>Ordini LIL</t>
        </is>
      </c>
    </row>
    <row r="722">
      <c r="A722" t="inlineStr">
        <is>
          <t>#41991</t>
        </is>
      </c>
      <c r="C722" t="inlineStr">
        <is>
          <t>paid</t>
        </is>
      </c>
      <c r="F722" t="inlineStr">
        <is>
          <t>fulfilled</t>
        </is>
      </c>
      <c r="G722" t="inlineStr">
        <is>
          <t>2024-09-27 11:38:49 +0200</t>
        </is>
      </c>
      <c r="H722" t="inlineStr">
        <is>
          <t>no</t>
        </is>
      </c>
      <c r="I722" t="inlineStr">
        <is>
          <t>EUR</t>
        </is>
      </c>
      <c r="J722" t="n">
        <v>0</v>
      </c>
      <c r="K722" t="n">
        <v>0</v>
      </c>
      <c r="L722" t="n">
        <v>0</v>
      </c>
      <c r="N722" t="inlineStr">
        <is>
          <t>Roma100</t>
        </is>
      </c>
      <c r="O722" t="n">
        <v>2000</v>
      </c>
      <c r="Q722" t="inlineStr">
        <is>
          <t>2024-09-27 11:38:48 +0200</t>
        </is>
      </c>
      <c r="R722" t="n">
        <v>1</v>
      </c>
      <c r="S722" t="inlineStr">
        <is>
          <t>Sunshine Ring - White / 8 / White</t>
        </is>
      </c>
      <c r="T722" t="n">
        <v>300</v>
      </c>
      <c r="V722" t="inlineStr">
        <is>
          <t>015790000251</t>
        </is>
      </c>
      <c r="W722" t="b">
        <v>1</v>
      </c>
      <c r="X722" t="b">
        <v>1</v>
      </c>
      <c r="Y722" t="inlineStr">
        <is>
          <t>fulfilled</t>
        </is>
      </c>
      <c r="Z722" t="inlineStr">
        <is>
          <t>Roma termini</t>
        </is>
      </c>
      <c r="AR722" t="inlineStr">
        <is>
          <t>IT</t>
        </is>
      </c>
      <c r="AY722" t="n">
        <v>0</v>
      </c>
      <c r="AZ722" t="inlineStr">
        <is>
          <t>LIL Milan</t>
        </is>
      </c>
      <c r="BA722" t="n">
        <v>0</v>
      </c>
      <c r="BB722" t="inlineStr">
        <is>
          <t>Veronica Varetta</t>
        </is>
      </c>
      <c r="BC722" t="inlineStr">
        <is>
          <t>Roma Termini</t>
        </is>
      </c>
      <c r="BD722" t="n">
        <v>25</v>
      </c>
      <c r="BE722" t="n">
        <v>6323022201181</v>
      </c>
      <c r="BG722" t="inlineStr">
        <is>
          <t>Low</t>
        </is>
      </c>
      <c r="BH722" t="inlineStr">
        <is>
          <t>pos</t>
        </is>
      </c>
      <c r="BI722" t="n">
        <v>0</v>
      </c>
      <c r="BJ722" t="inlineStr">
        <is>
          <t>IT IVA 22%</t>
        </is>
      </c>
      <c r="BK722" t="n">
        <v>0</v>
      </c>
      <c r="BU722" t="inlineStr">
        <is>
          <t>25-1082</t>
        </is>
      </c>
      <c r="CC722" t="inlineStr">
        <is>
          <t>Ordini LIL</t>
        </is>
      </c>
    </row>
    <row r="723">
      <c r="A723" t="inlineStr">
        <is>
          <t>#41991</t>
        </is>
      </c>
      <c r="C723" t="inlineStr">
        <is>
          <t>paid</t>
        </is>
      </c>
      <c r="F723" t="inlineStr">
        <is>
          <t>fulfilled</t>
        </is>
      </c>
      <c r="G723" t="inlineStr">
        <is>
          <t>2024-09-27 11:38:49 +0200</t>
        </is>
      </c>
      <c r="H723" t="inlineStr">
        <is>
          <t>no</t>
        </is>
      </c>
      <c r="I723" t="inlineStr">
        <is>
          <t>EUR</t>
        </is>
      </c>
      <c r="J723" t="n">
        <v>0</v>
      </c>
      <c r="K723" t="n">
        <v>0</v>
      </c>
      <c r="L723" t="n">
        <v>0</v>
      </c>
      <c r="N723" t="inlineStr">
        <is>
          <t>Roma100</t>
        </is>
      </c>
      <c r="O723" t="n">
        <v>2000</v>
      </c>
      <c r="Q723" t="inlineStr">
        <is>
          <t>2024-09-27 11:38:48 +0200</t>
        </is>
      </c>
      <c r="R723" t="n">
        <v>1</v>
      </c>
      <c r="S723" t="inlineStr">
        <is>
          <t>LIL Extender - Yellow</t>
        </is>
      </c>
      <c r="T723" t="n">
        <v>60</v>
      </c>
      <c r="V723" t="inlineStr">
        <is>
          <t>015790000031</t>
        </is>
      </c>
      <c r="W723" t="b">
        <v>1</v>
      </c>
      <c r="X723" t="b">
        <v>1</v>
      </c>
      <c r="Y723" t="inlineStr">
        <is>
          <t>fulfilled</t>
        </is>
      </c>
      <c r="Z723" t="inlineStr">
        <is>
          <t>Roma termini</t>
        </is>
      </c>
      <c r="AR723" t="inlineStr">
        <is>
          <t>IT</t>
        </is>
      </c>
      <c r="AY723" t="n">
        <v>0</v>
      </c>
      <c r="AZ723" t="inlineStr">
        <is>
          <t>LIL Milan</t>
        </is>
      </c>
      <c r="BA723" t="n">
        <v>0</v>
      </c>
      <c r="BB723" t="inlineStr">
        <is>
          <t>Veronica Varetta</t>
        </is>
      </c>
      <c r="BC723" t="inlineStr">
        <is>
          <t>Roma Termini</t>
        </is>
      </c>
      <c r="BD723" t="n">
        <v>25</v>
      </c>
      <c r="BE723" t="n">
        <v>6323022201181</v>
      </c>
      <c r="BG723" t="inlineStr">
        <is>
          <t>Low</t>
        </is>
      </c>
      <c r="BH723" t="inlineStr">
        <is>
          <t>pos</t>
        </is>
      </c>
      <c r="BI723" t="n">
        <v>0</v>
      </c>
      <c r="BJ723" t="inlineStr">
        <is>
          <t>IT IVA 22%</t>
        </is>
      </c>
      <c r="BK723" t="n">
        <v>0</v>
      </c>
      <c r="BU723" t="inlineStr">
        <is>
          <t>25-1082</t>
        </is>
      </c>
      <c r="CC723" t="inlineStr">
        <is>
          <t>Ordini LIL</t>
        </is>
      </c>
    </row>
    <row r="724">
      <c r="A724" t="inlineStr">
        <is>
          <t>#41991</t>
        </is>
      </c>
      <c r="C724" t="inlineStr">
        <is>
          <t>paid</t>
        </is>
      </c>
      <c r="F724" t="inlineStr">
        <is>
          <t>fulfilled</t>
        </is>
      </c>
      <c r="G724" t="inlineStr">
        <is>
          <t>2024-09-27 11:38:49 +0200</t>
        </is>
      </c>
      <c r="H724" t="inlineStr">
        <is>
          <t>no</t>
        </is>
      </c>
      <c r="I724" t="inlineStr">
        <is>
          <t>EUR</t>
        </is>
      </c>
      <c r="J724" t="n">
        <v>0</v>
      </c>
      <c r="K724" t="n">
        <v>0</v>
      </c>
      <c r="L724" t="n">
        <v>0</v>
      </c>
      <c r="N724" t="inlineStr">
        <is>
          <t>Roma100</t>
        </is>
      </c>
      <c r="O724" t="n">
        <v>2000</v>
      </c>
      <c r="Q724" t="inlineStr">
        <is>
          <t>2024-09-27 11:38:48 +0200</t>
        </is>
      </c>
      <c r="R724" t="n">
        <v>1</v>
      </c>
      <c r="S724" t="inlineStr">
        <is>
          <t>Boys Tears Necklace - Yellow / 37cm</t>
        </is>
      </c>
      <c r="T724" t="n">
        <v>300</v>
      </c>
      <c r="V724" t="inlineStr">
        <is>
          <t>015790000009</t>
        </is>
      </c>
      <c r="W724" t="b">
        <v>1</v>
      </c>
      <c r="X724" t="b">
        <v>1</v>
      </c>
      <c r="Y724" t="inlineStr">
        <is>
          <t>fulfilled</t>
        </is>
      </c>
      <c r="Z724" t="inlineStr">
        <is>
          <t>Roma termini</t>
        </is>
      </c>
      <c r="AR724" t="inlineStr">
        <is>
          <t>IT</t>
        </is>
      </c>
      <c r="AY724" t="n">
        <v>0</v>
      </c>
      <c r="AZ724" t="inlineStr">
        <is>
          <t>LIL Milan</t>
        </is>
      </c>
      <c r="BA724" t="n">
        <v>0</v>
      </c>
      <c r="BB724" t="inlineStr">
        <is>
          <t>Veronica Varetta</t>
        </is>
      </c>
      <c r="BC724" t="inlineStr">
        <is>
          <t>Roma Termini</t>
        </is>
      </c>
      <c r="BD724" t="n">
        <v>25</v>
      </c>
      <c r="BE724" t="n">
        <v>6323022201181</v>
      </c>
      <c r="BG724" t="inlineStr">
        <is>
          <t>Low</t>
        </is>
      </c>
      <c r="BH724" t="inlineStr">
        <is>
          <t>pos</t>
        </is>
      </c>
      <c r="BI724" t="n">
        <v>0</v>
      </c>
      <c r="BJ724" t="inlineStr">
        <is>
          <t>IT IVA 22%</t>
        </is>
      </c>
      <c r="BK724" t="n">
        <v>0</v>
      </c>
      <c r="BU724" t="inlineStr">
        <is>
          <t>25-1082</t>
        </is>
      </c>
      <c r="CC724" t="inlineStr">
        <is>
          <t>Ordini LIL</t>
        </is>
      </c>
    </row>
    <row r="725">
      <c r="A725" t="inlineStr">
        <is>
          <t>#41983</t>
        </is>
      </c>
      <c r="B725" t="inlineStr">
        <is>
          <t>chiara.vernieri@libero.it</t>
        </is>
      </c>
      <c r="C725" t="inlineStr">
        <is>
          <t>paid</t>
        </is>
      </c>
      <c r="F725" t="inlineStr">
        <is>
          <t>fulfilled</t>
        </is>
      </c>
      <c r="G725" t="inlineStr">
        <is>
          <t>2024-09-26 16:49:20 +0200</t>
        </is>
      </c>
      <c r="H725" t="inlineStr">
        <is>
          <t>yes</t>
        </is>
      </c>
      <c r="I725" t="inlineStr">
        <is>
          <t>EUR</t>
        </is>
      </c>
      <c r="J725" t="n">
        <v>0</v>
      </c>
      <c r="K725" t="n">
        <v>0</v>
      </c>
      <c r="L725" t="n">
        <v>0</v>
      </c>
      <c r="M725" t="n">
        <v>0</v>
      </c>
      <c r="N725" t="inlineStr">
        <is>
          <t>DIRETTI100%</t>
        </is>
      </c>
      <c r="O725" t="n">
        <v>300</v>
      </c>
      <c r="Q725" t="inlineStr">
        <is>
          <t>2024-09-26 16:49:19 +0200</t>
        </is>
      </c>
      <c r="R725" t="n">
        <v>1</v>
      </c>
      <c r="S725" t="inlineStr">
        <is>
          <t>Boys Tears Necklace - Yellow / 37cm</t>
        </is>
      </c>
      <c r="T725" t="n">
        <v>300</v>
      </c>
      <c r="V725" t="inlineStr">
        <is>
          <t>015790000009</t>
        </is>
      </c>
      <c r="W725" t="b">
        <v>1</v>
      </c>
      <c r="X725" t="b">
        <v>1</v>
      </c>
      <c r="Y725" t="inlineStr">
        <is>
          <t>fulfilled</t>
        </is>
      </c>
      <c r="Z725" t="inlineStr">
        <is>
          <t>Chiara Vernieri</t>
        </is>
      </c>
      <c r="AR725" t="inlineStr">
        <is>
          <t>IT</t>
        </is>
      </c>
      <c r="AT725" t="inlineStr">
        <is>
          <t>Cv
Sconto Lil team: 300-30%= 210€ pagati</t>
        </is>
      </c>
      <c r="AY725" t="n">
        <v>0</v>
      </c>
      <c r="AZ725" t="inlineStr">
        <is>
          <t>LIL Milan</t>
        </is>
      </c>
      <c r="BA725" t="n">
        <v>0</v>
      </c>
      <c r="BB725" t="inlineStr">
        <is>
          <t>Veronica Varetta</t>
        </is>
      </c>
      <c r="BC725" t="inlineStr">
        <is>
          <t>LIL Rinascente Torino</t>
        </is>
      </c>
      <c r="BD725" t="n">
        <v>3</v>
      </c>
      <c r="BE725" t="n">
        <v>6322108825949</v>
      </c>
      <c r="BG725" t="inlineStr">
        <is>
          <t>Low</t>
        </is>
      </c>
      <c r="BH725" t="inlineStr">
        <is>
          <t>pos</t>
        </is>
      </c>
      <c r="BI725" t="n">
        <v>0</v>
      </c>
      <c r="BJ725" t="inlineStr">
        <is>
          <t>IT IVA 22%</t>
        </is>
      </c>
      <c r="BK725" t="n">
        <v>0</v>
      </c>
      <c r="BU725" t="inlineStr">
        <is>
          <t>3-5720</t>
        </is>
      </c>
      <c r="CC725" t="inlineStr">
        <is>
          <t>Ordini LIL</t>
        </is>
      </c>
    </row>
    <row r="726">
      <c r="A726" t="inlineStr">
        <is>
          <t>#41980</t>
        </is>
      </c>
      <c r="B726" t="inlineStr">
        <is>
          <t>arianna.barigazzi@outlook.com</t>
        </is>
      </c>
      <c r="C726" t="inlineStr">
        <is>
          <t>paid</t>
        </is>
      </c>
      <c r="F726" t="inlineStr">
        <is>
          <t>fulfilled</t>
        </is>
      </c>
      <c r="G726" t="inlineStr">
        <is>
          <t>2024-09-26 14:08:00 +0200</t>
        </is>
      </c>
      <c r="H726" t="inlineStr">
        <is>
          <t>yes</t>
        </is>
      </c>
      <c r="I726" t="inlineStr">
        <is>
          <t>EUR</t>
        </is>
      </c>
      <c r="J726" t="n">
        <v>0</v>
      </c>
      <c r="K726" t="n">
        <v>0</v>
      </c>
      <c r="L726" t="n">
        <v>0</v>
      </c>
      <c r="M726" t="n">
        <v>0</v>
      </c>
      <c r="N726" t="inlineStr">
        <is>
          <t>TORINO100%</t>
        </is>
      </c>
      <c r="O726" t="n">
        <v>200</v>
      </c>
      <c r="Q726" t="inlineStr">
        <is>
          <t>2024-09-26 14:07:59 +0200</t>
        </is>
      </c>
      <c r="R726" t="n">
        <v>1</v>
      </c>
      <c r="S726" t="inlineStr">
        <is>
          <t>2 / I am up in the air - Yellow</t>
        </is>
      </c>
      <c r="T726" t="n">
        <v>200</v>
      </c>
      <c r="V726" t="inlineStr">
        <is>
          <t>015790000422</t>
        </is>
      </c>
      <c r="W726" t="b">
        <v>1</v>
      </c>
      <c r="X726" t="b">
        <v>1</v>
      </c>
      <c r="Y726" t="inlineStr">
        <is>
          <t>fulfilled</t>
        </is>
      </c>
      <c r="Z726" t="inlineStr">
        <is>
          <t>Arianna Barigazzi</t>
        </is>
      </c>
      <c r="AR726" t="inlineStr">
        <is>
          <t>IT</t>
        </is>
      </c>
      <c r="AT726" t="inlineStr">
        <is>
          <t>GdM
Sconto dipendenti €200-15%=€170</t>
        </is>
      </c>
      <c r="AY726" t="n">
        <v>0</v>
      </c>
      <c r="AZ726" t="inlineStr">
        <is>
          <t>LIL Milan</t>
        </is>
      </c>
      <c r="BA726" t="n">
        <v>0</v>
      </c>
      <c r="BB726" t="inlineStr">
        <is>
          <t>Veronica Varetta</t>
        </is>
      </c>
      <c r="BC726" t="inlineStr">
        <is>
          <t>LIL Rinascente Torino</t>
        </is>
      </c>
      <c r="BD726" t="n">
        <v>3</v>
      </c>
      <c r="BE726" t="n">
        <v>6321883414877</v>
      </c>
      <c r="BG726" t="inlineStr">
        <is>
          <t>Low</t>
        </is>
      </c>
      <c r="BH726" t="inlineStr">
        <is>
          <t>pos</t>
        </is>
      </c>
      <c r="BI726" t="n">
        <v>0</v>
      </c>
      <c r="BJ726" t="inlineStr">
        <is>
          <t>IT IVA 22%</t>
        </is>
      </c>
      <c r="BK726" t="n">
        <v>0</v>
      </c>
      <c r="BU726" t="inlineStr">
        <is>
          <t>3-5719</t>
        </is>
      </c>
      <c r="CC726" t="inlineStr">
        <is>
          <t>Ordini LIL</t>
        </is>
      </c>
    </row>
    <row r="727">
      <c r="A727" t="inlineStr">
        <is>
          <t>#41979</t>
        </is>
      </c>
      <c r="B727" t="inlineStr">
        <is>
          <t>angela.romanelli92@gmail.com</t>
        </is>
      </c>
      <c r="C727" t="inlineStr">
        <is>
          <t>paid</t>
        </is>
      </c>
      <c r="F727" t="inlineStr">
        <is>
          <t>fulfilled</t>
        </is>
      </c>
      <c r="G727" t="inlineStr">
        <is>
          <t>2024-09-26 13:43:27 +0200</t>
        </is>
      </c>
      <c r="H727" t="inlineStr">
        <is>
          <t>no</t>
        </is>
      </c>
      <c r="I727" t="inlineStr">
        <is>
          <t>EUR</t>
        </is>
      </c>
      <c r="J727" t="n">
        <v>0</v>
      </c>
      <c r="K727" t="n">
        <v>0</v>
      </c>
      <c r="L727" t="n">
        <v>0</v>
      </c>
      <c r="M727" t="n">
        <v>0</v>
      </c>
      <c r="N727" t="inlineStr">
        <is>
          <t>TORINO100%</t>
        </is>
      </c>
      <c r="O727" t="n">
        <v>200</v>
      </c>
      <c r="Q727" t="inlineStr">
        <is>
          <t>2024-09-26 13:43:26 +0200</t>
        </is>
      </c>
      <c r="R727" t="n">
        <v>1</v>
      </c>
      <c r="S727" t="inlineStr">
        <is>
          <t>Nude Ring - Yellow / 13</t>
        </is>
      </c>
      <c r="T727" t="n">
        <v>80</v>
      </c>
      <c r="V727" t="inlineStr">
        <is>
          <t>015790000209</t>
        </is>
      </c>
      <c r="W727" t="b">
        <v>1</v>
      </c>
      <c r="X727" t="b">
        <v>1</v>
      </c>
      <c r="Y727" t="inlineStr">
        <is>
          <t>fulfilled</t>
        </is>
      </c>
      <c r="Z727" t="inlineStr">
        <is>
          <t>Angela Romanelli</t>
        </is>
      </c>
      <c r="AR727" t="inlineStr">
        <is>
          <t>IT</t>
        </is>
      </c>
      <c r="AT727" t="inlineStr">
        <is>
          <t>Cv</t>
        </is>
      </c>
      <c r="AY727" t="n">
        <v>0</v>
      </c>
      <c r="AZ727" t="inlineStr">
        <is>
          <t>LIL Milan</t>
        </is>
      </c>
      <c r="BA727" t="n">
        <v>0</v>
      </c>
      <c r="BB727" t="inlineStr">
        <is>
          <t>Veronica Varetta</t>
        </is>
      </c>
      <c r="BC727" t="inlineStr">
        <is>
          <t>LIL Rinascente Torino</t>
        </is>
      </c>
      <c r="BD727" t="n">
        <v>3</v>
      </c>
      <c r="BE727" t="n">
        <v>6321847828829</v>
      </c>
      <c r="BG727" t="inlineStr">
        <is>
          <t>Low</t>
        </is>
      </c>
      <c r="BH727" t="inlineStr">
        <is>
          <t>pos</t>
        </is>
      </c>
      <c r="BI727" t="n">
        <v>0</v>
      </c>
      <c r="BJ727" t="inlineStr">
        <is>
          <t>IT IVA 22%</t>
        </is>
      </c>
      <c r="BK727" t="n">
        <v>0</v>
      </c>
      <c r="BU727" t="inlineStr">
        <is>
          <t>3-5718</t>
        </is>
      </c>
      <c r="CC727" t="inlineStr">
        <is>
          <t>Ordini LIL</t>
        </is>
      </c>
    </row>
    <row r="728">
      <c r="A728" t="inlineStr">
        <is>
          <t>#41979</t>
        </is>
      </c>
      <c r="B728" t="inlineStr">
        <is>
          <t>angela.romanelli92@gmail.com</t>
        </is>
      </c>
      <c r="C728" t="inlineStr">
        <is>
          <t>paid</t>
        </is>
      </c>
      <c r="F728" t="inlineStr">
        <is>
          <t>fulfilled</t>
        </is>
      </c>
      <c r="G728" t="inlineStr">
        <is>
          <t>2024-09-26 13:43:27 +0200</t>
        </is>
      </c>
      <c r="H728" t="inlineStr">
        <is>
          <t>no</t>
        </is>
      </c>
      <c r="I728" t="inlineStr">
        <is>
          <t>EUR</t>
        </is>
      </c>
      <c r="J728" t="n">
        <v>0</v>
      </c>
      <c r="K728" t="n">
        <v>0</v>
      </c>
      <c r="L728" t="n">
        <v>0</v>
      </c>
      <c r="N728" t="inlineStr">
        <is>
          <t>TORINO100%</t>
        </is>
      </c>
      <c r="O728" t="n">
        <v>200</v>
      </c>
      <c r="Q728" t="inlineStr">
        <is>
          <t>2024-09-26 13:43:26 +0200</t>
        </is>
      </c>
      <c r="R728" t="n">
        <v>1</v>
      </c>
      <c r="S728" t="inlineStr">
        <is>
          <t>Blink XXL Ring - Yellow / 11</t>
        </is>
      </c>
      <c r="T728" t="n">
        <v>120</v>
      </c>
      <c r="V728" t="inlineStr">
        <is>
          <t>015790001119</t>
        </is>
      </c>
      <c r="W728" t="b">
        <v>1</v>
      </c>
      <c r="X728" t="b">
        <v>1</v>
      </c>
      <c r="Y728" t="inlineStr">
        <is>
          <t>fulfilled</t>
        </is>
      </c>
      <c r="Z728" t="inlineStr">
        <is>
          <t>Angela Romanelli</t>
        </is>
      </c>
      <c r="AR728" t="inlineStr">
        <is>
          <t>IT</t>
        </is>
      </c>
      <c r="AT728" t="inlineStr">
        <is>
          <t>Cv</t>
        </is>
      </c>
      <c r="AY728" t="n">
        <v>0</v>
      </c>
      <c r="AZ728" t="inlineStr">
        <is>
          <t>LIL Milan</t>
        </is>
      </c>
      <c r="BA728" t="n">
        <v>0</v>
      </c>
      <c r="BB728" t="inlineStr">
        <is>
          <t>Veronica Varetta</t>
        </is>
      </c>
      <c r="BC728" t="inlineStr">
        <is>
          <t>LIL Rinascente Torino</t>
        </is>
      </c>
      <c r="BD728" t="n">
        <v>3</v>
      </c>
      <c r="BE728" t="n">
        <v>6321847828829</v>
      </c>
      <c r="BG728" t="inlineStr">
        <is>
          <t>Low</t>
        </is>
      </c>
      <c r="BH728" t="inlineStr">
        <is>
          <t>pos</t>
        </is>
      </c>
      <c r="BI728" t="n">
        <v>0</v>
      </c>
      <c r="BJ728" t="inlineStr">
        <is>
          <t>IT IVA 22%</t>
        </is>
      </c>
      <c r="BK728" t="n">
        <v>0</v>
      </c>
      <c r="BU728" t="inlineStr">
        <is>
          <t>3-5718</t>
        </is>
      </c>
      <c r="CC728" t="inlineStr">
        <is>
          <t>Ordini LIL</t>
        </is>
      </c>
    </row>
    <row r="729">
      <c r="A729" t="inlineStr">
        <is>
          <t>#41978</t>
        </is>
      </c>
      <c r="C729" t="inlineStr">
        <is>
          <t>paid</t>
        </is>
      </c>
      <c r="F729" t="inlineStr">
        <is>
          <t>fulfilled</t>
        </is>
      </c>
      <c r="G729" t="inlineStr">
        <is>
          <t>2024-09-26 12:22:11 +0200</t>
        </is>
      </c>
      <c r="H729" t="inlineStr">
        <is>
          <t>no</t>
        </is>
      </c>
      <c r="I729" t="inlineStr">
        <is>
          <t>EUR</t>
        </is>
      </c>
      <c r="J729" t="n">
        <v>0</v>
      </c>
      <c r="K729" t="n">
        <v>0</v>
      </c>
      <c r="L729" t="n">
        <v>0</v>
      </c>
      <c r="M729" t="n">
        <v>0</v>
      </c>
      <c r="N729" t="inlineStr">
        <is>
          <t>MILANO100%</t>
        </is>
      </c>
      <c r="O729" t="n">
        <v>80</v>
      </c>
      <c r="Q729" t="inlineStr">
        <is>
          <t>2024-09-26 12:22:10 +0200</t>
        </is>
      </c>
      <c r="R729" t="n">
        <v>1</v>
      </c>
      <c r="S729" t="inlineStr">
        <is>
          <t>Giotto Ring - Yellow / 18</t>
        </is>
      </c>
      <c r="T729" t="n">
        <v>80</v>
      </c>
      <c r="V729" t="inlineStr">
        <is>
          <t>015790000152</t>
        </is>
      </c>
      <c r="W729" t="b">
        <v>1</v>
      </c>
      <c r="X729" t="b">
        <v>1</v>
      </c>
      <c r="Y729" t="inlineStr">
        <is>
          <t>fulfilled</t>
        </is>
      </c>
      <c r="Z729" t="inlineStr">
        <is>
          <t>Mitko Pitrolo Gentile</t>
        </is>
      </c>
      <c r="AR729" t="inlineStr">
        <is>
          <t>IT</t>
        </is>
      </c>
      <c r="AT729" t="inlineStr">
        <is>
          <t>ST</t>
        </is>
      </c>
      <c r="AY729" t="n">
        <v>0</v>
      </c>
      <c r="AZ729" t="inlineStr">
        <is>
          <t>LIL Milan</t>
        </is>
      </c>
      <c r="BA729" t="n">
        <v>0</v>
      </c>
      <c r="BB729" t="inlineStr">
        <is>
          <t>Veronica Varetta</t>
        </is>
      </c>
      <c r="BC729" t="inlineStr">
        <is>
          <t>LIL Rinascente Milano</t>
        </is>
      </c>
      <c r="BD729" t="n">
        <v>23</v>
      </c>
      <c r="BE729" t="n">
        <v>6321737924957</v>
      </c>
      <c r="BG729" t="inlineStr">
        <is>
          <t>Low</t>
        </is>
      </c>
      <c r="BH729" t="inlineStr">
        <is>
          <t>pos</t>
        </is>
      </c>
      <c r="BI729" t="n">
        <v>0</v>
      </c>
      <c r="BJ729" t="inlineStr">
        <is>
          <t>IT IVA 22%</t>
        </is>
      </c>
      <c r="BK729" t="n">
        <v>0</v>
      </c>
      <c r="BU729" t="inlineStr">
        <is>
          <t>23-2490</t>
        </is>
      </c>
      <c r="CC729" t="inlineStr">
        <is>
          <t>Ordini LIL</t>
        </is>
      </c>
    </row>
    <row r="730">
      <c r="A730" t="inlineStr">
        <is>
          <t>#41977</t>
        </is>
      </c>
      <c r="B730" t="inlineStr">
        <is>
          <t>costanzapepini@gmail.com</t>
        </is>
      </c>
      <c r="C730" t="inlineStr">
        <is>
          <t>paid</t>
        </is>
      </c>
      <c r="F730" t="inlineStr">
        <is>
          <t>fulfilled</t>
        </is>
      </c>
      <c r="G730" t="inlineStr">
        <is>
          <t>2024-09-26 11:43:35 +0200</t>
        </is>
      </c>
      <c r="H730" t="inlineStr">
        <is>
          <t>yes</t>
        </is>
      </c>
      <c r="I730" t="inlineStr">
        <is>
          <t>EUR</t>
        </is>
      </c>
      <c r="J730" t="n">
        <v>0</v>
      </c>
      <c r="K730" t="n">
        <v>0</v>
      </c>
      <c r="L730" t="n">
        <v>0</v>
      </c>
      <c r="M730" t="n">
        <v>0</v>
      </c>
      <c r="N730" t="inlineStr">
        <is>
          <t>TORINO100%</t>
        </is>
      </c>
      <c r="O730" t="n">
        <v>800</v>
      </c>
      <c r="Q730" t="inlineStr">
        <is>
          <t>2024-09-26 11:43:35 +0200</t>
        </is>
      </c>
      <c r="R730" t="n">
        <v>1</v>
      </c>
      <c r="S730" t="inlineStr">
        <is>
          <t>Smiley Earring Zircon - White / Single / White</t>
        </is>
      </c>
      <c r="T730" t="n">
        <v>220</v>
      </c>
      <c r="V730" t="inlineStr">
        <is>
          <t>015790000526</t>
        </is>
      </c>
      <c r="W730" t="b">
        <v>1</v>
      </c>
      <c r="X730" t="b">
        <v>1</v>
      </c>
      <c r="Y730" t="inlineStr">
        <is>
          <t>fulfilled</t>
        </is>
      </c>
      <c r="Z730" t="inlineStr">
        <is>
          <t>costanza pepini</t>
        </is>
      </c>
      <c r="AR730" t="inlineStr">
        <is>
          <t>IT</t>
        </is>
      </c>
      <c r="AT730" t="inlineStr">
        <is>
          <t>GdM</t>
        </is>
      </c>
      <c r="AY730" t="n">
        <v>0</v>
      </c>
      <c r="AZ730" t="inlineStr">
        <is>
          <t>LIL Milan</t>
        </is>
      </c>
      <c r="BA730" t="n">
        <v>0</v>
      </c>
      <c r="BB730" t="inlineStr">
        <is>
          <t>Veronica Varetta</t>
        </is>
      </c>
      <c r="BC730" t="inlineStr">
        <is>
          <t>LIL Rinascente Torino</t>
        </is>
      </c>
      <c r="BD730" t="n">
        <v>3</v>
      </c>
      <c r="BE730" t="n">
        <v>6321684087133</v>
      </c>
      <c r="BG730" t="inlineStr">
        <is>
          <t>Low</t>
        </is>
      </c>
      <c r="BH730" t="inlineStr">
        <is>
          <t>pos</t>
        </is>
      </c>
      <c r="BI730" t="n">
        <v>0</v>
      </c>
      <c r="BJ730" t="inlineStr">
        <is>
          <t>IT IVA 22%</t>
        </is>
      </c>
      <c r="BK730" t="n">
        <v>0</v>
      </c>
      <c r="BT730" t="n">
        <v>393476159229</v>
      </c>
      <c r="BU730" t="inlineStr">
        <is>
          <t>3-5717</t>
        </is>
      </c>
      <c r="CC730" t="inlineStr">
        <is>
          <t>Ordini LIL</t>
        </is>
      </c>
    </row>
    <row r="731">
      <c r="A731" t="inlineStr">
        <is>
          <t>#41977</t>
        </is>
      </c>
      <c r="B731" t="inlineStr">
        <is>
          <t>costanzapepini@gmail.com</t>
        </is>
      </c>
      <c r="C731" t="inlineStr">
        <is>
          <t>paid</t>
        </is>
      </c>
      <c r="F731" t="inlineStr">
        <is>
          <t>fulfilled</t>
        </is>
      </c>
      <c r="G731" t="inlineStr">
        <is>
          <t>2024-09-26 11:43:35 +0200</t>
        </is>
      </c>
      <c r="H731" t="inlineStr">
        <is>
          <t>yes</t>
        </is>
      </c>
      <c r="I731" t="inlineStr">
        <is>
          <t>EUR</t>
        </is>
      </c>
      <c r="J731" t="n">
        <v>0</v>
      </c>
      <c r="K731" t="n">
        <v>0</v>
      </c>
      <c r="L731" t="n">
        <v>0</v>
      </c>
      <c r="N731" t="inlineStr">
        <is>
          <t>TORINO100%</t>
        </is>
      </c>
      <c r="O731" t="n">
        <v>800</v>
      </c>
      <c r="Q731" t="inlineStr">
        <is>
          <t>2024-09-26 11:43:35 +0200</t>
        </is>
      </c>
      <c r="R731" t="n">
        <v>1</v>
      </c>
      <c r="S731" t="inlineStr">
        <is>
          <t>Girls Tears Earring - White / Single</t>
        </is>
      </c>
      <c r="T731" t="n">
        <v>280</v>
      </c>
      <c r="V731" t="inlineStr">
        <is>
          <t>015790001322</t>
        </is>
      </c>
      <c r="W731" t="b">
        <v>1</v>
      </c>
      <c r="X731" t="b">
        <v>1</v>
      </c>
      <c r="Y731" t="inlineStr">
        <is>
          <t>fulfilled</t>
        </is>
      </c>
      <c r="Z731" t="inlineStr">
        <is>
          <t>costanza pepini</t>
        </is>
      </c>
      <c r="AR731" t="inlineStr">
        <is>
          <t>IT</t>
        </is>
      </c>
      <c r="AT731" t="inlineStr">
        <is>
          <t>GdM</t>
        </is>
      </c>
      <c r="AY731" t="n">
        <v>0</v>
      </c>
      <c r="AZ731" t="inlineStr">
        <is>
          <t>LIL Milan</t>
        </is>
      </c>
      <c r="BA731" t="n">
        <v>0</v>
      </c>
      <c r="BB731" t="inlineStr">
        <is>
          <t>Veronica Varetta</t>
        </is>
      </c>
      <c r="BC731" t="inlineStr">
        <is>
          <t>LIL Rinascente Torino</t>
        </is>
      </c>
      <c r="BD731" t="n">
        <v>3</v>
      </c>
      <c r="BE731" t="n">
        <v>6321684087133</v>
      </c>
      <c r="BG731" t="inlineStr">
        <is>
          <t>Low</t>
        </is>
      </c>
      <c r="BH731" t="inlineStr">
        <is>
          <t>pos</t>
        </is>
      </c>
      <c r="BI731" t="n">
        <v>0</v>
      </c>
      <c r="BJ731" t="inlineStr">
        <is>
          <t>IT IVA 22%</t>
        </is>
      </c>
      <c r="BK731" t="n">
        <v>0</v>
      </c>
      <c r="BT731" t="n">
        <v>393476159229</v>
      </c>
      <c r="BU731" t="inlineStr">
        <is>
          <t>3-5717</t>
        </is>
      </c>
      <c r="CC731" t="inlineStr">
        <is>
          <t>Ordini LIL</t>
        </is>
      </c>
    </row>
    <row r="732">
      <c r="A732" t="inlineStr">
        <is>
          <t>#41977</t>
        </is>
      </c>
      <c r="B732" t="inlineStr">
        <is>
          <t>costanzapepini@gmail.com</t>
        </is>
      </c>
      <c r="C732" t="inlineStr">
        <is>
          <t>paid</t>
        </is>
      </c>
      <c r="F732" t="inlineStr">
        <is>
          <t>fulfilled</t>
        </is>
      </c>
      <c r="G732" t="inlineStr">
        <is>
          <t>2024-09-26 11:43:35 +0200</t>
        </is>
      </c>
      <c r="H732" t="inlineStr">
        <is>
          <t>yes</t>
        </is>
      </c>
      <c r="I732" t="inlineStr">
        <is>
          <t>EUR</t>
        </is>
      </c>
      <c r="J732" t="n">
        <v>0</v>
      </c>
      <c r="K732" t="n">
        <v>0</v>
      </c>
      <c r="L732" t="n">
        <v>0</v>
      </c>
      <c r="N732" t="inlineStr">
        <is>
          <t>TORINO100%</t>
        </is>
      </c>
      <c r="O732" t="n">
        <v>800</v>
      </c>
      <c r="Q732" t="inlineStr">
        <is>
          <t>2024-09-26 11:43:35 +0200</t>
        </is>
      </c>
      <c r="R732" t="n">
        <v>1</v>
      </c>
      <c r="S732" t="inlineStr">
        <is>
          <t>Boys Tears Necklace - Yellow / 37cm</t>
        </is>
      </c>
      <c r="T732" t="n">
        <v>300</v>
      </c>
      <c r="V732" t="inlineStr">
        <is>
          <t>015790000009</t>
        </is>
      </c>
      <c r="W732" t="b">
        <v>1</v>
      </c>
      <c r="X732" t="b">
        <v>1</v>
      </c>
      <c r="Y732" t="inlineStr">
        <is>
          <t>fulfilled</t>
        </is>
      </c>
      <c r="Z732" t="inlineStr">
        <is>
          <t>costanza pepini</t>
        </is>
      </c>
      <c r="AR732" t="inlineStr">
        <is>
          <t>IT</t>
        </is>
      </c>
      <c r="AT732" t="inlineStr">
        <is>
          <t>GdM</t>
        </is>
      </c>
      <c r="AY732" t="n">
        <v>0</v>
      </c>
      <c r="AZ732" t="inlineStr">
        <is>
          <t>LIL Milan</t>
        </is>
      </c>
      <c r="BA732" t="n">
        <v>0</v>
      </c>
      <c r="BB732" t="inlineStr">
        <is>
          <t>Veronica Varetta</t>
        </is>
      </c>
      <c r="BC732" t="inlineStr">
        <is>
          <t>LIL Rinascente Torino</t>
        </is>
      </c>
      <c r="BD732" t="n">
        <v>3</v>
      </c>
      <c r="BE732" t="n">
        <v>6321684087133</v>
      </c>
      <c r="BG732" t="inlineStr">
        <is>
          <t>Low</t>
        </is>
      </c>
      <c r="BH732" t="inlineStr">
        <is>
          <t>pos</t>
        </is>
      </c>
      <c r="BI732" t="n">
        <v>0</v>
      </c>
      <c r="BJ732" t="inlineStr">
        <is>
          <t>IT IVA 22%</t>
        </is>
      </c>
      <c r="BK732" t="n">
        <v>0</v>
      </c>
      <c r="BT732" t="n">
        <v>393476159229</v>
      </c>
      <c r="BU732" t="inlineStr">
        <is>
          <t>3-5717</t>
        </is>
      </c>
      <c r="CC732" t="inlineStr">
        <is>
          <t>Ordini LIL</t>
        </is>
      </c>
    </row>
    <row r="733">
      <c r="A733" t="inlineStr">
        <is>
          <t>#41976</t>
        </is>
      </c>
      <c r="C733" t="inlineStr">
        <is>
          <t>paid</t>
        </is>
      </c>
      <c r="F733" t="inlineStr">
        <is>
          <t>fulfilled</t>
        </is>
      </c>
      <c r="G733" t="inlineStr">
        <is>
          <t>2024-09-26 11:41:22 +0200</t>
        </is>
      </c>
      <c r="H733" t="inlineStr">
        <is>
          <t>no</t>
        </is>
      </c>
      <c r="I733" t="inlineStr">
        <is>
          <t>EUR</t>
        </is>
      </c>
      <c r="J733" t="n">
        <v>0</v>
      </c>
      <c r="K733" t="n">
        <v>0</v>
      </c>
      <c r="L733" t="n">
        <v>0</v>
      </c>
      <c r="M733" t="n">
        <v>0</v>
      </c>
      <c r="N733" t="inlineStr">
        <is>
          <t>Roma100</t>
        </is>
      </c>
      <c r="O733" t="n">
        <v>200</v>
      </c>
      <c r="Q733" t="inlineStr">
        <is>
          <t>2024-09-26 11:41:21 +0200</t>
        </is>
      </c>
      <c r="R733" t="n">
        <v>1</v>
      </c>
      <c r="S733" t="inlineStr">
        <is>
          <t>Icy - Yellow / Grey / White</t>
        </is>
      </c>
      <c r="T733" t="n">
        <v>200</v>
      </c>
      <c r="V733" t="inlineStr">
        <is>
          <t>015790001338</t>
        </is>
      </c>
      <c r="W733" t="b">
        <v>1</v>
      </c>
      <c r="X733" t="b">
        <v>1</v>
      </c>
      <c r="Y733" t="inlineStr">
        <is>
          <t>fulfilled</t>
        </is>
      </c>
      <c r="Z733" t="inlineStr">
        <is>
          <t>Roma termini</t>
        </is>
      </c>
      <c r="AR733" t="inlineStr">
        <is>
          <t>IT</t>
        </is>
      </c>
      <c r="AY733" t="n">
        <v>0</v>
      </c>
      <c r="AZ733" t="inlineStr">
        <is>
          <t>LIL Milan</t>
        </is>
      </c>
      <c r="BA733" t="n">
        <v>0</v>
      </c>
      <c r="BB733" t="inlineStr">
        <is>
          <t>Veronica Varetta</t>
        </is>
      </c>
      <c r="BC733" t="inlineStr">
        <is>
          <t>Roma Termini</t>
        </is>
      </c>
      <c r="BD733" t="n">
        <v>25</v>
      </c>
      <c r="BE733" t="n">
        <v>6321680810333</v>
      </c>
      <c r="BG733" t="inlineStr">
        <is>
          <t>Low</t>
        </is>
      </c>
      <c r="BH733" t="inlineStr">
        <is>
          <t>pos</t>
        </is>
      </c>
      <c r="BI733" t="n">
        <v>0</v>
      </c>
      <c r="BJ733" t="inlineStr">
        <is>
          <t>IT IVA 22%</t>
        </is>
      </c>
      <c r="BK733" t="n">
        <v>0</v>
      </c>
      <c r="BU733" t="inlineStr">
        <is>
          <t>25-1081</t>
        </is>
      </c>
      <c r="CC733" t="inlineStr">
        <is>
          <t>Ordini LIL</t>
        </is>
      </c>
    </row>
    <row r="734">
      <c r="A734" t="inlineStr">
        <is>
          <t>#41971</t>
        </is>
      </c>
      <c r="C734" t="inlineStr">
        <is>
          <t>paid</t>
        </is>
      </c>
      <c r="F734" t="inlineStr">
        <is>
          <t>fulfilled</t>
        </is>
      </c>
      <c r="G734" t="inlineStr">
        <is>
          <t>2024-09-25 20:14:26 +0200</t>
        </is>
      </c>
      <c r="H734" t="inlineStr">
        <is>
          <t>no</t>
        </is>
      </c>
      <c r="I734" t="inlineStr">
        <is>
          <t>EUR</t>
        </is>
      </c>
      <c r="J734" t="n">
        <v>0</v>
      </c>
      <c r="K734" t="n">
        <v>0</v>
      </c>
      <c r="L734" t="n">
        <v>0</v>
      </c>
      <c r="M734" t="n">
        <v>0</v>
      </c>
      <c r="N734" t="inlineStr">
        <is>
          <t>MILANO100%</t>
        </is>
      </c>
      <c r="O734" t="n">
        <v>100</v>
      </c>
      <c r="Q734" t="inlineStr">
        <is>
          <t>2024-09-25 20:14:25 +0200</t>
        </is>
      </c>
      <c r="R734" t="n">
        <v>1</v>
      </c>
      <c r="S734" t="inlineStr">
        <is>
          <t>Girls Tears Ring - Yellow / 12</t>
        </is>
      </c>
      <c r="T734" t="n">
        <v>100</v>
      </c>
      <c r="V734" t="inlineStr">
        <is>
          <t>015790000996</t>
        </is>
      </c>
      <c r="W734" t="b">
        <v>1</v>
      </c>
      <c r="X734" t="b">
        <v>1</v>
      </c>
      <c r="Y734" t="inlineStr">
        <is>
          <t>fulfilled</t>
        </is>
      </c>
      <c r="Z734" t="inlineStr">
        <is>
          <t>Elisa Albertini</t>
        </is>
      </c>
      <c r="AR734" t="inlineStr">
        <is>
          <t>IT</t>
        </is>
      </c>
      <c r="AT734" t="inlineStr">
        <is>
          <t>AM</t>
        </is>
      </c>
      <c r="AY734" t="n">
        <v>0</v>
      </c>
      <c r="AZ734" t="inlineStr">
        <is>
          <t>LIL Milan</t>
        </is>
      </c>
      <c r="BA734" t="n">
        <v>0</v>
      </c>
      <c r="BB734" t="inlineStr">
        <is>
          <t>Veronica Varetta</t>
        </is>
      </c>
      <c r="BC734" t="inlineStr">
        <is>
          <t>LIL Rinascente Milano</t>
        </is>
      </c>
      <c r="BD734" t="n">
        <v>23</v>
      </c>
      <c r="BE734" t="n">
        <v>6321035477341</v>
      </c>
      <c r="BG734" t="inlineStr">
        <is>
          <t>Low</t>
        </is>
      </c>
      <c r="BH734" t="inlineStr">
        <is>
          <t>pos</t>
        </is>
      </c>
      <c r="BI734" t="n">
        <v>0</v>
      </c>
      <c r="BJ734" t="inlineStr">
        <is>
          <t>IT IVA 22%</t>
        </is>
      </c>
      <c r="BK734" t="n">
        <v>0</v>
      </c>
      <c r="BU734" t="inlineStr">
        <is>
          <t>23-2489</t>
        </is>
      </c>
      <c r="CC734" t="inlineStr">
        <is>
          <t>Ordini LIL</t>
        </is>
      </c>
    </row>
    <row r="735">
      <c r="A735" t="inlineStr">
        <is>
          <t>#41970</t>
        </is>
      </c>
      <c r="C735" t="inlineStr">
        <is>
          <t>paid</t>
        </is>
      </c>
      <c r="F735" t="inlineStr">
        <is>
          <t>fulfilled</t>
        </is>
      </c>
      <c r="G735" t="inlineStr">
        <is>
          <t>2024-09-25 19:27:40 +0200</t>
        </is>
      </c>
      <c r="H735" t="inlineStr">
        <is>
          <t>no</t>
        </is>
      </c>
      <c r="I735" t="inlineStr">
        <is>
          <t>EUR</t>
        </is>
      </c>
      <c r="J735" t="n">
        <v>0</v>
      </c>
      <c r="K735" t="n">
        <v>0</v>
      </c>
      <c r="L735" t="n">
        <v>0</v>
      </c>
      <c r="M735" t="n">
        <v>0</v>
      </c>
      <c r="N735" t="inlineStr">
        <is>
          <t>MILANO100%</t>
        </is>
      </c>
      <c r="O735" t="n">
        <v>200</v>
      </c>
      <c r="Q735" t="inlineStr">
        <is>
          <t>2024-09-25 19:27:39 +0200</t>
        </is>
      </c>
      <c r="R735" t="n">
        <v>1</v>
      </c>
      <c r="S735" t="inlineStr">
        <is>
          <t>Glimmer Ring Pink Ruby - Yellow / 19 / Pink Ruby</t>
        </is>
      </c>
      <c r="T735" t="n">
        <v>200</v>
      </c>
      <c r="V735" t="inlineStr">
        <is>
          <t>015790001376</t>
        </is>
      </c>
      <c r="W735" t="b">
        <v>1</v>
      </c>
      <c r="X735" t="b">
        <v>1</v>
      </c>
      <c r="Y735" t="inlineStr">
        <is>
          <t>fulfilled</t>
        </is>
      </c>
      <c r="Z735" t="inlineStr">
        <is>
          <t>Micol Tesolin</t>
        </is>
      </c>
      <c r="AR735" t="inlineStr">
        <is>
          <t>IT</t>
        </is>
      </c>
      <c r="AT735" t="inlineStr">
        <is>
          <t>AM (paga 170€ con lo sconto 15% dip. Rina)</t>
        </is>
      </c>
      <c r="AY735" t="n">
        <v>0</v>
      </c>
      <c r="AZ735" t="inlineStr">
        <is>
          <t>LIL Milan</t>
        </is>
      </c>
      <c r="BA735" t="n">
        <v>0</v>
      </c>
      <c r="BB735" t="inlineStr">
        <is>
          <t>Veronica Varetta</t>
        </is>
      </c>
      <c r="BC735" t="inlineStr">
        <is>
          <t>LIL Rinascente Milano</t>
        </is>
      </c>
      <c r="BD735" t="n">
        <v>23</v>
      </c>
      <c r="BE735" t="n">
        <v>6320978624861</v>
      </c>
      <c r="BG735" t="inlineStr">
        <is>
          <t>Low</t>
        </is>
      </c>
      <c r="BH735" t="inlineStr">
        <is>
          <t>pos</t>
        </is>
      </c>
      <c r="BI735" t="n">
        <v>0</v>
      </c>
      <c r="BJ735" t="inlineStr">
        <is>
          <t>IT IVA 22%</t>
        </is>
      </c>
      <c r="BK735" t="n">
        <v>0</v>
      </c>
      <c r="BU735" t="inlineStr">
        <is>
          <t>23-2488</t>
        </is>
      </c>
      <c r="CC735" t="inlineStr">
        <is>
          <t>Ordini LIL</t>
        </is>
      </c>
    </row>
    <row r="736">
      <c r="A736" t="inlineStr">
        <is>
          <t>#41969</t>
        </is>
      </c>
      <c r="C736" t="inlineStr">
        <is>
          <t>paid</t>
        </is>
      </c>
      <c r="F736" t="inlineStr">
        <is>
          <t>fulfilled</t>
        </is>
      </c>
      <c r="G736" t="inlineStr">
        <is>
          <t>2024-09-25 17:18:08 +0200</t>
        </is>
      </c>
      <c r="H736" t="inlineStr">
        <is>
          <t>no</t>
        </is>
      </c>
      <c r="I736" t="inlineStr">
        <is>
          <t>EUR</t>
        </is>
      </c>
      <c r="J736" t="n">
        <v>0</v>
      </c>
      <c r="K736" t="n">
        <v>0</v>
      </c>
      <c r="L736" t="n">
        <v>0</v>
      </c>
      <c r="M736" t="n">
        <v>0</v>
      </c>
      <c r="N736" t="inlineStr">
        <is>
          <t>MILANO100%</t>
        </is>
      </c>
      <c r="O736" t="n">
        <v>100</v>
      </c>
      <c r="Q736" t="inlineStr">
        <is>
          <t>2024-09-25 17:18:07 +0200</t>
        </is>
      </c>
      <c r="R736" t="n">
        <v>1</v>
      </c>
      <c r="S736" t="inlineStr">
        <is>
          <t>Girls Tears Ring - Yellow / 14</t>
        </is>
      </c>
      <c r="T736" t="n">
        <v>100</v>
      </c>
      <c r="V736" t="inlineStr">
        <is>
          <t>015790000956</t>
        </is>
      </c>
      <c r="W736" t="b">
        <v>1</v>
      </c>
      <c r="X736" t="b">
        <v>1</v>
      </c>
      <c r="Y736" t="inlineStr">
        <is>
          <t>fulfilled</t>
        </is>
      </c>
      <c r="Z736" t="inlineStr">
        <is>
          <t>Leopoldo Negro</t>
        </is>
      </c>
      <c r="AR736" t="inlineStr">
        <is>
          <t>IT</t>
        </is>
      </c>
      <c r="AT736" t="inlineStr">
        <is>
          <t>AM</t>
        </is>
      </c>
      <c r="AY736" t="n">
        <v>0</v>
      </c>
      <c r="AZ736" t="inlineStr">
        <is>
          <t>LIL Milan</t>
        </is>
      </c>
      <c r="BA736" t="n">
        <v>0</v>
      </c>
      <c r="BB736" t="inlineStr">
        <is>
          <t>Veronica Varetta</t>
        </is>
      </c>
      <c r="BC736" t="inlineStr">
        <is>
          <t>LIL Rinascente Milano</t>
        </is>
      </c>
      <c r="BD736" t="n">
        <v>23</v>
      </c>
      <c r="BE736" t="n">
        <v>6320812294493</v>
      </c>
      <c r="BG736" t="inlineStr">
        <is>
          <t>Low</t>
        </is>
      </c>
      <c r="BH736" t="inlineStr">
        <is>
          <t>pos</t>
        </is>
      </c>
      <c r="BI736" t="n">
        <v>0</v>
      </c>
      <c r="BJ736" t="inlineStr">
        <is>
          <t>IT IVA 22%</t>
        </is>
      </c>
      <c r="BK736" t="n">
        <v>0</v>
      </c>
      <c r="BT736" t="n">
        <v>393467311600</v>
      </c>
      <c r="BU736" t="inlineStr">
        <is>
          <t>23-2487</t>
        </is>
      </c>
      <c r="CC736" t="inlineStr">
        <is>
          <t>Ordini LIL</t>
        </is>
      </c>
    </row>
    <row r="737">
      <c r="A737" t="inlineStr">
        <is>
          <t>#41967</t>
        </is>
      </c>
      <c r="B737" t="inlineStr">
        <is>
          <t>mperaj@hotmail.it</t>
        </is>
      </c>
      <c r="C737" t="inlineStr">
        <is>
          <t>paid</t>
        </is>
      </c>
      <c r="F737" t="inlineStr">
        <is>
          <t>fulfilled</t>
        </is>
      </c>
      <c r="G737" t="inlineStr">
        <is>
          <t>2024-09-25 15:02:15 +0200</t>
        </is>
      </c>
      <c r="H737" t="inlineStr">
        <is>
          <t>no</t>
        </is>
      </c>
      <c r="I737" t="inlineStr">
        <is>
          <t>EUR</t>
        </is>
      </c>
      <c r="J737" t="n">
        <v>0</v>
      </c>
      <c r="K737" t="n">
        <v>0</v>
      </c>
      <c r="L737" t="n">
        <v>0</v>
      </c>
      <c r="M737" t="n">
        <v>0</v>
      </c>
      <c r="N737" t="inlineStr">
        <is>
          <t>TORINO100%</t>
        </is>
      </c>
      <c r="O737" t="n">
        <v>100</v>
      </c>
      <c r="Q737" t="inlineStr">
        <is>
          <t>2024-09-25 15:02:15 +0200</t>
        </is>
      </c>
      <c r="R737" t="n">
        <v>1</v>
      </c>
      <c r="S737" t="inlineStr">
        <is>
          <t>Pensavo fosse amore - Yellow / A</t>
        </is>
      </c>
      <c r="T737" t="n">
        <v>100</v>
      </c>
      <c r="V737" t="inlineStr">
        <is>
          <t>015790000999</t>
        </is>
      </c>
      <c r="W737" t="b">
        <v>1</v>
      </c>
      <c r="X737" t="b">
        <v>1</v>
      </c>
      <c r="Y737" t="inlineStr">
        <is>
          <t>fulfilled</t>
        </is>
      </c>
      <c r="Z737" t="inlineStr">
        <is>
          <t>Marinela Peraj</t>
        </is>
      </c>
      <c r="AR737" t="inlineStr">
        <is>
          <t>IT</t>
        </is>
      </c>
      <c r="AT737" t="inlineStr">
        <is>
          <t>GdM</t>
        </is>
      </c>
      <c r="AY737" t="n">
        <v>0</v>
      </c>
      <c r="AZ737" t="inlineStr">
        <is>
          <t>LIL Milan</t>
        </is>
      </c>
      <c r="BA737" t="n">
        <v>0</v>
      </c>
      <c r="BB737" t="inlineStr">
        <is>
          <t>Veronica Varetta</t>
        </is>
      </c>
      <c r="BC737" t="inlineStr">
        <is>
          <t>LIL Rinascente Torino</t>
        </is>
      </c>
      <c r="BD737" t="n">
        <v>3</v>
      </c>
      <c r="BE737" t="n">
        <v>6320622076253</v>
      </c>
      <c r="BG737" t="inlineStr">
        <is>
          <t>Low</t>
        </is>
      </c>
      <c r="BH737" t="inlineStr">
        <is>
          <t>pos</t>
        </is>
      </c>
      <c r="BI737" t="n">
        <v>0</v>
      </c>
      <c r="BJ737" t="inlineStr">
        <is>
          <t>IT IVA 22%</t>
        </is>
      </c>
      <c r="BK737" t="n">
        <v>0</v>
      </c>
      <c r="BU737" t="inlineStr">
        <is>
          <t>3-5716</t>
        </is>
      </c>
      <c r="CC737" t="inlineStr">
        <is>
          <t>Ordini LIL</t>
        </is>
      </c>
    </row>
    <row r="738">
      <c r="A738" t="inlineStr">
        <is>
          <t>#41954</t>
        </is>
      </c>
      <c r="B738" t="inlineStr">
        <is>
          <t>clad.t@libero.it</t>
        </is>
      </c>
      <c r="C738" t="inlineStr">
        <is>
          <t>paid</t>
        </is>
      </c>
      <c r="F738" t="inlineStr">
        <is>
          <t>fulfilled</t>
        </is>
      </c>
      <c r="G738" t="inlineStr">
        <is>
          <t>2024-09-24 18:52:23 +0200</t>
        </is>
      </c>
      <c r="H738" t="inlineStr">
        <is>
          <t>no</t>
        </is>
      </c>
      <c r="I738" t="inlineStr">
        <is>
          <t>EUR</t>
        </is>
      </c>
      <c r="J738" t="n">
        <v>0</v>
      </c>
      <c r="K738" t="n">
        <v>0</v>
      </c>
      <c r="L738" t="n">
        <v>0</v>
      </c>
      <c r="M738" t="n">
        <v>0</v>
      </c>
      <c r="N738" t="inlineStr">
        <is>
          <t>MILANO100%</t>
        </is>
      </c>
      <c r="O738" t="n">
        <v>225</v>
      </c>
      <c r="Q738" t="inlineStr">
        <is>
          <t>2024-09-24 18:52:23 +0200</t>
        </is>
      </c>
      <c r="R738" t="n">
        <v>1</v>
      </c>
      <c r="S738" t="inlineStr">
        <is>
          <t>Boys Tears Ring - Yellow / 9</t>
        </is>
      </c>
      <c r="T738" t="n">
        <v>120</v>
      </c>
      <c r="V738" t="inlineStr">
        <is>
          <t>015790001401</t>
        </is>
      </c>
      <c r="W738" t="b">
        <v>1</v>
      </c>
      <c r="X738" t="b">
        <v>1</v>
      </c>
      <c r="Y738" t="inlineStr">
        <is>
          <t>fulfilled</t>
        </is>
      </c>
      <c r="Z738" t="inlineStr">
        <is>
          <t>Claudia Terenghi</t>
        </is>
      </c>
      <c r="AR738" t="inlineStr">
        <is>
          <t>IT</t>
        </is>
      </c>
      <c r="AT738" t="inlineStr">
        <is>
          <t>ST. Sconto dip top 192€</t>
        </is>
      </c>
      <c r="AY738" t="n">
        <v>0</v>
      </c>
      <c r="AZ738" t="inlineStr">
        <is>
          <t>LIL Milan</t>
        </is>
      </c>
      <c r="BA738" t="n">
        <v>0</v>
      </c>
      <c r="BB738" t="inlineStr">
        <is>
          <t>Veronica Varetta</t>
        </is>
      </c>
      <c r="BC738" t="inlineStr">
        <is>
          <t>LIL Rinascente Milano</t>
        </is>
      </c>
      <c r="BD738" t="n">
        <v>23</v>
      </c>
      <c r="BE738" t="n">
        <v>6318946484573</v>
      </c>
      <c r="BG738" t="inlineStr">
        <is>
          <t>Low</t>
        </is>
      </c>
      <c r="BH738" t="inlineStr">
        <is>
          <t>pos</t>
        </is>
      </c>
      <c r="BI738" t="n">
        <v>0</v>
      </c>
      <c r="BJ738" t="inlineStr">
        <is>
          <t>IT IVA 22%</t>
        </is>
      </c>
      <c r="BK738" t="n">
        <v>0</v>
      </c>
      <c r="BU738" t="inlineStr">
        <is>
          <t>23-2486</t>
        </is>
      </c>
      <c r="CC738" t="inlineStr">
        <is>
          <t>Ordini LIL</t>
        </is>
      </c>
    </row>
    <row r="739">
      <c r="A739" t="inlineStr">
        <is>
          <t>#41954</t>
        </is>
      </c>
      <c r="B739" t="inlineStr">
        <is>
          <t>clad.t@libero.it</t>
        </is>
      </c>
      <c r="C739" t="inlineStr">
        <is>
          <t>paid</t>
        </is>
      </c>
      <c r="F739" t="inlineStr">
        <is>
          <t>fulfilled</t>
        </is>
      </c>
      <c r="G739" t="inlineStr">
        <is>
          <t>2024-09-24 18:52:23 +0200</t>
        </is>
      </c>
      <c r="H739" t="inlineStr">
        <is>
          <t>no</t>
        </is>
      </c>
      <c r="I739" t="inlineStr">
        <is>
          <t>EUR</t>
        </is>
      </c>
      <c r="J739" t="n">
        <v>0</v>
      </c>
      <c r="K739" t="n">
        <v>0</v>
      </c>
      <c r="L739" t="n">
        <v>0</v>
      </c>
      <c r="N739" t="inlineStr">
        <is>
          <t>MILANO100%</t>
        </is>
      </c>
      <c r="O739" t="n">
        <v>225</v>
      </c>
      <c r="Q739" t="inlineStr">
        <is>
          <t>2024-09-24 18:52:23 +0200</t>
        </is>
      </c>
      <c r="R739" t="n">
        <v>1</v>
      </c>
      <c r="S739" t="inlineStr">
        <is>
          <t>Pensavo fosse amore - Yellow / A</t>
        </is>
      </c>
      <c r="T739" t="n">
        <v>100</v>
      </c>
      <c r="V739" t="inlineStr">
        <is>
          <t>015790000999</t>
        </is>
      </c>
      <c r="W739" t="b">
        <v>1</v>
      </c>
      <c r="X739" t="b">
        <v>1</v>
      </c>
      <c r="Y739" t="inlineStr">
        <is>
          <t>fulfilled</t>
        </is>
      </c>
      <c r="Z739" t="inlineStr">
        <is>
          <t>Claudia Terenghi</t>
        </is>
      </c>
      <c r="AR739" t="inlineStr">
        <is>
          <t>IT</t>
        </is>
      </c>
      <c r="AT739" t="inlineStr">
        <is>
          <t>ST. Sconto dip top 192€</t>
        </is>
      </c>
      <c r="AY739" t="n">
        <v>0</v>
      </c>
      <c r="AZ739" t="inlineStr">
        <is>
          <t>LIL Milan</t>
        </is>
      </c>
      <c r="BA739" t="n">
        <v>0</v>
      </c>
      <c r="BB739" t="inlineStr">
        <is>
          <t>Veronica Varetta</t>
        </is>
      </c>
      <c r="BC739" t="inlineStr">
        <is>
          <t>LIL Rinascente Milano</t>
        </is>
      </c>
      <c r="BD739" t="n">
        <v>23</v>
      </c>
      <c r="BE739" t="n">
        <v>6318946484573</v>
      </c>
      <c r="BG739" t="inlineStr">
        <is>
          <t>Low</t>
        </is>
      </c>
      <c r="BH739" t="inlineStr">
        <is>
          <t>pos</t>
        </is>
      </c>
      <c r="BI739" t="n">
        <v>0</v>
      </c>
      <c r="BJ739" t="inlineStr">
        <is>
          <t>IT IVA 22%</t>
        </is>
      </c>
      <c r="BK739" t="n">
        <v>0</v>
      </c>
      <c r="BU739" t="inlineStr">
        <is>
          <t>23-2486</t>
        </is>
      </c>
      <c r="CC739" t="inlineStr">
        <is>
          <t>Ordini LIL</t>
        </is>
      </c>
    </row>
    <row r="740">
      <c r="A740" t="inlineStr">
        <is>
          <t>#41954</t>
        </is>
      </c>
      <c r="B740" t="inlineStr">
        <is>
          <t>clad.t@libero.it</t>
        </is>
      </c>
      <c r="C740" t="inlineStr">
        <is>
          <t>paid</t>
        </is>
      </c>
      <c r="F740" t="inlineStr">
        <is>
          <t>fulfilled</t>
        </is>
      </c>
      <c r="G740" t="inlineStr">
        <is>
          <t>2024-09-24 18:52:23 +0200</t>
        </is>
      </c>
      <c r="H740" t="inlineStr">
        <is>
          <t>no</t>
        </is>
      </c>
      <c r="I740" t="inlineStr">
        <is>
          <t>EUR</t>
        </is>
      </c>
      <c r="J740" t="n">
        <v>0</v>
      </c>
      <c r="K740" t="n">
        <v>0</v>
      </c>
      <c r="L740" t="n">
        <v>0</v>
      </c>
      <c r="N740" t="inlineStr">
        <is>
          <t>MILANO100%</t>
        </is>
      </c>
      <c r="O740" t="n">
        <v>225</v>
      </c>
      <c r="Q740" t="inlineStr">
        <is>
          <t>2024-09-24 18:52:23 +0200</t>
        </is>
      </c>
      <c r="R740" t="n">
        <v>1</v>
      </c>
      <c r="S740" t="inlineStr">
        <is>
          <t>Luxury Pack</t>
        </is>
      </c>
      <c r="T740" t="n">
        <v>5</v>
      </c>
      <c r="V740" t="inlineStr">
        <is>
          <t>015790000687</t>
        </is>
      </c>
      <c r="W740" t="b">
        <v>1</v>
      </c>
      <c r="X740" t="b">
        <v>1</v>
      </c>
      <c r="Y740" t="inlineStr">
        <is>
          <t>fulfilled</t>
        </is>
      </c>
      <c r="Z740" t="inlineStr">
        <is>
          <t>Claudia Terenghi</t>
        </is>
      </c>
      <c r="AR740" t="inlineStr">
        <is>
          <t>IT</t>
        </is>
      </c>
      <c r="AT740" t="inlineStr">
        <is>
          <t>ST. Sconto dip top 192€</t>
        </is>
      </c>
      <c r="AY740" t="n">
        <v>0</v>
      </c>
      <c r="AZ740" t="inlineStr">
        <is>
          <t>LIL Milan</t>
        </is>
      </c>
      <c r="BA740" t="n">
        <v>0</v>
      </c>
      <c r="BB740" t="inlineStr">
        <is>
          <t>Veronica Varetta</t>
        </is>
      </c>
      <c r="BC740" t="inlineStr">
        <is>
          <t>LIL Rinascente Milano</t>
        </is>
      </c>
      <c r="BD740" t="n">
        <v>23</v>
      </c>
      <c r="BE740" t="n">
        <v>6318946484573</v>
      </c>
      <c r="BG740" t="inlineStr">
        <is>
          <t>Low</t>
        </is>
      </c>
      <c r="BH740" t="inlineStr">
        <is>
          <t>pos</t>
        </is>
      </c>
      <c r="BI740" t="n">
        <v>0</v>
      </c>
      <c r="BJ740" t="inlineStr">
        <is>
          <t>IT IVA 22%</t>
        </is>
      </c>
      <c r="BK740" t="n">
        <v>0</v>
      </c>
      <c r="BU740" t="inlineStr">
        <is>
          <t>23-2486</t>
        </is>
      </c>
      <c r="CC740" t="inlineStr">
        <is>
          <t>Ordini LIL</t>
        </is>
      </c>
    </row>
    <row r="741">
      <c r="A741" t="inlineStr">
        <is>
          <t>#41943</t>
        </is>
      </c>
      <c r="C741" t="inlineStr">
        <is>
          <t>paid</t>
        </is>
      </c>
      <c r="F741" t="inlineStr">
        <is>
          <t>fulfilled</t>
        </is>
      </c>
      <c r="G741" t="inlineStr">
        <is>
          <t>2024-09-24 12:03:49 +0200</t>
        </is>
      </c>
      <c r="H741" t="inlineStr">
        <is>
          <t>no</t>
        </is>
      </c>
      <c r="I741" t="inlineStr">
        <is>
          <t>EUR</t>
        </is>
      </c>
      <c r="J741" t="n">
        <v>0</v>
      </c>
      <c r="K741" t="n">
        <v>0</v>
      </c>
      <c r="L741" t="n">
        <v>0</v>
      </c>
      <c r="M741" t="n">
        <v>0</v>
      </c>
      <c r="N741" t="inlineStr">
        <is>
          <t>Roma100</t>
        </is>
      </c>
      <c r="O741" t="n">
        <v>1500</v>
      </c>
      <c r="Q741" t="inlineStr">
        <is>
          <t>2024-09-24 12:03:48 +0200</t>
        </is>
      </c>
      <c r="R741" t="n">
        <v>1</v>
      </c>
      <c r="S741" t="inlineStr">
        <is>
          <t>Baby - Yellow</t>
        </is>
      </c>
      <c r="T741" t="n">
        <v>160</v>
      </c>
      <c r="V741" t="inlineStr">
        <is>
          <t>015790001199</t>
        </is>
      </c>
      <c r="W741" t="b">
        <v>1</v>
      </c>
      <c r="X741" t="b">
        <v>1</v>
      </c>
      <c r="Y741" t="inlineStr">
        <is>
          <t>fulfilled</t>
        </is>
      </c>
      <c r="Z741" t="inlineStr">
        <is>
          <t>Roma termini</t>
        </is>
      </c>
      <c r="AR741" t="inlineStr">
        <is>
          <t>IT</t>
        </is>
      </c>
      <c r="AY741" t="n">
        <v>0</v>
      </c>
      <c r="AZ741" t="inlineStr">
        <is>
          <t>LIL Milan</t>
        </is>
      </c>
      <c r="BA741" t="n">
        <v>0</v>
      </c>
      <c r="BB741" t="inlineStr">
        <is>
          <t>Veronica Varetta</t>
        </is>
      </c>
      <c r="BC741" t="inlineStr">
        <is>
          <t>Roma Termini</t>
        </is>
      </c>
      <c r="BD741" t="n">
        <v>25</v>
      </c>
      <c r="BE741" t="n">
        <v>6318385332573</v>
      </c>
      <c r="BG741" t="inlineStr">
        <is>
          <t>Low</t>
        </is>
      </c>
      <c r="BH741" t="inlineStr">
        <is>
          <t>pos</t>
        </is>
      </c>
      <c r="BI741" t="n">
        <v>0</v>
      </c>
      <c r="BJ741" t="inlineStr">
        <is>
          <t>IT IVA 22%</t>
        </is>
      </c>
      <c r="BK741" t="n">
        <v>0</v>
      </c>
      <c r="BU741" t="inlineStr">
        <is>
          <t>25-1080</t>
        </is>
      </c>
      <c r="CC741" t="inlineStr">
        <is>
          <t>Ordini LIL</t>
        </is>
      </c>
    </row>
    <row r="742">
      <c r="A742" t="inlineStr">
        <is>
          <t>#41943</t>
        </is>
      </c>
      <c r="C742" t="inlineStr">
        <is>
          <t>paid</t>
        </is>
      </c>
      <c r="F742" t="inlineStr">
        <is>
          <t>fulfilled</t>
        </is>
      </c>
      <c r="G742" t="inlineStr">
        <is>
          <t>2024-09-24 12:03:49 +0200</t>
        </is>
      </c>
      <c r="H742" t="inlineStr">
        <is>
          <t>no</t>
        </is>
      </c>
      <c r="I742" t="inlineStr">
        <is>
          <t>EUR</t>
        </is>
      </c>
      <c r="J742" t="n">
        <v>0</v>
      </c>
      <c r="K742" t="n">
        <v>0</v>
      </c>
      <c r="L742" t="n">
        <v>0</v>
      </c>
      <c r="N742" t="inlineStr">
        <is>
          <t>Roma100</t>
        </is>
      </c>
      <c r="O742" t="n">
        <v>1500</v>
      </c>
      <c r="Q742" t="inlineStr">
        <is>
          <t>2024-09-24 12:03:48 +0200</t>
        </is>
      </c>
      <c r="R742" t="n">
        <v>1</v>
      </c>
      <c r="S742" t="inlineStr">
        <is>
          <t>Lightly Chain Necklace - Yellow / 60cm</t>
        </is>
      </c>
      <c r="T742" t="n">
        <v>380</v>
      </c>
      <c r="V742" t="inlineStr">
        <is>
          <t>015790000021</t>
        </is>
      </c>
      <c r="W742" t="b">
        <v>1</v>
      </c>
      <c r="X742" t="b">
        <v>1</v>
      </c>
      <c r="Y742" t="inlineStr">
        <is>
          <t>fulfilled</t>
        </is>
      </c>
      <c r="Z742" t="inlineStr">
        <is>
          <t>Roma termini</t>
        </is>
      </c>
      <c r="AR742" t="inlineStr">
        <is>
          <t>IT</t>
        </is>
      </c>
      <c r="AY742" t="n">
        <v>0</v>
      </c>
      <c r="AZ742" t="inlineStr">
        <is>
          <t>LIL Milan</t>
        </is>
      </c>
      <c r="BA742" t="n">
        <v>0</v>
      </c>
      <c r="BB742" t="inlineStr">
        <is>
          <t>Veronica Varetta</t>
        </is>
      </c>
      <c r="BC742" t="inlineStr">
        <is>
          <t>Roma Termini</t>
        </is>
      </c>
      <c r="BD742" t="n">
        <v>25</v>
      </c>
      <c r="BE742" t="n">
        <v>6318385332573</v>
      </c>
      <c r="BG742" t="inlineStr">
        <is>
          <t>Low</t>
        </is>
      </c>
      <c r="BH742" t="inlineStr">
        <is>
          <t>pos</t>
        </is>
      </c>
      <c r="BI742" t="n">
        <v>0</v>
      </c>
      <c r="BJ742" t="inlineStr">
        <is>
          <t>IT IVA 22%</t>
        </is>
      </c>
      <c r="BK742" t="n">
        <v>0</v>
      </c>
      <c r="BU742" t="inlineStr">
        <is>
          <t>25-1080</t>
        </is>
      </c>
      <c r="CC742" t="inlineStr">
        <is>
          <t>Ordini LIL</t>
        </is>
      </c>
    </row>
    <row r="743">
      <c r="A743" t="inlineStr">
        <is>
          <t>#41943</t>
        </is>
      </c>
      <c r="C743" t="inlineStr">
        <is>
          <t>paid</t>
        </is>
      </c>
      <c r="F743" t="inlineStr">
        <is>
          <t>fulfilled</t>
        </is>
      </c>
      <c r="G743" t="inlineStr">
        <is>
          <t>2024-09-24 12:03:49 +0200</t>
        </is>
      </c>
      <c r="H743" t="inlineStr">
        <is>
          <t>no</t>
        </is>
      </c>
      <c r="I743" t="inlineStr">
        <is>
          <t>EUR</t>
        </is>
      </c>
      <c r="J743" t="n">
        <v>0</v>
      </c>
      <c r="K743" t="n">
        <v>0</v>
      </c>
      <c r="L743" t="n">
        <v>0</v>
      </c>
      <c r="N743" t="inlineStr">
        <is>
          <t>Roma100</t>
        </is>
      </c>
      <c r="O743" t="n">
        <v>1500</v>
      </c>
      <c r="Q743" t="inlineStr">
        <is>
          <t>2024-09-24 12:03:48 +0200</t>
        </is>
      </c>
      <c r="R743" t="n">
        <v>1</v>
      </c>
      <c r="S743" t="inlineStr">
        <is>
          <t>Sweet Spot - Yellow / matte / White</t>
        </is>
      </c>
      <c r="T743" t="n">
        <v>260</v>
      </c>
      <c r="V743" t="inlineStr">
        <is>
          <t>015790000015</t>
        </is>
      </c>
      <c r="W743" t="b">
        <v>1</v>
      </c>
      <c r="X743" t="b">
        <v>1</v>
      </c>
      <c r="Y743" t="inlineStr">
        <is>
          <t>fulfilled</t>
        </is>
      </c>
      <c r="Z743" t="inlineStr">
        <is>
          <t>Roma termini</t>
        </is>
      </c>
      <c r="AR743" t="inlineStr">
        <is>
          <t>IT</t>
        </is>
      </c>
      <c r="AY743" t="n">
        <v>0</v>
      </c>
      <c r="AZ743" t="inlineStr">
        <is>
          <t>LIL Milan</t>
        </is>
      </c>
      <c r="BA743" t="n">
        <v>0</v>
      </c>
      <c r="BB743" t="inlineStr">
        <is>
          <t>Veronica Varetta</t>
        </is>
      </c>
      <c r="BC743" t="inlineStr">
        <is>
          <t>Roma Termini</t>
        </is>
      </c>
      <c r="BD743" t="n">
        <v>25</v>
      </c>
      <c r="BE743" t="n">
        <v>6318385332573</v>
      </c>
      <c r="BG743" t="inlineStr">
        <is>
          <t>Low</t>
        </is>
      </c>
      <c r="BH743" t="inlineStr">
        <is>
          <t>pos</t>
        </is>
      </c>
      <c r="BI743" t="n">
        <v>0</v>
      </c>
      <c r="BJ743" t="inlineStr">
        <is>
          <t>IT IVA 22%</t>
        </is>
      </c>
      <c r="BK743" t="n">
        <v>0</v>
      </c>
      <c r="BU743" t="inlineStr">
        <is>
          <t>25-1080</t>
        </is>
      </c>
      <c r="CC743" t="inlineStr">
        <is>
          <t>Ordini LIL</t>
        </is>
      </c>
    </row>
    <row r="744">
      <c r="A744" t="inlineStr">
        <is>
          <t>#41943</t>
        </is>
      </c>
      <c r="C744" t="inlineStr">
        <is>
          <t>paid</t>
        </is>
      </c>
      <c r="F744" t="inlineStr">
        <is>
          <t>fulfilled</t>
        </is>
      </c>
      <c r="G744" t="inlineStr">
        <is>
          <t>2024-09-24 12:03:49 +0200</t>
        </is>
      </c>
      <c r="H744" t="inlineStr">
        <is>
          <t>no</t>
        </is>
      </c>
      <c r="I744" t="inlineStr">
        <is>
          <t>EUR</t>
        </is>
      </c>
      <c r="J744" t="n">
        <v>0</v>
      </c>
      <c r="K744" t="n">
        <v>0</v>
      </c>
      <c r="L744" t="n">
        <v>0</v>
      </c>
      <c r="N744" t="inlineStr">
        <is>
          <t>Roma100</t>
        </is>
      </c>
      <c r="O744" t="n">
        <v>1500</v>
      </c>
      <c r="Q744" t="inlineStr">
        <is>
          <t>2024-09-24 12:03:48 +0200</t>
        </is>
      </c>
      <c r="R744" t="n">
        <v>1</v>
      </c>
      <c r="S744" t="inlineStr">
        <is>
          <t>Girls Tears Ring - Yellow / 18</t>
        </is>
      </c>
      <c r="T744" t="n">
        <v>100</v>
      </c>
      <c r="V744" t="inlineStr">
        <is>
          <t>015790000960</t>
        </is>
      </c>
      <c r="W744" t="b">
        <v>1</v>
      </c>
      <c r="X744" t="b">
        <v>1</v>
      </c>
      <c r="Y744" t="inlineStr">
        <is>
          <t>fulfilled</t>
        </is>
      </c>
      <c r="Z744" t="inlineStr">
        <is>
          <t>Roma termini</t>
        </is>
      </c>
      <c r="AR744" t="inlineStr">
        <is>
          <t>IT</t>
        </is>
      </c>
      <c r="AY744" t="n">
        <v>0</v>
      </c>
      <c r="AZ744" t="inlineStr">
        <is>
          <t>LIL Milan</t>
        </is>
      </c>
      <c r="BA744" t="n">
        <v>0</v>
      </c>
      <c r="BB744" t="inlineStr">
        <is>
          <t>Veronica Varetta</t>
        </is>
      </c>
      <c r="BC744" t="inlineStr">
        <is>
          <t>Roma Termini</t>
        </is>
      </c>
      <c r="BD744" t="n">
        <v>25</v>
      </c>
      <c r="BE744" t="n">
        <v>6318385332573</v>
      </c>
      <c r="BG744" t="inlineStr">
        <is>
          <t>Low</t>
        </is>
      </c>
      <c r="BH744" t="inlineStr">
        <is>
          <t>pos</t>
        </is>
      </c>
      <c r="BI744" t="n">
        <v>0</v>
      </c>
      <c r="BJ744" t="inlineStr">
        <is>
          <t>IT IVA 22%</t>
        </is>
      </c>
      <c r="BK744" t="n">
        <v>0</v>
      </c>
      <c r="BU744" t="inlineStr">
        <is>
          <t>25-1080</t>
        </is>
      </c>
      <c r="CC744" t="inlineStr">
        <is>
          <t>Ordini LIL</t>
        </is>
      </c>
    </row>
    <row r="745">
      <c r="A745" t="inlineStr">
        <is>
          <t>#41943</t>
        </is>
      </c>
      <c r="C745" t="inlineStr">
        <is>
          <t>paid</t>
        </is>
      </c>
      <c r="F745" t="inlineStr">
        <is>
          <t>fulfilled</t>
        </is>
      </c>
      <c r="G745" t="inlineStr">
        <is>
          <t>2024-09-24 12:03:49 +0200</t>
        </is>
      </c>
      <c r="H745" t="inlineStr">
        <is>
          <t>no</t>
        </is>
      </c>
      <c r="I745" t="inlineStr">
        <is>
          <t>EUR</t>
        </is>
      </c>
      <c r="J745" t="n">
        <v>0</v>
      </c>
      <c r="K745" t="n">
        <v>0</v>
      </c>
      <c r="L745" t="n">
        <v>0</v>
      </c>
      <c r="N745" t="inlineStr">
        <is>
          <t>Roma100</t>
        </is>
      </c>
      <c r="O745" t="n">
        <v>1500</v>
      </c>
      <c r="Q745" t="inlineStr">
        <is>
          <t>2024-09-24 12:03:48 +0200</t>
        </is>
      </c>
      <c r="R745" t="n">
        <v>1</v>
      </c>
      <c r="S745" t="inlineStr">
        <is>
          <t>Honey Ring - Yellow / 19</t>
        </is>
      </c>
      <c r="T745" t="n">
        <v>300</v>
      </c>
      <c r="V745" t="inlineStr">
        <is>
          <t>015790000605</t>
        </is>
      </c>
      <c r="W745" t="b">
        <v>1</v>
      </c>
      <c r="X745" t="b">
        <v>1</v>
      </c>
      <c r="Y745" t="inlineStr">
        <is>
          <t>fulfilled</t>
        </is>
      </c>
      <c r="Z745" t="inlineStr">
        <is>
          <t>Roma termini</t>
        </is>
      </c>
      <c r="AR745" t="inlineStr">
        <is>
          <t>IT</t>
        </is>
      </c>
      <c r="AY745" t="n">
        <v>0</v>
      </c>
      <c r="AZ745" t="inlineStr">
        <is>
          <t>LIL Milan</t>
        </is>
      </c>
      <c r="BA745" t="n">
        <v>0</v>
      </c>
      <c r="BB745" t="inlineStr">
        <is>
          <t>Veronica Varetta</t>
        </is>
      </c>
      <c r="BC745" t="inlineStr">
        <is>
          <t>Roma Termini</t>
        </is>
      </c>
      <c r="BD745" t="n">
        <v>25</v>
      </c>
      <c r="BE745" t="n">
        <v>6318385332573</v>
      </c>
      <c r="BG745" t="inlineStr">
        <is>
          <t>Low</t>
        </is>
      </c>
      <c r="BH745" t="inlineStr">
        <is>
          <t>pos</t>
        </is>
      </c>
      <c r="BI745" t="n">
        <v>0</v>
      </c>
      <c r="BJ745" t="inlineStr">
        <is>
          <t>IT IVA 22%</t>
        </is>
      </c>
      <c r="BK745" t="n">
        <v>0</v>
      </c>
      <c r="BU745" t="inlineStr">
        <is>
          <t>25-1080</t>
        </is>
      </c>
      <c r="CC745" t="inlineStr">
        <is>
          <t>Ordini LIL</t>
        </is>
      </c>
    </row>
    <row r="746">
      <c r="A746" t="inlineStr">
        <is>
          <t>#41943</t>
        </is>
      </c>
      <c r="C746" t="inlineStr">
        <is>
          <t>paid</t>
        </is>
      </c>
      <c r="F746" t="inlineStr">
        <is>
          <t>fulfilled</t>
        </is>
      </c>
      <c r="G746" t="inlineStr">
        <is>
          <t>2024-09-24 12:03:49 +0200</t>
        </is>
      </c>
      <c r="H746" t="inlineStr">
        <is>
          <t>no</t>
        </is>
      </c>
      <c r="I746" t="inlineStr">
        <is>
          <t>EUR</t>
        </is>
      </c>
      <c r="J746" t="n">
        <v>0</v>
      </c>
      <c r="K746" t="n">
        <v>0</v>
      </c>
      <c r="L746" t="n">
        <v>0</v>
      </c>
      <c r="N746" t="inlineStr">
        <is>
          <t>Roma100</t>
        </is>
      </c>
      <c r="O746" t="n">
        <v>1500</v>
      </c>
      <c r="Q746" t="inlineStr">
        <is>
          <t>2024-09-24 12:03:48 +0200</t>
        </is>
      </c>
      <c r="R746" t="n">
        <v>1</v>
      </c>
      <c r="S746" t="inlineStr">
        <is>
          <t>Nude Ring - Yellow / 13</t>
        </is>
      </c>
      <c r="T746" t="n">
        <v>80</v>
      </c>
      <c r="V746" t="inlineStr">
        <is>
          <t>015790000209</t>
        </is>
      </c>
      <c r="W746" t="b">
        <v>1</v>
      </c>
      <c r="X746" t="b">
        <v>1</v>
      </c>
      <c r="Y746" t="inlineStr">
        <is>
          <t>fulfilled</t>
        </is>
      </c>
      <c r="Z746" t="inlineStr">
        <is>
          <t>Roma termini</t>
        </is>
      </c>
      <c r="AR746" t="inlineStr">
        <is>
          <t>IT</t>
        </is>
      </c>
      <c r="AY746" t="n">
        <v>0</v>
      </c>
      <c r="AZ746" t="inlineStr">
        <is>
          <t>LIL Milan</t>
        </is>
      </c>
      <c r="BA746" t="n">
        <v>0</v>
      </c>
      <c r="BB746" t="inlineStr">
        <is>
          <t>Veronica Varetta</t>
        </is>
      </c>
      <c r="BC746" t="inlineStr">
        <is>
          <t>Roma Termini</t>
        </is>
      </c>
      <c r="BD746" t="n">
        <v>25</v>
      </c>
      <c r="BE746" t="n">
        <v>6318385332573</v>
      </c>
      <c r="BG746" t="inlineStr">
        <is>
          <t>Low</t>
        </is>
      </c>
      <c r="BH746" t="inlineStr">
        <is>
          <t>pos</t>
        </is>
      </c>
      <c r="BI746" t="n">
        <v>0</v>
      </c>
      <c r="BJ746" t="inlineStr">
        <is>
          <t>IT IVA 22%</t>
        </is>
      </c>
      <c r="BK746" t="n">
        <v>0</v>
      </c>
      <c r="BU746" t="inlineStr">
        <is>
          <t>25-1080</t>
        </is>
      </c>
      <c r="CC746" t="inlineStr">
        <is>
          <t>Ordini LIL</t>
        </is>
      </c>
    </row>
    <row r="747">
      <c r="A747" t="inlineStr">
        <is>
          <t>#41943</t>
        </is>
      </c>
      <c r="C747" t="inlineStr">
        <is>
          <t>paid</t>
        </is>
      </c>
      <c r="F747" t="inlineStr">
        <is>
          <t>fulfilled</t>
        </is>
      </c>
      <c r="G747" t="inlineStr">
        <is>
          <t>2024-09-24 12:03:49 +0200</t>
        </is>
      </c>
      <c r="H747" t="inlineStr">
        <is>
          <t>no</t>
        </is>
      </c>
      <c r="I747" t="inlineStr">
        <is>
          <t>EUR</t>
        </is>
      </c>
      <c r="J747" t="n">
        <v>0</v>
      </c>
      <c r="K747" t="n">
        <v>0</v>
      </c>
      <c r="L747" t="n">
        <v>0</v>
      </c>
      <c r="N747" t="inlineStr">
        <is>
          <t>Roma100</t>
        </is>
      </c>
      <c r="O747" t="n">
        <v>1500</v>
      </c>
      <c r="Q747" t="inlineStr">
        <is>
          <t>2024-09-24 12:03:48 +0200</t>
        </is>
      </c>
      <c r="R747" t="n">
        <v>1</v>
      </c>
      <c r="S747" t="inlineStr">
        <is>
          <t>Nude Ring - White / 13</t>
        </is>
      </c>
      <c r="T747" t="n">
        <v>80</v>
      </c>
      <c r="V747" t="inlineStr">
        <is>
          <t>015790000227</t>
        </is>
      </c>
      <c r="W747" t="b">
        <v>1</v>
      </c>
      <c r="X747" t="b">
        <v>1</v>
      </c>
      <c r="Y747" t="inlineStr">
        <is>
          <t>fulfilled</t>
        </is>
      </c>
      <c r="Z747" t="inlineStr">
        <is>
          <t>Roma termini</t>
        </is>
      </c>
      <c r="AR747" t="inlineStr">
        <is>
          <t>IT</t>
        </is>
      </c>
      <c r="AY747" t="n">
        <v>0</v>
      </c>
      <c r="AZ747" t="inlineStr">
        <is>
          <t>LIL Milan</t>
        </is>
      </c>
      <c r="BA747" t="n">
        <v>0</v>
      </c>
      <c r="BB747" t="inlineStr">
        <is>
          <t>Veronica Varetta</t>
        </is>
      </c>
      <c r="BC747" t="inlineStr">
        <is>
          <t>Roma Termini</t>
        </is>
      </c>
      <c r="BD747" t="n">
        <v>25</v>
      </c>
      <c r="BE747" t="n">
        <v>6318385332573</v>
      </c>
      <c r="BG747" t="inlineStr">
        <is>
          <t>Low</t>
        </is>
      </c>
      <c r="BH747" t="inlineStr">
        <is>
          <t>pos</t>
        </is>
      </c>
      <c r="BI747" t="n">
        <v>0</v>
      </c>
      <c r="BJ747" t="inlineStr">
        <is>
          <t>IT IVA 22%</t>
        </is>
      </c>
      <c r="BK747" t="n">
        <v>0</v>
      </c>
      <c r="BU747" t="inlineStr">
        <is>
          <t>25-1080</t>
        </is>
      </c>
      <c r="CC747" t="inlineStr">
        <is>
          <t>Ordini LIL</t>
        </is>
      </c>
    </row>
    <row r="748">
      <c r="A748" t="inlineStr">
        <is>
          <t>#41943</t>
        </is>
      </c>
      <c r="C748" t="inlineStr">
        <is>
          <t>paid</t>
        </is>
      </c>
      <c r="F748" t="inlineStr">
        <is>
          <t>fulfilled</t>
        </is>
      </c>
      <c r="G748" t="inlineStr">
        <is>
          <t>2024-09-24 12:03:49 +0200</t>
        </is>
      </c>
      <c r="H748" t="inlineStr">
        <is>
          <t>no</t>
        </is>
      </c>
      <c r="I748" t="inlineStr">
        <is>
          <t>EUR</t>
        </is>
      </c>
      <c r="J748" t="n">
        <v>0</v>
      </c>
      <c r="K748" t="n">
        <v>0</v>
      </c>
      <c r="L748" t="n">
        <v>0</v>
      </c>
      <c r="N748" t="inlineStr">
        <is>
          <t>Roma100</t>
        </is>
      </c>
      <c r="O748" t="n">
        <v>1500</v>
      </c>
      <c r="Q748" t="inlineStr">
        <is>
          <t>2024-09-24 12:03:48 +0200</t>
        </is>
      </c>
      <c r="R748" t="n">
        <v>1</v>
      </c>
      <c r="S748" t="inlineStr">
        <is>
          <t>Firefly Ring - Yellow / 11</t>
        </is>
      </c>
      <c r="T748" t="n">
        <v>140</v>
      </c>
      <c r="V748" t="inlineStr">
        <is>
          <t>015790000495</t>
        </is>
      </c>
      <c r="W748" t="b">
        <v>1</v>
      </c>
      <c r="X748" t="b">
        <v>1</v>
      </c>
      <c r="Y748" t="inlineStr">
        <is>
          <t>fulfilled</t>
        </is>
      </c>
      <c r="Z748" t="inlineStr">
        <is>
          <t>Roma termini</t>
        </is>
      </c>
      <c r="AR748" t="inlineStr">
        <is>
          <t>IT</t>
        </is>
      </c>
      <c r="AY748" t="n">
        <v>0</v>
      </c>
      <c r="AZ748" t="inlineStr">
        <is>
          <t>LIL Milan</t>
        </is>
      </c>
      <c r="BA748" t="n">
        <v>0</v>
      </c>
      <c r="BB748" t="inlineStr">
        <is>
          <t>Veronica Varetta</t>
        </is>
      </c>
      <c r="BC748" t="inlineStr">
        <is>
          <t>Roma Termini</t>
        </is>
      </c>
      <c r="BD748" t="n">
        <v>25</v>
      </c>
      <c r="BE748" t="n">
        <v>6318385332573</v>
      </c>
      <c r="BG748" t="inlineStr">
        <is>
          <t>Low</t>
        </is>
      </c>
      <c r="BH748" t="inlineStr">
        <is>
          <t>pos</t>
        </is>
      </c>
      <c r="BI748" t="n">
        <v>0</v>
      </c>
      <c r="BJ748" t="inlineStr">
        <is>
          <t>IT IVA 22%</t>
        </is>
      </c>
      <c r="BK748" t="n">
        <v>0</v>
      </c>
      <c r="BU748" t="inlineStr">
        <is>
          <t>25-1080</t>
        </is>
      </c>
      <c r="CC748" t="inlineStr">
        <is>
          <t>Ordini LIL</t>
        </is>
      </c>
    </row>
    <row r="749">
      <c r="A749" t="inlineStr">
        <is>
          <t>#41942</t>
        </is>
      </c>
      <c r="B749" t="inlineStr">
        <is>
          <t>erreklinger2@gmail.com</t>
        </is>
      </c>
      <c r="C749" t="inlineStr">
        <is>
          <t>partially_paid</t>
        </is>
      </c>
      <c r="D749" t="inlineStr">
        <is>
          <t>2024-09-24 11:23:05 +0200</t>
        </is>
      </c>
      <c r="E749" t="inlineStr">
        <is>
          <t>2024-09-24</t>
        </is>
      </c>
      <c r="F749" t="inlineStr">
        <is>
          <t>fulfilled</t>
        </is>
      </c>
      <c r="G749" t="inlineStr">
        <is>
          <t>2024-10-01 12:05:39 +0200</t>
        </is>
      </c>
      <c r="H749" t="inlineStr">
        <is>
          <t>no</t>
        </is>
      </c>
      <c r="I749" t="inlineStr">
        <is>
          <t>EUR</t>
        </is>
      </c>
      <c r="J749" t="n">
        <v>420</v>
      </c>
      <c r="K749" t="n">
        <v>0</v>
      </c>
      <c r="L749" t="n">
        <v>75.73999999999999</v>
      </c>
      <c r="M749" t="n">
        <v>300</v>
      </c>
      <c r="O749" t="n">
        <v>0</v>
      </c>
      <c r="Q749" t="inlineStr">
        <is>
          <t>2024-09-24 11:23:05 +0200</t>
        </is>
      </c>
      <c r="R749" t="n">
        <v>0</v>
      </c>
      <c r="S749" t="inlineStr">
        <is>
          <t>Boys Tears Ring - Yellow / 12</t>
        </is>
      </c>
      <c r="T749" t="n">
        <v>120</v>
      </c>
      <c r="V749" t="inlineStr">
        <is>
          <t>015790001402</t>
        </is>
      </c>
      <c r="W749" t="b">
        <v>1</v>
      </c>
      <c r="X749" t="b">
        <v>1</v>
      </c>
      <c r="Y749" t="inlineStr">
        <is>
          <t>pending</t>
        </is>
      </c>
      <c r="Z749" t="inlineStr">
        <is>
          <t>Roberta Levi</t>
        </is>
      </c>
      <c r="AR749" t="inlineStr">
        <is>
          <t>IT</t>
        </is>
      </c>
      <c r="AW749" t="inlineStr">
        <is>
          <t>Cash</t>
        </is>
      </c>
      <c r="AX749" t="inlineStr">
        <is>
          <t>rwarcq1vTwdYQV5ym0IbW5Pgx</t>
        </is>
      </c>
      <c r="AY749" t="n">
        <v>0</v>
      </c>
      <c r="AZ749" t="inlineStr">
        <is>
          <t>LIL Milan</t>
        </is>
      </c>
      <c r="BA749" t="n">
        <v>300</v>
      </c>
      <c r="BB749" t="inlineStr">
        <is>
          <t>Veronica Varetta</t>
        </is>
      </c>
      <c r="BC749" t="inlineStr">
        <is>
          <t>LIL House</t>
        </is>
      </c>
      <c r="BD749" t="n">
        <v>22</v>
      </c>
      <c r="BE749" t="n">
        <v>6318325203293</v>
      </c>
      <c r="BG749" t="inlineStr">
        <is>
          <t>Low</t>
        </is>
      </c>
      <c r="BH749" t="inlineStr">
        <is>
          <t>pos</t>
        </is>
      </c>
      <c r="BI749" t="n">
        <v>0</v>
      </c>
      <c r="BJ749" t="inlineStr">
        <is>
          <t>IT IVA 22%</t>
        </is>
      </c>
      <c r="BK749" t="n">
        <v>75.73999999999999</v>
      </c>
      <c r="BU749" t="inlineStr">
        <is>
          <t>22-2545</t>
        </is>
      </c>
      <c r="BY749" t="inlineStr">
        <is>
          <t>rwarcq1vTwdYQV5ym0IbW5Pgx</t>
        </is>
      </c>
      <c r="CB749" t="inlineStr">
        <is>
          <t>rwarcq1vTwdYQV5ym0IbW5Pgx</t>
        </is>
      </c>
      <c r="CC749" t="inlineStr">
        <is>
          <t>Ordini LIL</t>
        </is>
      </c>
    </row>
    <row r="750">
      <c r="A750" t="inlineStr">
        <is>
          <t>#41942</t>
        </is>
      </c>
      <c r="B750" t="inlineStr">
        <is>
          <t>erreklinger2@gmail.com</t>
        </is>
      </c>
      <c r="C750" t="inlineStr">
        <is>
          <t>partially_paid</t>
        </is>
      </c>
      <c r="D750" t="inlineStr">
        <is>
          <t>2024-09-24 11:23:05 +0200</t>
        </is>
      </c>
      <c r="E750" t="inlineStr">
        <is>
          <t>2024-09-24</t>
        </is>
      </c>
      <c r="F750" t="inlineStr">
        <is>
          <t>fulfilled</t>
        </is>
      </c>
      <c r="G750" t="inlineStr">
        <is>
          <t>2024-10-01 12:05:39 +0200</t>
        </is>
      </c>
      <c r="H750" t="inlineStr">
        <is>
          <t>no</t>
        </is>
      </c>
      <c r="I750" t="inlineStr">
        <is>
          <t>EUR</t>
        </is>
      </c>
      <c r="J750" t="n">
        <v>420</v>
      </c>
      <c r="K750" t="n">
        <v>0</v>
      </c>
      <c r="L750" t="n">
        <v>75.73999999999999</v>
      </c>
      <c r="O750" t="n">
        <v>0</v>
      </c>
      <c r="Q750" t="inlineStr">
        <is>
          <t>2024-09-24 11:23:05 +0200</t>
        </is>
      </c>
      <c r="R750" t="n">
        <v>1</v>
      </c>
      <c r="S750" t="inlineStr">
        <is>
          <t>Glimmer Bracelet - Yellow / 16cm</t>
        </is>
      </c>
      <c r="T750" t="n">
        <v>300</v>
      </c>
      <c r="U750" t="n">
        <v>0</v>
      </c>
      <c r="V750" t="inlineStr">
        <is>
          <t>015790000726</t>
        </is>
      </c>
      <c r="W750" t="b">
        <v>1</v>
      </c>
      <c r="X750" t="b">
        <v>1</v>
      </c>
      <c r="Y750" t="inlineStr">
        <is>
          <t>fulfilled</t>
        </is>
      </c>
      <c r="Z750" t="inlineStr">
        <is>
          <t>Roberta Levi</t>
        </is>
      </c>
      <c r="AR750" t="inlineStr">
        <is>
          <t>IT</t>
        </is>
      </c>
      <c r="AW750" t="inlineStr">
        <is>
          <t>Cash</t>
        </is>
      </c>
      <c r="AX750" t="inlineStr">
        <is>
          <t>rwarcq1vTwdYQV5ym0IbW5Pgx</t>
        </is>
      </c>
      <c r="AY750" t="n">
        <v>0</v>
      </c>
      <c r="AZ750" t="inlineStr">
        <is>
          <t>LIL Milan</t>
        </is>
      </c>
      <c r="BA750" t="n">
        <v>300</v>
      </c>
      <c r="BB750" t="inlineStr">
        <is>
          <t>Veronica Varetta</t>
        </is>
      </c>
      <c r="BC750" t="inlineStr">
        <is>
          <t>LIL House</t>
        </is>
      </c>
      <c r="BD750" t="n">
        <v>22</v>
      </c>
      <c r="BE750" t="n">
        <v>6318325203293</v>
      </c>
      <c r="BG750" t="inlineStr">
        <is>
          <t>Low</t>
        </is>
      </c>
      <c r="BH750" t="inlineStr">
        <is>
          <t>pos</t>
        </is>
      </c>
      <c r="BI750" t="n">
        <v>0</v>
      </c>
      <c r="BJ750" t="inlineStr">
        <is>
          <t>IT IVA 22%</t>
        </is>
      </c>
      <c r="BK750" t="n">
        <v>75.73999999999999</v>
      </c>
      <c r="BU750" t="inlineStr">
        <is>
          <t>22-2545</t>
        </is>
      </c>
      <c r="BY750" t="inlineStr">
        <is>
          <t>rwarcq1vTwdYQV5ym0IbW5Pgx</t>
        </is>
      </c>
      <c r="CB750" t="inlineStr">
        <is>
          <t>rwarcq1vTwdYQV5ym0IbW5Pgx</t>
        </is>
      </c>
      <c r="CC750" t="inlineStr">
        <is>
          <t>Ordini LIL</t>
        </is>
      </c>
    </row>
    <row r="751">
      <c r="A751" t="inlineStr">
        <is>
          <t>#41934</t>
        </is>
      </c>
      <c r="B751" t="inlineStr">
        <is>
          <t>zoe.marraffa@gmail.com</t>
        </is>
      </c>
      <c r="C751" t="inlineStr">
        <is>
          <t>paid</t>
        </is>
      </c>
      <c r="F751" t="inlineStr">
        <is>
          <t>fulfilled</t>
        </is>
      </c>
      <c r="G751" t="inlineStr">
        <is>
          <t>2024-09-23 18:44:14 +0200</t>
        </is>
      </c>
      <c r="H751" t="inlineStr">
        <is>
          <t>no</t>
        </is>
      </c>
      <c r="I751" t="inlineStr">
        <is>
          <t>EUR</t>
        </is>
      </c>
      <c r="J751" t="n">
        <v>0</v>
      </c>
      <c r="K751" t="n">
        <v>0</v>
      </c>
      <c r="L751" t="n">
        <v>0</v>
      </c>
      <c r="M751" t="n">
        <v>0</v>
      </c>
      <c r="N751" t="inlineStr">
        <is>
          <t>TORINO100%</t>
        </is>
      </c>
      <c r="O751" t="n">
        <v>100</v>
      </c>
      <c r="Q751" t="inlineStr">
        <is>
          <t>2024-09-23 18:44:13 +0200</t>
        </is>
      </c>
      <c r="R751" t="n">
        <v>1</v>
      </c>
      <c r="S751" t="inlineStr">
        <is>
          <t>Girls Tears Ring - Yellow / 15</t>
        </is>
      </c>
      <c r="T751" t="n">
        <v>100</v>
      </c>
      <c r="V751" t="inlineStr">
        <is>
          <t>015790000957</t>
        </is>
      </c>
      <c r="W751" t="b">
        <v>1</v>
      </c>
      <c r="X751" t="b">
        <v>1</v>
      </c>
      <c r="Y751" t="inlineStr">
        <is>
          <t>fulfilled</t>
        </is>
      </c>
      <c r="Z751" t="inlineStr">
        <is>
          <t>Zoe Marraffa</t>
        </is>
      </c>
      <c r="AR751" t="inlineStr">
        <is>
          <t>IT</t>
        </is>
      </c>
      <c r="AT751" t="inlineStr">
        <is>
          <t>GdM</t>
        </is>
      </c>
      <c r="AY751" t="n">
        <v>0</v>
      </c>
      <c r="AZ751" t="inlineStr">
        <is>
          <t>LIL Milan</t>
        </is>
      </c>
      <c r="BA751" t="n">
        <v>0</v>
      </c>
      <c r="BB751" t="inlineStr">
        <is>
          <t>Veronica Varetta</t>
        </is>
      </c>
      <c r="BC751" t="inlineStr">
        <is>
          <t>LIL Rinascente Torino</t>
        </is>
      </c>
      <c r="BD751" t="n">
        <v>3</v>
      </c>
      <c r="BE751" t="n">
        <v>6317508297053</v>
      </c>
      <c r="BG751" t="inlineStr">
        <is>
          <t>Low</t>
        </is>
      </c>
      <c r="BH751" t="inlineStr">
        <is>
          <t>pos</t>
        </is>
      </c>
      <c r="BI751" t="n">
        <v>0</v>
      </c>
      <c r="BJ751" t="inlineStr">
        <is>
          <t>IT IVA 22%</t>
        </is>
      </c>
      <c r="BK751" t="n">
        <v>0</v>
      </c>
      <c r="BU751" t="inlineStr">
        <is>
          <t>3-5715</t>
        </is>
      </c>
      <c r="CC751" t="inlineStr">
        <is>
          <t>Ordini LIL</t>
        </is>
      </c>
    </row>
    <row r="752">
      <c r="A752" t="inlineStr">
        <is>
          <t>#41931</t>
        </is>
      </c>
      <c r="B752" t="inlineStr">
        <is>
          <t>giorgiabelluschi@gmail.com</t>
        </is>
      </c>
      <c r="C752" t="inlineStr">
        <is>
          <t>paid</t>
        </is>
      </c>
      <c r="F752" t="inlineStr">
        <is>
          <t>fulfilled</t>
        </is>
      </c>
      <c r="G752" t="inlineStr">
        <is>
          <t>2024-09-23 16:47:19 +0200</t>
        </is>
      </c>
      <c r="H752" t="inlineStr">
        <is>
          <t>no</t>
        </is>
      </c>
      <c r="I752" t="inlineStr">
        <is>
          <t>EUR</t>
        </is>
      </c>
      <c r="J752" t="n">
        <v>0</v>
      </c>
      <c r="K752" t="n">
        <v>0</v>
      </c>
      <c r="L752" t="n">
        <v>0</v>
      </c>
      <c r="M752" t="n">
        <v>0</v>
      </c>
      <c r="N752" t="inlineStr">
        <is>
          <t>MILANO100%</t>
        </is>
      </c>
      <c r="O752" t="n">
        <v>120</v>
      </c>
      <c r="Q752" t="inlineStr">
        <is>
          <t>2024-09-23 16:47:18 +0200</t>
        </is>
      </c>
      <c r="R752" t="n">
        <v>1</v>
      </c>
      <c r="S752" t="inlineStr">
        <is>
          <t>Boys Tears Ring - Yellow / 12</t>
        </is>
      </c>
      <c r="T752" t="n">
        <v>120</v>
      </c>
      <c r="V752" t="inlineStr">
        <is>
          <t>015790001402</t>
        </is>
      </c>
      <c r="W752" t="b">
        <v>1</v>
      </c>
      <c r="X752" t="b">
        <v>1</v>
      </c>
      <c r="Y752" t="inlineStr">
        <is>
          <t>fulfilled</t>
        </is>
      </c>
      <c r="Z752" t="inlineStr">
        <is>
          <t>Giorgia Belluschi</t>
        </is>
      </c>
      <c r="AR752" t="inlineStr">
        <is>
          <t>IT</t>
        </is>
      </c>
      <c r="AT752" t="inlineStr">
        <is>
          <t>ST. Cambiare oltre 30 gg se serve (poca disponibilità tg)</t>
        </is>
      </c>
      <c r="AY752" t="n">
        <v>0</v>
      </c>
      <c r="AZ752" t="inlineStr">
        <is>
          <t>LIL Milan</t>
        </is>
      </c>
      <c r="BA752" t="n">
        <v>0</v>
      </c>
      <c r="BB752" t="inlineStr">
        <is>
          <t>Veronica Varetta</t>
        </is>
      </c>
      <c r="BC752" t="inlineStr">
        <is>
          <t>LIL Rinascente Milano</t>
        </is>
      </c>
      <c r="BD752" t="n">
        <v>23</v>
      </c>
      <c r="BE752" t="n">
        <v>6317350748509</v>
      </c>
      <c r="BG752" t="inlineStr">
        <is>
          <t>Low</t>
        </is>
      </c>
      <c r="BH752" t="inlineStr">
        <is>
          <t>pos</t>
        </is>
      </c>
      <c r="BI752" t="n">
        <v>0</v>
      </c>
      <c r="BJ752" t="inlineStr">
        <is>
          <t>IT IVA 22%</t>
        </is>
      </c>
      <c r="BK752" t="n">
        <v>0</v>
      </c>
      <c r="BU752" t="inlineStr">
        <is>
          <t>23-2485</t>
        </is>
      </c>
      <c r="CC752" t="inlineStr">
        <is>
          <t>Ordini LIL</t>
        </is>
      </c>
    </row>
    <row r="753">
      <c r="A753" t="inlineStr">
        <is>
          <t>#41928</t>
        </is>
      </c>
      <c r="C753" t="inlineStr">
        <is>
          <t>paid</t>
        </is>
      </c>
      <c r="F753" t="inlineStr">
        <is>
          <t>fulfilled</t>
        </is>
      </c>
      <c r="G753" t="inlineStr">
        <is>
          <t>2024-09-23 14:51:54 +0200</t>
        </is>
      </c>
      <c r="H753" t="inlineStr">
        <is>
          <t>no</t>
        </is>
      </c>
      <c r="I753" t="inlineStr">
        <is>
          <t>EUR</t>
        </is>
      </c>
      <c r="J753" t="n">
        <v>0</v>
      </c>
      <c r="K753" t="n">
        <v>0</v>
      </c>
      <c r="L753" t="n">
        <v>0</v>
      </c>
      <c r="M753" t="n">
        <v>0</v>
      </c>
      <c r="N753" t="inlineStr">
        <is>
          <t>MILANO100%</t>
        </is>
      </c>
      <c r="O753" t="n">
        <v>100</v>
      </c>
      <c r="Q753" t="inlineStr">
        <is>
          <t>2024-09-23 14:51:53 +0200</t>
        </is>
      </c>
      <c r="R753" t="n">
        <v>1</v>
      </c>
      <c r="S753" t="inlineStr">
        <is>
          <t>Pensavo fosse amore - Yellow / C</t>
        </is>
      </c>
      <c r="T753" t="n">
        <v>100</v>
      </c>
      <c r="V753" t="inlineStr">
        <is>
          <t>015790001001</t>
        </is>
      </c>
      <c r="W753" t="b">
        <v>1</v>
      </c>
      <c r="X753" t="b">
        <v>1</v>
      </c>
      <c r="Y753" t="inlineStr">
        <is>
          <t>fulfilled</t>
        </is>
      </c>
      <c r="Z753" t="inlineStr">
        <is>
          <t>Carmen Fellows</t>
        </is>
      </c>
      <c r="AR753" t="inlineStr">
        <is>
          <t>IT</t>
        </is>
      </c>
      <c r="AT753" t="inlineStr">
        <is>
          <t>ST</t>
        </is>
      </c>
      <c r="AY753" t="n">
        <v>0</v>
      </c>
      <c r="AZ753" t="inlineStr">
        <is>
          <t>LIL Milan</t>
        </is>
      </c>
      <c r="BA753" t="n">
        <v>0</v>
      </c>
      <c r="BB753" t="inlineStr">
        <is>
          <t>Veronica Varetta</t>
        </is>
      </c>
      <c r="BC753" t="inlineStr">
        <is>
          <t>LIL Rinascente Milano</t>
        </is>
      </c>
      <c r="BD753" t="n">
        <v>23</v>
      </c>
      <c r="BE753" t="n">
        <v>6317185499485</v>
      </c>
      <c r="BG753" t="inlineStr">
        <is>
          <t>Low</t>
        </is>
      </c>
      <c r="BH753" t="inlineStr">
        <is>
          <t>pos</t>
        </is>
      </c>
      <c r="BI753" t="n">
        <v>0</v>
      </c>
      <c r="BJ753" t="inlineStr">
        <is>
          <t>IT IVA 22%</t>
        </is>
      </c>
      <c r="BK753" t="n">
        <v>0</v>
      </c>
      <c r="BU753" t="inlineStr">
        <is>
          <t>23-2484</t>
        </is>
      </c>
      <c r="CC753" t="inlineStr">
        <is>
          <t>Ordini LIL</t>
        </is>
      </c>
    </row>
    <row r="754">
      <c r="A754" t="inlineStr">
        <is>
          <t>#41927</t>
        </is>
      </c>
      <c r="B754" t="inlineStr">
        <is>
          <t>majdalm99@gmail.com</t>
        </is>
      </c>
      <c r="C754" t="inlineStr">
        <is>
          <t>paid</t>
        </is>
      </c>
      <c r="F754" t="inlineStr">
        <is>
          <t>fulfilled</t>
        </is>
      </c>
      <c r="G754" t="inlineStr">
        <is>
          <t>2024-09-23 14:25:28 +0200</t>
        </is>
      </c>
      <c r="H754" t="inlineStr">
        <is>
          <t>no</t>
        </is>
      </c>
      <c r="I754" t="inlineStr">
        <is>
          <t>EUR</t>
        </is>
      </c>
      <c r="J754" t="n">
        <v>0</v>
      </c>
      <c r="K754" t="n">
        <v>0</v>
      </c>
      <c r="L754" t="n">
        <v>0</v>
      </c>
      <c r="M754" t="n">
        <v>0</v>
      </c>
      <c r="N754" t="inlineStr">
        <is>
          <t>MILANO100%</t>
        </is>
      </c>
      <c r="O754" t="n">
        <v>105</v>
      </c>
      <c r="Q754" t="inlineStr">
        <is>
          <t>2024-09-23 14:25:27 +0200</t>
        </is>
      </c>
      <c r="R754" t="n">
        <v>1</v>
      </c>
      <c r="S754" t="inlineStr">
        <is>
          <t>Pensavo fosse amore - Yellow / E</t>
        </is>
      </c>
      <c r="T754" t="n">
        <v>100</v>
      </c>
      <c r="V754" t="inlineStr">
        <is>
          <t>015790001003</t>
        </is>
      </c>
      <c r="W754" t="b">
        <v>1</v>
      </c>
      <c r="X754" t="b">
        <v>1</v>
      </c>
      <c r="Y754" t="inlineStr">
        <is>
          <t>fulfilled</t>
        </is>
      </c>
      <c r="Z754" t="inlineStr">
        <is>
          <t>Majd Almejren</t>
        </is>
      </c>
      <c r="AR754" t="inlineStr">
        <is>
          <t>IT</t>
        </is>
      </c>
      <c r="AT754" t="inlineStr">
        <is>
          <t>ST</t>
        </is>
      </c>
      <c r="AY754" t="n">
        <v>0</v>
      </c>
      <c r="AZ754" t="inlineStr">
        <is>
          <t>LIL Milan</t>
        </is>
      </c>
      <c r="BA754" t="n">
        <v>0</v>
      </c>
      <c r="BB754" t="inlineStr">
        <is>
          <t>Veronica Varetta</t>
        </is>
      </c>
      <c r="BC754" t="inlineStr">
        <is>
          <t>LIL Rinascente Milano</t>
        </is>
      </c>
      <c r="BD754" t="n">
        <v>23</v>
      </c>
      <c r="BE754" t="n">
        <v>6317147619677</v>
      </c>
      <c r="BG754" t="inlineStr">
        <is>
          <t>Low</t>
        </is>
      </c>
      <c r="BH754" t="inlineStr">
        <is>
          <t>pos</t>
        </is>
      </c>
      <c r="BI754" t="n">
        <v>0</v>
      </c>
      <c r="BJ754" t="inlineStr">
        <is>
          <t>IT IVA 22%</t>
        </is>
      </c>
      <c r="BK754" t="n">
        <v>0</v>
      </c>
      <c r="BU754" t="inlineStr">
        <is>
          <t>23-2483</t>
        </is>
      </c>
      <c r="CC754" t="inlineStr">
        <is>
          <t>Ordini LIL</t>
        </is>
      </c>
    </row>
    <row r="755">
      <c r="A755" t="inlineStr">
        <is>
          <t>#41927</t>
        </is>
      </c>
      <c r="B755" t="inlineStr">
        <is>
          <t>majdalm99@gmail.com</t>
        </is>
      </c>
      <c r="C755" t="inlineStr">
        <is>
          <t>paid</t>
        </is>
      </c>
      <c r="F755" t="inlineStr">
        <is>
          <t>fulfilled</t>
        </is>
      </c>
      <c r="G755" t="inlineStr">
        <is>
          <t>2024-09-23 14:25:28 +0200</t>
        </is>
      </c>
      <c r="H755" t="inlineStr">
        <is>
          <t>no</t>
        </is>
      </c>
      <c r="I755" t="inlineStr">
        <is>
          <t>EUR</t>
        </is>
      </c>
      <c r="J755" t="n">
        <v>0</v>
      </c>
      <c r="K755" t="n">
        <v>0</v>
      </c>
      <c r="L755" t="n">
        <v>0</v>
      </c>
      <c r="N755" t="inlineStr">
        <is>
          <t>MILANO100%</t>
        </is>
      </c>
      <c r="O755" t="n">
        <v>105</v>
      </c>
      <c r="Q755" t="inlineStr">
        <is>
          <t>2024-09-23 14:25:27 +0200</t>
        </is>
      </c>
      <c r="R755" t="n">
        <v>1</v>
      </c>
      <c r="S755" t="inlineStr">
        <is>
          <t>Luxury Pack</t>
        </is>
      </c>
      <c r="T755" t="n">
        <v>5</v>
      </c>
      <c r="V755" t="inlineStr">
        <is>
          <t>015790000687</t>
        </is>
      </c>
      <c r="W755" t="b">
        <v>1</v>
      </c>
      <c r="X755" t="b">
        <v>1</v>
      </c>
      <c r="Y755" t="inlineStr">
        <is>
          <t>fulfilled</t>
        </is>
      </c>
      <c r="Z755" t="inlineStr">
        <is>
          <t>Majd Almejren</t>
        </is>
      </c>
      <c r="AR755" t="inlineStr">
        <is>
          <t>IT</t>
        </is>
      </c>
      <c r="AT755" t="inlineStr">
        <is>
          <t>ST</t>
        </is>
      </c>
      <c r="AY755" t="n">
        <v>0</v>
      </c>
      <c r="AZ755" t="inlineStr">
        <is>
          <t>LIL Milan</t>
        </is>
      </c>
      <c r="BA755" t="n">
        <v>0</v>
      </c>
      <c r="BB755" t="inlineStr">
        <is>
          <t>Veronica Varetta</t>
        </is>
      </c>
      <c r="BC755" t="inlineStr">
        <is>
          <t>LIL Rinascente Milano</t>
        </is>
      </c>
      <c r="BD755" t="n">
        <v>23</v>
      </c>
      <c r="BE755" t="n">
        <v>6317147619677</v>
      </c>
      <c r="BG755" t="inlineStr">
        <is>
          <t>Low</t>
        </is>
      </c>
      <c r="BH755" t="inlineStr">
        <is>
          <t>pos</t>
        </is>
      </c>
      <c r="BI755" t="n">
        <v>0</v>
      </c>
      <c r="BJ755" t="inlineStr">
        <is>
          <t>IT IVA 22%</t>
        </is>
      </c>
      <c r="BK755" t="n">
        <v>0</v>
      </c>
      <c r="BU755" t="inlineStr">
        <is>
          <t>23-2483</t>
        </is>
      </c>
      <c r="CC755" t="inlineStr">
        <is>
          <t>Ordini LIL</t>
        </is>
      </c>
    </row>
    <row r="756">
      <c r="A756" t="inlineStr">
        <is>
          <t>#41925</t>
        </is>
      </c>
      <c r="C756" t="inlineStr">
        <is>
          <t>paid</t>
        </is>
      </c>
      <c r="F756" t="inlineStr">
        <is>
          <t>fulfilled</t>
        </is>
      </c>
      <c r="G756" t="inlineStr">
        <is>
          <t>2024-09-23 13:02:34 +0200</t>
        </is>
      </c>
      <c r="H756" t="inlineStr">
        <is>
          <t>no</t>
        </is>
      </c>
      <c r="I756" t="inlineStr">
        <is>
          <t>EUR</t>
        </is>
      </c>
      <c r="J756" t="n">
        <v>0</v>
      </c>
      <c r="K756" t="n">
        <v>0</v>
      </c>
      <c r="L756" t="n">
        <v>0</v>
      </c>
      <c r="M756" t="n">
        <v>0</v>
      </c>
      <c r="N756" t="inlineStr">
        <is>
          <t>Roma100</t>
        </is>
      </c>
      <c r="O756" t="n">
        <v>180</v>
      </c>
      <c r="Q756" t="inlineStr">
        <is>
          <t>2024-09-23 13:02:34 +0200</t>
        </is>
      </c>
      <c r="R756" t="n">
        <v>1</v>
      </c>
      <c r="S756" t="inlineStr">
        <is>
          <t>Nude Ring - White / 12</t>
        </is>
      </c>
      <c r="T756" t="n">
        <v>80</v>
      </c>
      <c r="V756" t="inlineStr">
        <is>
          <t>015790000226</t>
        </is>
      </c>
      <c r="W756" t="b">
        <v>1</v>
      </c>
      <c r="X756" t="b">
        <v>1</v>
      </c>
      <c r="Y756" t="inlineStr">
        <is>
          <t>fulfilled</t>
        </is>
      </c>
      <c r="Z756" t="inlineStr">
        <is>
          <t>Roma termini</t>
        </is>
      </c>
      <c r="AR756" t="inlineStr">
        <is>
          <t>IT</t>
        </is>
      </c>
      <c r="AY756" t="n">
        <v>0</v>
      </c>
      <c r="AZ756" t="inlineStr">
        <is>
          <t>LIL Milan</t>
        </is>
      </c>
      <c r="BA756" t="n">
        <v>0</v>
      </c>
      <c r="BB756" t="inlineStr">
        <is>
          <t>Veronica Varetta</t>
        </is>
      </c>
      <c r="BC756" t="inlineStr">
        <is>
          <t>Roma Termini</t>
        </is>
      </c>
      <c r="BD756" t="n">
        <v>25</v>
      </c>
      <c r="BE756" t="n">
        <v>6317032374621</v>
      </c>
      <c r="BG756" t="inlineStr">
        <is>
          <t>Low</t>
        </is>
      </c>
      <c r="BH756" t="inlineStr">
        <is>
          <t>pos</t>
        </is>
      </c>
      <c r="BI756" t="n">
        <v>0</v>
      </c>
      <c r="BJ756" t="inlineStr">
        <is>
          <t>IT IVA 22%</t>
        </is>
      </c>
      <c r="BK756" t="n">
        <v>0</v>
      </c>
      <c r="BU756" t="inlineStr">
        <is>
          <t>25-1079</t>
        </is>
      </c>
      <c r="CC756" t="inlineStr">
        <is>
          <t>Ordini LIL</t>
        </is>
      </c>
    </row>
    <row r="757">
      <c r="A757" t="inlineStr">
        <is>
          <t>#41925</t>
        </is>
      </c>
      <c r="C757" t="inlineStr">
        <is>
          <t>paid</t>
        </is>
      </c>
      <c r="F757" t="inlineStr">
        <is>
          <t>fulfilled</t>
        </is>
      </c>
      <c r="G757" t="inlineStr">
        <is>
          <t>2024-09-23 13:02:34 +0200</t>
        </is>
      </c>
      <c r="H757" t="inlineStr">
        <is>
          <t>no</t>
        </is>
      </c>
      <c r="I757" t="inlineStr">
        <is>
          <t>EUR</t>
        </is>
      </c>
      <c r="J757" t="n">
        <v>0</v>
      </c>
      <c r="K757" t="n">
        <v>0</v>
      </c>
      <c r="L757" t="n">
        <v>0</v>
      </c>
      <c r="N757" t="inlineStr">
        <is>
          <t>Roma100</t>
        </is>
      </c>
      <c r="O757" t="n">
        <v>180</v>
      </c>
      <c r="Q757" t="inlineStr">
        <is>
          <t>2024-09-23 13:02:34 +0200</t>
        </is>
      </c>
      <c r="R757" t="n">
        <v>1</v>
      </c>
      <c r="S757" t="inlineStr">
        <is>
          <t>Pensavo fosse amore - Yellow / L</t>
        </is>
      </c>
      <c r="T757" t="n">
        <v>100</v>
      </c>
      <c r="V757" t="inlineStr">
        <is>
          <t>015790001010</t>
        </is>
      </c>
      <c r="W757" t="b">
        <v>1</v>
      </c>
      <c r="X757" t="b">
        <v>1</v>
      </c>
      <c r="Y757" t="inlineStr">
        <is>
          <t>fulfilled</t>
        </is>
      </c>
      <c r="Z757" t="inlineStr">
        <is>
          <t>Roma termini</t>
        </is>
      </c>
      <c r="AR757" t="inlineStr">
        <is>
          <t>IT</t>
        </is>
      </c>
      <c r="AY757" t="n">
        <v>0</v>
      </c>
      <c r="AZ757" t="inlineStr">
        <is>
          <t>LIL Milan</t>
        </is>
      </c>
      <c r="BA757" t="n">
        <v>0</v>
      </c>
      <c r="BB757" t="inlineStr">
        <is>
          <t>Veronica Varetta</t>
        </is>
      </c>
      <c r="BC757" t="inlineStr">
        <is>
          <t>Roma Termini</t>
        </is>
      </c>
      <c r="BD757" t="n">
        <v>25</v>
      </c>
      <c r="BE757" t="n">
        <v>6317032374621</v>
      </c>
      <c r="BG757" t="inlineStr">
        <is>
          <t>Low</t>
        </is>
      </c>
      <c r="BH757" t="inlineStr">
        <is>
          <t>pos</t>
        </is>
      </c>
      <c r="BI757" t="n">
        <v>0</v>
      </c>
      <c r="BJ757" t="inlineStr">
        <is>
          <t>IT IVA 22%</t>
        </is>
      </c>
      <c r="BK757" t="n">
        <v>0</v>
      </c>
      <c r="BU757" t="inlineStr">
        <is>
          <t>25-1079</t>
        </is>
      </c>
      <c r="CC757" t="inlineStr">
        <is>
          <t>Ordini LIL</t>
        </is>
      </c>
    </row>
    <row r="758">
      <c r="A758" t="inlineStr">
        <is>
          <t>#41924</t>
        </is>
      </c>
      <c r="B758" t="inlineStr">
        <is>
          <t>lucia.rizzo9@gmail.com</t>
        </is>
      </c>
      <c r="C758" t="inlineStr">
        <is>
          <t>paid</t>
        </is>
      </c>
      <c r="F758" t="inlineStr">
        <is>
          <t>fulfilled</t>
        </is>
      </c>
      <c r="G758" t="inlineStr">
        <is>
          <t>2024-09-23 12:47:28 +0200</t>
        </is>
      </c>
      <c r="H758" t="inlineStr">
        <is>
          <t>no</t>
        </is>
      </c>
      <c r="I758" t="inlineStr">
        <is>
          <t>EUR</t>
        </is>
      </c>
      <c r="J758" t="n">
        <v>0</v>
      </c>
      <c r="K758" t="n">
        <v>0</v>
      </c>
      <c r="L758" t="n">
        <v>0</v>
      </c>
      <c r="M758" t="n">
        <v>0</v>
      </c>
      <c r="N758" t="inlineStr">
        <is>
          <t>MILANO100%</t>
        </is>
      </c>
      <c r="O758" t="n">
        <v>100</v>
      </c>
      <c r="Q758" t="inlineStr">
        <is>
          <t>2024-09-23 12:47:27 +0200</t>
        </is>
      </c>
      <c r="R758" t="n">
        <v>1</v>
      </c>
      <c r="S758" t="inlineStr">
        <is>
          <t>Girls Tears Ring - Yellow / 16</t>
        </is>
      </c>
      <c r="T758" t="n">
        <v>100</v>
      </c>
      <c r="V758" t="inlineStr">
        <is>
          <t>015790000958</t>
        </is>
      </c>
      <c r="W758" t="b">
        <v>1</v>
      </c>
      <c r="X758" t="b">
        <v>1</v>
      </c>
      <c r="Y758" t="inlineStr">
        <is>
          <t>fulfilled</t>
        </is>
      </c>
      <c r="Z758" t="inlineStr">
        <is>
          <t>Lucia Rizzo</t>
        </is>
      </c>
      <c r="AR758" t="inlineStr">
        <is>
          <t>IT</t>
        </is>
      </c>
      <c r="AT758" t="inlineStr">
        <is>
          <t>ST</t>
        </is>
      </c>
      <c r="AY758" t="n">
        <v>0</v>
      </c>
      <c r="AZ758" t="inlineStr">
        <is>
          <t>LIL Milan</t>
        </is>
      </c>
      <c r="BA758" t="n">
        <v>0</v>
      </c>
      <c r="BB758" t="inlineStr">
        <is>
          <t>Veronica Varetta</t>
        </is>
      </c>
      <c r="BC758" t="inlineStr">
        <is>
          <t>LIL Rinascente Milano</t>
        </is>
      </c>
      <c r="BD758" t="n">
        <v>23</v>
      </c>
      <c r="BE758" t="n">
        <v>6317014319453</v>
      </c>
      <c r="BG758" t="inlineStr">
        <is>
          <t>Low</t>
        </is>
      </c>
      <c r="BH758" t="inlineStr">
        <is>
          <t>pos</t>
        </is>
      </c>
      <c r="BI758" t="n">
        <v>0</v>
      </c>
      <c r="BJ758" t="inlineStr">
        <is>
          <t>IT IVA 22%</t>
        </is>
      </c>
      <c r="BK758" t="n">
        <v>0</v>
      </c>
      <c r="BU758" t="inlineStr">
        <is>
          <t>23-2482</t>
        </is>
      </c>
      <c r="CC758" t="inlineStr">
        <is>
          <t>Ordini LIL</t>
        </is>
      </c>
    </row>
    <row r="759">
      <c r="A759" t="inlineStr">
        <is>
          <t>#41922</t>
        </is>
      </c>
      <c r="C759" t="inlineStr">
        <is>
          <t>paid</t>
        </is>
      </c>
      <c r="F759" t="inlineStr">
        <is>
          <t>fulfilled</t>
        </is>
      </c>
      <c r="G759" t="inlineStr">
        <is>
          <t>2024-09-23 12:41:44 +0200</t>
        </is>
      </c>
      <c r="H759" t="inlineStr">
        <is>
          <t>no</t>
        </is>
      </c>
      <c r="I759" t="inlineStr">
        <is>
          <t>EUR</t>
        </is>
      </c>
      <c r="J759" t="n">
        <v>0</v>
      </c>
      <c r="K759" t="n">
        <v>0</v>
      </c>
      <c r="L759" t="n">
        <v>0</v>
      </c>
      <c r="M759" t="n">
        <v>0</v>
      </c>
      <c r="N759" t="inlineStr">
        <is>
          <t>Gift100</t>
        </is>
      </c>
      <c r="O759" t="n">
        <v>340</v>
      </c>
      <c r="Q759" t="inlineStr">
        <is>
          <t>2024-09-23 12:41:43 +0200</t>
        </is>
      </c>
      <c r="R759" t="n">
        <v>1</v>
      </c>
      <c r="S759" t="inlineStr">
        <is>
          <t>Calypso Ring - Yellow / 15 / Black</t>
        </is>
      </c>
      <c r="T759" t="n">
        <v>260</v>
      </c>
      <c r="V759" t="inlineStr">
        <is>
          <t>015790000270</t>
        </is>
      </c>
      <c r="W759" t="b">
        <v>1</v>
      </c>
      <c r="X759" t="b">
        <v>1</v>
      </c>
      <c r="Y759" t="inlineStr">
        <is>
          <t>fulfilled</t>
        </is>
      </c>
      <c r="Z759" t="inlineStr">
        <is>
          <t>Eva Calvani</t>
        </is>
      </c>
      <c r="AR759" t="inlineStr">
        <is>
          <t>IT</t>
        </is>
      </c>
      <c r="AY759" t="n">
        <v>0</v>
      </c>
      <c r="AZ759" t="inlineStr">
        <is>
          <t>LIL Milan</t>
        </is>
      </c>
      <c r="BA759" t="n">
        <v>0</v>
      </c>
      <c r="BB759" t="inlineStr">
        <is>
          <t>Veronica Varetta</t>
        </is>
      </c>
      <c r="BC759" t="inlineStr">
        <is>
          <t>LIL House</t>
        </is>
      </c>
      <c r="BD759" t="n">
        <v>22</v>
      </c>
      <c r="BE759" t="n">
        <v>6317006291293</v>
      </c>
      <c r="BG759" t="inlineStr">
        <is>
          <t>Low</t>
        </is>
      </c>
      <c r="BH759" t="inlineStr">
        <is>
          <t>pos</t>
        </is>
      </c>
      <c r="BI759" t="n">
        <v>0</v>
      </c>
      <c r="BJ759" t="inlineStr">
        <is>
          <t>IT IVA 22%</t>
        </is>
      </c>
      <c r="BK759" t="n">
        <v>0</v>
      </c>
      <c r="BU759" t="inlineStr">
        <is>
          <t>22-2543</t>
        </is>
      </c>
      <c r="CC759" t="inlineStr">
        <is>
          <t>Ordini LIL</t>
        </is>
      </c>
    </row>
    <row r="760">
      <c r="A760" t="inlineStr">
        <is>
          <t>#41922</t>
        </is>
      </c>
      <c r="C760" t="inlineStr">
        <is>
          <t>paid</t>
        </is>
      </c>
      <c r="F760" t="inlineStr">
        <is>
          <t>fulfilled</t>
        </is>
      </c>
      <c r="G760" t="inlineStr">
        <is>
          <t>2024-09-23 12:41:44 +0200</t>
        </is>
      </c>
      <c r="H760" t="inlineStr">
        <is>
          <t>no</t>
        </is>
      </c>
      <c r="I760" t="inlineStr">
        <is>
          <t>EUR</t>
        </is>
      </c>
      <c r="J760" t="n">
        <v>0</v>
      </c>
      <c r="K760" t="n">
        <v>0</v>
      </c>
      <c r="L760" t="n">
        <v>0</v>
      </c>
      <c r="N760" t="inlineStr">
        <is>
          <t>Gift100</t>
        </is>
      </c>
      <c r="O760" t="n">
        <v>340</v>
      </c>
      <c r="Q760" t="inlineStr">
        <is>
          <t>2024-09-23 12:41:43 +0200</t>
        </is>
      </c>
      <c r="R760" t="n">
        <v>1</v>
      </c>
      <c r="S760" t="inlineStr">
        <is>
          <t>Nude Ring - Yellow / 14</t>
        </is>
      </c>
      <c r="T760" t="n">
        <v>80</v>
      </c>
      <c r="V760" t="inlineStr">
        <is>
          <t>015790000210</t>
        </is>
      </c>
      <c r="W760" t="b">
        <v>1</v>
      </c>
      <c r="X760" t="b">
        <v>1</v>
      </c>
      <c r="Y760" t="inlineStr">
        <is>
          <t>fulfilled</t>
        </is>
      </c>
      <c r="Z760" t="inlineStr">
        <is>
          <t>Eva Calvani</t>
        </is>
      </c>
      <c r="AR760" t="inlineStr">
        <is>
          <t>IT</t>
        </is>
      </c>
      <c r="AY760" t="n">
        <v>0</v>
      </c>
      <c r="AZ760" t="inlineStr">
        <is>
          <t>LIL Milan</t>
        </is>
      </c>
      <c r="BA760" t="n">
        <v>0</v>
      </c>
      <c r="BB760" t="inlineStr">
        <is>
          <t>Veronica Varetta</t>
        </is>
      </c>
      <c r="BC760" t="inlineStr">
        <is>
          <t>LIL House</t>
        </is>
      </c>
      <c r="BD760" t="n">
        <v>22</v>
      </c>
      <c r="BE760" t="n">
        <v>6317006291293</v>
      </c>
      <c r="BG760" t="inlineStr">
        <is>
          <t>Low</t>
        </is>
      </c>
      <c r="BH760" t="inlineStr">
        <is>
          <t>pos</t>
        </is>
      </c>
      <c r="BI760" t="n">
        <v>0</v>
      </c>
      <c r="BJ760" t="inlineStr">
        <is>
          <t>IT IVA 22%</t>
        </is>
      </c>
      <c r="BK760" t="n">
        <v>0</v>
      </c>
      <c r="BU760" t="inlineStr">
        <is>
          <t>22-2543</t>
        </is>
      </c>
      <c r="CC760" t="inlineStr">
        <is>
          <t>Ordini LIL</t>
        </is>
      </c>
    </row>
    <row r="761">
      <c r="A761" t="inlineStr">
        <is>
          <t>#41921</t>
        </is>
      </c>
      <c r="C761" t="inlineStr">
        <is>
          <t>paid</t>
        </is>
      </c>
      <c r="F761" t="inlineStr">
        <is>
          <t>fulfilled</t>
        </is>
      </c>
      <c r="G761" t="inlineStr">
        <is>
          <t>2024-09-23 12:27:20 +0200</t>
        </is>
      </c>
      <c r="H761" t="inlineStr">
        <is>
          <t>no</t>
        </is>
      </c>
      <c r="I761" t="inlineStr">
        <is>
          <t>EUR</t>
        </is>
      </c>
      <c r="J761" t="n">
        <v>0</v>
      </c>
      <c r="K761" t="n">
        <v>0</v>
      </c>
      <c r="L761" t="n">
        <v>0</v>
      </c>
      <c r="M761" t="n">
        <v>0</v>
      </c>
      <c r="N761" t="inlineStr">
        <is>
          <t>Gift100%</t>
        </is>
      </c>
      <c r="O761" t="n">
        <v>400</v>
      </c>
      <c r="Q761" t="inlineStr">
        <is>
          <t>2024-09-23 12:27:19 +0200</t>
        </is>
      </c>
      <c r="R761" t="n">
        <v>1</v>
      </c>
      <c r="S761" t="inlineStr">
        <is>
          <t>Lunar Ring - Yellow / 7 / White</t>
        </is>
      </c>
      <c r="T761" t="n">
        <v>400</v>
      </c>
      <c r="V761" t="inlineStr">
        <is>
          <t>015790000255</t>
        </is>
      </c>
      <c r="W761" t="b">
        <v>1</v>
      </c>
      <c r="X761" t="b">
        <v>1</v>
      </c>
      <c r="Y761" t="inlineStr">
        <is>
          <t>fulfilled</t>
        </is>
      </c>
      <c r="Z761" t="inlineStr">
        <is>
          <t>Gaia Zorzi</t>
        </is>
      </c>
      <c r="AR761" t="inlineStr">
        <is>
          <t>IT</t>
        </is>
      </c>
      <c r="AY761" t="n">
        <v>0</v>
      </c>
      <c r="AZ761" t="inlineStr">
        <is>
          <t>LIL Milan</t>
        </is>
      </c>
      <c r="BA761" t="n">
        <v>0</v>
      </c>
      <c r="BB761" t="inlineStr">
        <is>
          <t>Veronica Varetta</t>
        </is>
      </c>
      <c r="BC761" t="inlineStr">
        <is>
          <t>LIL House</t>
        </is>
      </c>
      <c r="BD761" t="n">
        <v>22</v>
      </c>
      <c r="BE761" t="n">
        <v>6316987449693</v>
      </c>
      <c r="BG761" t="inlineStr">
        <is>
          <t>Low</t>
        </is>
      </c>
      <c r="BH761" t="inlineStr">
        <is>
          <t>pos</t>
        </is>
      </c>
      <c r="BI761" t="n">
        <v>0</v>
      </c>
      <c r="BJ761" t="inlineStr">
        <is>
          <t>IT IVA 22%</t>
        </is>
      </c>
      <c r="BK761" t="n">
        <v>0</v>
      </c>
      <c r="BU761" t="inlineStr">
        <is>
          <t>22-2542</t>
        </is>
      </c>
      <c r="CC761" t="inlineStr">
        <is>
          <t>Ordini LIL</t>
        </is>
      </c>
    </row>
    <row r="762">
      <c r="A762" t="inlineStr">
        <is>
          <t>#41920</t>
        </is>
      </c>
      <c r="C762" t="inlineStr">
        <is>
          <t>paid</t>
        </is>
      </c>
      <c r="F762" t="inlineStr">
        <is>
          <t>fulfilled</t>
        </is>
      </c>
      <c r="G762" t="inlineStr">
        <is>
          <t>2024-09-23 10:32:12 +0200</t>
        </is>
      </c>
      <c r="H762" t="inlineStr">
        <is>
          <t>no</t>
        </is>
      </c>
      <c r="I762" t="inlineStr">
        <is>
          <t>EUR</t>
        </is>
      </c>
      <c r="J762" t="n">
        <v>0</v>
      </c>
      <c r="K762" t="n">
        <v>0</v>
      </c>
      <c r="L762" t="n">
        <v>0</v>
      </c>
      <c r="M762" t="n">
        <v>0</v>
      </c>
      <c r="N762" t="inlineStr">
        <is>
          <t>TORINO100%</t>
        </is>
      </c>
      <c r="O762" t="n">
        <v>220</v>
      </c>
      <c r="Q762" t="inlineStr">
        <is>
          <t>2024-09-23 10:32:12 +0200</t>
        </is>
      </c>
      <c r="R762" t="n">
        <v>1</v>
      </c>
      <c r="S762" t="inlineStr">
        <is>
          <t>Boys Tears Bracelet - White</t>
        </is>
      </c>
      <c r="T762" t="n">
        <v>220</v>
      </c>
      <c r="V762" t="inlineStr">
        <is>
          <t>015790000401</t>
        </is>
      </c>
      <c r="W762" t="b">
        <v>1</v>
      </c>
      <c r="X762" t="b">
        <v>1</v>
      </c>
      <c r="Y762" t="inlineStr">
        <is>
          <t>fulfilled</t>
        </is>
      </c>
      <c r="AR762" t="inlineStr">
        <is>
          <t>IT</t>
        </is>
      </c>
      <c r="AT762" t="inlineStr">
        <is>
          <t>Cv</t>
        </is>
      </c>
      <c r="AY762" t="n">
        <v>0</v>
      </c>
      <c r="AZ762" t="inlineStr">
        <is>
          <t>LIL Milan</t>
        </is>
      </c>
      <c r="BA762" t="n">
        <v>0</v>
      </c>
      <c r="BB762" t="inlineStr">
        <is>
          <t>Veronica Varetta</t>
        </is>
      </c>
      <c r="BC762" t="inlineStr">
        <is>
          <t>LIL Rinascente Torino</t>
        </is>
      </c>
      <c r="BD762" t="n">
        <v>3</v>
      </c>
      <c r="BE762" t="n">
        <v>6316838682973</v>
      </c>
      <c r="BG762" t="inlineStr">
        <is>
          <t>Low</t>
        </is>
      </c>
      <c r="BH762" t="inlineStr">
        <is>
          <t>pos</t>
        </is>
      </c>
      <c r="BI762" t="n">
        <v>0</v>
      </c>
      <c r="BJ762" t="inlineStr">
        <is>
          <t>IT IVA 22%</t>
        </is>
      </c>
      <c r="BK762" t="n">
        <v>0</v>
      </c>
      <c r="BU762" t="inlineStr">
        <is>
          <t>3-5714</t>
        </is>
      </c>
      <c r="CC762" t="inlineStr">
        <is>
          <t>Ordini LIL</t>
        </is>
      </c>
    </row>
    <row r="763">
      <c r="A763" t="inlineStr">
        <is>
          <t>#41919</t>
        </is>
      </c>
      <c r="C763" t="inlineStr">
        <is>
          <t>paid</t>
        </is>
      </c>
      <c r="F763" t="inlineStr">
        <is>
          <t>fulfilled</t>
        </is>
      </c>
      <c r="G763" t="inlineStr">
        <is>
          <t>2024-09-23 10:11:12 +0200</t>
        </is>
      </c>
      <c r="H763" t="inlineStr">
        <is>
          <t>no</t>
        </is>
      </c>
      <c r="I763" t="inlineStr">
        <is>
          <t>EUR</t>
        </is>
      </c>
      <c r="J763" t="n">
        <v>0</v>
      </c>
      <c r="K763" t="n">
        <v>0</v>
      </c>
      <c r="L763" t="n">
        <v>0</v>
      </c>
      <c r="M763" t="n">
        <v>0</v>
      </c>
      <c r="N763" t="inlineStr">
        <is>
          <t>Roma100</t>
        </is>
      </c>
      <c r="O763" t="n">
        <v>1300</v>
      </c>
      <c r="Q763" t="inlineStr">
        <is>
          <t>2024-09-23 10:11:11 +0200</t>
        </is>
      </c>
      <c r="R763" t="n">
        <v>1</v>
      </c>
      <c r="S763" t="inlineStr">
        <is>
          <t>Calypso Ring - White / 17 / White</t>
        </is>
      </c>
      <c r="T763" t="n">
        <v>260</v>
      </c>
      <c r="V763" t="inlineStr">
        <is>
          <t>015790000296</t>
        </is>
      </c>
      <c r="W763" t="b">
        <v>1</v>
      </c>
      <c r="X763" t="b">
        <v>1</v>
      </c>
      <c r="Y763" t="inlineStr">
        <is>
          <t>fulfilled</t>
        </is>
      </c>
      <c r="Z763" t="inlineStr">
        <is>
          <t>Roma termini</t>
        </is>
      </c>
      <c r="AR763" t="inlineStr">
        <is>
          <t>IT</t>
        </is>
      </c>
      <c r="AY763" t="n">
        <v>0</v>
      </c>
      <c r="AZ763" t="inlineStr">
        <is>
          <t>LIL Milan</t>
        </is>
      </c>
      <c r="BA763" t="n">
        <v>0</v>
      </c>
      <c r="BB763" t="inlineStr">
        <is>
          <t>Veronica Varetta</t>
        </is>
      </c>
      <c r="BC763" t="inlineStr">
        <is>
          <t>Roma Termini</t>
        </is>
      </c>
      <c r="BD763" t="n">
        <v>25</v>
      </c>
      <c r="BE763" t="n">
        <v>6316813746525</v>
      </c>
      <c r="BG763" t="inlineStr">
        <is>
          <t>Low</t>
        </is>
      </c>
      <c r="BH763" t="inlineStr">
        <is>
          <t>pos</t>
        </is>
      </c>
      <c r="BI763" t="n">
        <v>0</v>
      </c>
      <c r="BJ763" t="inlineStr">
        <is>
          <t>IT IVA 22%</t>
        </is>
      </c>
      <c r="BK763" t="n">
        <v>0</v>
      </c>
      <c r="BU763" t="inlineStr">
        <is>
          <t>25-1078</t>
        </is>
      </c>
      <c r="CC763" t="inlineStr">
        <is>
          <t>Ordini LIL</t>
        </is>
      </c>
    </row>
    <row r="764">
      <c r="A764" t="inlineStr">
        <is>
          <t>#41919</t>
        </is>
      </c>
      <c r="C764" t="inlineStr">
        <is>
          <t>paid</t>
        </is>
      </c>
      <c r="F764" t="inlineStr">
        <is>
          <t>fulfilled</t>
        </is>
      </c>
      <c r="G764" t="inlineStr">
        <is>
          <t>2024-09-23 10:11:12 +0200</t>
        </is>
      </c>
      <c r="H764" t="inlineStr">
        <is>
          <t>no</t>
        </is>
      </c>
      <c r="I764" t="inlineStr">
        <is>
          <t>EUR</t>
        </is>
      </c>
      <c r="J764" t="n">
        <v>0</v>
      </c>
      <c r="K764" t="n">
        <v>0</v>
      </c>
      <c r="L764" t="n">
        <v>0</v>
      </c>
      <c r="N764" t="inlineStr">
        <is>
          <t>Roma100</t>
        </is>
      </c>
      <c r="O764" t="n">
        <v>1300</v>
      </c>
      <c r="Q764" t="inlineStr">
        <is>
          <t>2024-09-23 10:11:11 +0200</t>
        </is>
      </c>
      <c r="R764" t="n">
        <v>1</v>
      </c>
      <c r="S764" t="inlineStr">
        <is>
          <t>Giotto Ring - White / 15</t>
        </is>
      </c>
      <c r="T764" t="n">
        <v>80</v>
      </c>
      <c r="V764" t="inlineStr">
        <is>
          <t>015790000160</t>
        </is>
      </c>
      <c r="W764" t="b">
        <v>1</v>
      </c>
      <c r="X764" t="b">
        <v>1</v>
      </c>
      <c r="Y764" t="inlineStr">
        <is>
          <t>fulfilled</t>
        </is>
      </c>
      <c r="Z764" t="inlineStr">
        <is>
          <t>Roma termini</t>
        </is>
      </c>
      <c r="AR764" t="inlineStr">
        <is>
          <t>IT</t>
        </is>
      </c>
      <c r="AY764" t="n">
        <v>0</v>
      </c>
      <c r="AZ764" t="inlineStr">
        <is>
          <t>LIL Milan</t>
        </is>
      </c>
      <c r="BA764" t="n">
        <v>0</v>
      </c>
      <c r="BB764" t="inlineStr">
        <is>
          <t>Veronica Varetta</t>
        </is>
      </c>
      <c r="BC764" t="inlineStr">
        <is>
          <t>Roma Termini</t>
        </is>
      </c>
      <c r="BD764" t="n">
        <v>25</v>
      </c>
      <c r="BE764" t="n">
        <v>6316813746525</v>
      </c>
      <c r="BG764" t="inlineStr">
        <is>
          <t>Low</t>
        </is>
      </c>
      <c r="BH764" t="inlineStr">
        <is>
          <t>pos</t>
        </is>
      </c>
      <c r="BI764" t="n">
        <v>0</v>
      </c>
      <c r="BJ764" t="inlineStr">
        <is>
          <t>IT IVA 22%</t>
        </is>
      </c>
      <c r="BK764" t="n">
        <v>0</v>
      </c>
      <c r="BU764" t="inlineStr">
        <is>
          <t>25-1078</t>
        </is>
      </c>
      <c r="CC764" t="inlineStr">
        <is>
          <t>Ordini LIL</t>
        </is>
      </c>
    </row>
    <row r="765">
      <c r="A765" t="inlineStr">
        <is>
          <t>#41919</t>
        </is>
      </c>
      <c r="C765" t="inlineStr">
        <is>
          <t>paid</t>
        </is>
      </c>
      <c r="F765" t="inlineStr">
        <is>
          <t>fulfilled</t>
        </is>
      </c>
      <c r="G765" t="inlineStr">
        <is>
          <t>2024-09-23 10:11:12 +0200</t>
        </is>
      </c>
      <c r="H765" t="inlineStr">
        <is>
          <t>no</t>
        </is>
      </c>
      <c r="I765" t="inlineStr">
        <is>
          <t>EUR</t>
        </is>
      </c>
      <c r="J765" t="n">
        <v>0</v>
      </c>
      <c r="K765" t="n">
        <v>0</v>
      </c>
      <c r="L765" t="n">
        <v>0</v>
      </c>
      <c r="N765" t="inlineStr">
        <is>
          <t>Roma100</t>
        </is>
      </c>
      <c r="O765" t="n">
        <v>1300</v>
      </c>
      <c r="Q765" t="inlineStr">
        <is>
          <t>2024-09-23 10:11:11 +0200</t>
        </is>
      </c>
      <c r="R765" t="n">
        <v>1</v>
      </c>
      <c r="S765" t="inlineStr">
        <is>
          <t>Boys Tears Necklace - White / 39cm</t>
        </is>
      </c>
      <c r="T765" t="n">
        <v>300</v>
      </c>
      <c r="V765" t="inlineStr">
        <is>
          <t>015790000014</t>
        </is>
      </c>
      <c r="W765" t="b">
        <v>1</v>
      </c>
      <c r="X765" t="b">
        <v>1</v>
      </c>
      <c r="Y765" t="inlineStr">
        <is>
          <t>fulfilled</t>
        </is>
      </c>
      <c r="Z765" t="inlineStr">
        <is>
          <t>Roma termini</t>
        </is>
      </c>
      <c r="AR765" t="inlineStr">
        <is>
          <t>IT</t>
        </is>
      </c>
      <c r="AY765" t="n">
        <v>0</v>
      </c>
      <c r="AZ765" t="inlineStr">
        <is>
          <t>LIL Milan</t>
        </is>
      </c>
      <c r="BA765" t="n">
        <v>0</v>
      </c>
      <c r="BB765" t="inlineStr">
        <is>
          <t>Veronica Varetta</t>
        </is>
      </c>
      <c r="BC765" t="inlineStr">
        <is>
          <t>Roma Termini</t>
        </is>
      </c>
      <c r="BD765" t="n">
        <v>25</v>
      </c>
      <c r="BE765" t="n">
        <v>6316813746525</v>
      </c>
      <c r="BG765" t="inlineStr">
        <is>
          <t>Low</t>
        </is>
      </c>
      <c r="BH765" t="inlineStr">
        <is>
          <t>pos</t>
        </is>
      </c>
      <c r="BI765" t="n">
        <v>0</v>
      </c>
      <c r="BJ765" t="inlineStr">
        <is>
          <t>IT IVA 22%</t>
        </is>
      </c>
      <c r="BK765" t="n">
        <v>0</v>
      </c>
      <c r="BU765" t="inlineStr">
        <is>
          <t>25-1078</t>
        </is>
      </c>
      <c r="CC765" t="inlineStr">
        <is>
          <t>Ordini LIL</t>
        </is>
      </c>
    </row>
    <row r="766">
      <c r="A766" t="inlineStr">
        <is>
          <t>#41919</t>
        </is>
      </c>
      <c r="C766" t="inlineStr">
        <is>
          <t>paid</t>
        </is>
      </c>
      <c r="F766" t="inlineStr">
        <is>
          <t>fulfilled</t>
        </is>
      </c>
      <c r="G766" t="inlineStr">
        <is>
          <t>2024-09-23 10:11:12 +0200</t>
        </is>
      </c>
      <c r="H766" t="inlineStr">
        <is>
          <t>no</t>
        </is>
      </c>
      <c r="I766" t="inlineStr">
        <is>
          <t>EUR</t>
        </is>
      </c>
      <c r="J766" t="n">
        <v>0</v>
      </c>
      <c r="K766" t="n">
        <v>0</v>
      </c>
      <c r="L766" t="n">
        <v>0</v>
      </c>
      <c r="N766" t="inlineStr">
        <is>
          <t>Roma100</t>
        </is>
      </c>
      <c r="O766" t="n">
        <v>1300</v>
      </c>
      <c r="Q766" t="inlineStr">
        <is>
          <t>2024-09-23 10:11:11 +0200</t>
        </is>
      </c>
      <c r="R766" t="n">
        <v>1</v>
      </c>
      <c r="S766" t="inlineStr">
        <is>
          <t>Pensavo fosse amore - Yellow / P</t>
        </is>
      </c>
      <c r="T766" t="n">
        <v>100</v>
      </c>
      <c r="V766" t="inlineStr">
        <is>
          <t>015790001014</t>
        </is>
      </c>
      <c r="W766" t="b">
        <v>1</v>
      </c>
      <c r="X766" t="b">
        <v>1</v>
      </c>
      <c r="Y766" t="inlineStr">
        <is>
          <t>fulfilled</t>
        </is>
      </c>
      <c r="Z766" t="inlineStr">
        <is>
          <t>Roma termini</t>
        </is>
      </c>
      <c r="AR766" t="inlineStr">
        <is>
          <t>IT</t>
        </is>
      </c>
      <c r="AY766" t="n">
        <v>0</v>
      </c>
      <c r="AZ766" t="inlineStr">
        <is>
          <t>LIL Milan</t>
        </is>
      </c>
      <c r="BA766" t="n">
        <v>0</v>
      </c>
      <c r="BB766" t="inlineStr">
        <is>
          <t>Veronica Varetta</t>
        </is>
      </c>
      <c r="BC766" t="inlineStr">
        <is>
          <t>Roma Termini</t>
        </is>
      </c>
      <c r="BD766" t="n">
        <v>25</v>
      </c>
      <c r="BE766" t="n">
        <v>6316813746525</v>
      </c>
      <c r="BG766" t="inlineStr">
        <is>
          <t>Low</t>
        </is>
      </c>
      <c r="BH766" t="inlineStr">
        <is>
          <t>pos</t>
        </is>
      </c>
      <c r="BI766" t="n">
        <v>0</v>
      </c>
      <c r="BJ766" t="inlineStr">
        <is>
          <t>IT IVA 22%</t>
        </is>
      </c>
      <c r="BK766" t="n">
        <v>0</v>
      </c>
      <c r="BU766" t="inlineStr">
        <is>
          <t>25-1078</t>
        </is>
      </c>
      <c r="CC766" t="inlineStr">
        <is>
          <t>Ordini LIL</t>
        </is>
      </c>
    </row>
    <row r="767">
      <c r="A767" t="inlineStr">
        <is>
          <t>#41919</t>
        </is>
      </c>
      <c r="C767" t="inlineStr">
        <is>
          <t>paid</t>
        </is>
      </c>
      <c r="F767" t="inlineStr">
        <is>
          <t>fulfilled</t>
        </is>
      </c>
      <c r="G767" t="inlineStr">
        <is>
          <t>2024-09-23 10:11:12 +0200</t>
        </is>
      </c>
      <c r="H767" t="inlineStr">
        <is>
          <t>no</t>
        </is>
      </c>
      <c r="I767" t="inlineStr">
        <is>
          <t>EUR</t>
        </is>
      </c>
      <c r="J767" t="n">
        <v>0</v>
      </c>
      <c r="K767" t="n">
        <v>0</v>
      </c>
      <c r="L767" t="n">
        <v>0</v>
      </c>
      <c r="N767" t="inlineStr">
        <is>
          <t>Roma100</t>
        </is>
      </c>
      <c r="O767" t="n">
        <v>1300</v>
      </c>
      <c r="Q767" t="inlineStr">
        <is>
          <t>2024-09-23 10:11:11 +0200</t>
        </is>
      </c>
      <c r="R767" t="n">
        <v>1</v>
      </c>
      <c r="S767" t="inlineStr">
        <is>
          <t>Glimmer Ring Pink Ruby - Yellow / 16 / Pink Ruby</t>
        </is>
      </c>
      <c r="T767" t="n">
        <v>200</v>
      </c>
      <c r="V767" t="inlineStr">
        <is>
          <t>015790001375</t>
        </is>
      </c>
      <c r="W767" t="b">
        <v>1</v>
      </c>
      <c r="X767" t="b">
        <v>1</v>
      </c>
      <c r="Y767" t="inlineStr">
        <is>
          <t>fulfilled</t>
        </is>
      </c>
      <c r="Z767" t="inlineStr">
        <is>
          <t>Roma termini</t>
        </is>
      </c>
      <c r="AR767" t="inlineStr">
        <is>
          <t>IT</t>
        </is>
      </c>
      <c r="AY767" t="n">
        <v>0</v>
      </c>
      <c r="AZ767" t="inlineStr">
        <is>
          <t>LIL Milan</t>
        </is>
      </c>
      <c r="BA767" t="n">
        <v>0</v>
      </c>
      <c r="BB767" t="inlineStr">
        <is>
          <t>Veronica Varetta</t>
        </is>
      </c>
      <c r="BC767" t="inlineStr">
        <is>
          <t>Roma Termini</t>
        </is>
      </c>
      <c r="BD767" t="n">
        <v>25</v>
      </c>
      <c r="BE767" t="n">
        <v>6316813746525</v>
      </c>
      <c r="BG767" t="inlineStr">
        <is>
          <t>Low</t>
        </is>
      </c>
      <c r="BH767" t="inlineStr">
        <is>
          <t>pos</t>
        </is>
      </c>
      <c r="BI767" t="n">
        <v>0</v>
      </c>
      <c r="BJ767" t="inlineStr">
        <is>
          <t>IT IVA 22%</t>
        </is>
      </c>
      <c r="BK767" t="n">
        <v>0</v>
      </c>
      <c r="BU767" t="inlineStr">
        <is>
          <t>25-1078</t>
        </is>
      </c>
      <c r="CC767" t="inlineStr">
        <is>
          <t>Ordini LIL</t>
        </is>
      </c>
    </row>
    <row r="768">
      <c r="A768" t="inlineStr">
        <is>
          <t>#41919</t>
        </is>
      </c>
      <c r="C768" t="inlineStr">
        <is>
          <t>paid</t>
        </is>
      </c>
      <c r="F768" t="inlineStr">
        <is>
          <t>fulfilled</t>
        </is>
      </c>
      <c r="G768" t="inlineStr">
        <is>
          <t>2024-09-23 10:11:12 +0200</t>
        </is>
      </c>
      <c r="H768" t="inlineStr">
        <is>
          <t>no</t>
        </is>
      </c>
      <c r="I768" t="inlineStr">
        <is>
          <t>EUR</t>
        </is>
      </c>
      <c r="J768" t="n">
        <v>0</v>
      </c>
      <c r="K768" t="n">
        <v>0</v>
      </c>
      <c r="L768" t="n">
        <v>0</v>
      </c>
      <c r="N768" t="inlineStr">
        <is>
          <t>Roma100</t>
        </is>
      </c>
      <c r="O768" t="n">
        <v>1300</v>
      </c>
      <c r="Q768" t="inlineStr">
        <is>
          <t>2024-09-23 10:11:11 +0200</t>
        </is>
      </c>
      <c r="R768" t="n">
        <v>1</v>
      </c>
      <c r="S768" t="inlineStr">
        <is>
          <t>Boys Tears Ring - Yellow / 15</t>
        </is>
      </c>
      <c r="T768" t="n">
        <v>120</v>
      </c>
      <c r="V768" t="inlineStr">
        <is>
          <t>015790001403</t>
        </is>
      </c>
      <c r="W768" t="b">
        <v>1</v>
      </c>
      <c r="X768" t="b">
        <v>1</v>
      </c>
      <c r="Y768" t="inlineStr">
        <is>
          <t>fulfilled</t>
        </is>
      </c>
      <c r="Z768" t="inlineStr">
        <is>
          <t>Roma termini</t>
        </is>
      </c>
      <c r="AR768" t="inlineStr">
        <is>
          <t>IT</t>
        </is>
      </c>
      <c r="AY768" t="n">
        <v>0</v>
      </c>
      <c r="AZ768" t="inlineStr">
        <is>
          <t>LIL Milan</t>
        </is>
      </c>
      <c r="BA768" t="n">
        <v>0</v>
      </c>
      <c r="BB768" t="inlineStr">
        <is>
          <t>Veronica Varetta</t>
        </is>
      </c>
      <c r="BC768" t="inlineStr">
        <is>
          <t>Roma Termini</t>
        </is>
      </c>
      <c r="BD768" t="n">
        <v>25</v>
      </c>
      <c r="BE768" t="n">
        <v>6316813746525</v>
      </c>
      <c r="BG768" t="inlineStr">
        <is>
          <t>Low</t>
        </is>
      </c>
      <c r="BH768" t="inlineStr">
        <is>
          <t>pos</t>
        </is>
      </c>
      <c r="BI768" t="n">
        <v>0</v>
      </c>
      <c r="BJ768" t="inlineStr">
        <is>
          <t>IT IVA 22%</t>
        </is>
      </c>
      <c r="BK768" t="n">
        <v>0</v>
      </c>
      <c r="BU768" t="inlineStr">
        <is>
          <t>25-1078</t>
        </is>
      </c>
      <c r="CC768" t="inlineStr">
        <is>
          <t>Ordini LIL</t>
        </is>
      </c>
    </row>
    <row r="769">
      <c r="A769" t="inlineStr">
        <is>
          <t>#41919</t>
        </is>
      </c>
      <c r="C769" t="inlineStr">
        <is>
          <t>paid</t>
        </is>
      </c>
      <c r="F769" t="inlineStr">
        <is>
          <t>fulfilled</t>
        </is>
      </c>
      <c r="G769" t="inlineStr">
        <is>
          <t>2024-09-23 10:11:12 +0200</t>
        </is>
      </c>
      <c r="H769" t="inlineStr">
        <is>
          <t>no</t>
        </is>
      </c>
      <c r="I769" t="inlineStr">
        <is>
          <t>EUR</t>
        </is>
      </c>
      <c r="J769" t="n">
        <v>0</v>
      </c>
      <c r="K769" t="n">
        <v>0</v>
      </c>
      <c r="L769" t="n">
        <v>0</v>
      </c>
      <c r="N769" t="inlineStr">
        <is>
          <t>Roma100</t>
        </is>
      </c>
      <c r="O769" t="n">
        <v>1300</v>
      </c>
      <c r="Q769" t="inlineStr">
        <is>
          <t>2024-09-23 10:11:11 +0200</t>
        </is>
      </c>
      <c r="R769" t="n">
        <v>1</v>
      </c>
      <c r="S769" t="inlineStr">
        <is>
          <t>Firefly Ring - Yellow / 18</t>
        </is>
      </c>
      <c r="T769" t="n">
        <v>140</v>
      </c>
      <c r="V769" t="inlineStr">
        <is>
          <t>015790000501</t>
        </is>
      </c>
      <c r="W769" t="b">
        <v>1</v>
      </c>
      <c r="X769" t="b">
        <v>1</v>
      </c>
      <c r="Y769" t="inlineStr">
        <is>
          <t>fulfilled</t>
        </is>
      </c>
      <c r="Z769" t="inlineStr">
        <is>
          <t>Roma termini</t>
        </is>
      </c>
      <c r="AR769" t="inlineStr">
        <is>
          <t>IT</t>
        </is>
      </c>
      <c r="AY769" t="n">
        <v>0</v>
      </c>
      <c r="AZ769" t="inlineStr">
        <is>
          <t>LIL Milan</t>
        </is>
      </c>
      <c r="BA769" t="n">
        <v>0</v>
      </c>
      <c r="BB769" t="inlineStr">
        <is>
          <t>Veronica Varetta</t>
        </is>
      </c>
      <c r="BC769" t="inlineStr">
        <is>
          <t>Roma Termini</t>
        </is>
      </c>
      <c r="BD769" t="n">
        <v>25</v>
      </c>
      <c r="BE769" t="n">
        <v>6316813746525</v>
      </c>
      <c r="BG769" t="inlineStr">
        <is>
          <t>Low</t>
        </is>
      </c>
      <c r="BH769" t="inlineStr">
        <is>
          <t>pos</t>
        </is>
      </c>
      <c r="BI769" t="n">
        <v>0</v>
      </c>
      <c r="BJ769" t="inlineStr">
        <is>
          <t>IT IVA 22%</t>
        </is>
      </c>
      <c r="BK769" t="n">
        <v>0</v>
      </c>
      <c r="BU769" t="inlineStr">
        <is>
          <t>25-1078</t>
        </is>
      </c>
      <c r="CC769" t="inlineStr">
        <is>
          <t>Ordini LIL</t>
        </is>
      </c>
    </row>
    <row r="770">
      <c r="A770" t="inlineStr">
        <is>
          <t>#41919</t>
        </is>
      </c>
      <c r="C770" t="inlineStr">
        <is>
          <t>paid</t>
        </is>
      </c>
      <c r="F770" t="inlineStr">
        <is>
          <t>fulfilled</t>
        </is>
      </c>
      <c r="G770" t="inlineStr">
        <is>
          <t>2024-09-23 10:11:12 +0200</t>
        </is>
      </c>
      <c r="H770" t="inlineStr">
        <is>
          <t>no</t>
        </is>
      </c>
      <c r="I770" t="inlineStr">
        <is>
          <t>EUR</t>
        </is>
      </c>
      <c r="J770" t="n">
        <v>0</v>
      </c>
      <c r="K770" t="n">
        <v>0</v>
      </c>
      <c r="L770" t="n">
        <v>0</v>
      </c>
      <c r="N770" t="inlineStr">
        <is>
          <t>Roma100</t>
        </is>
      </c>
      <c r="O770" t="n">
        <v>1300</v>
      </c>
      <c r="Q770" t="inlineStr">
        <is>
          <t>2024-09-23 10:11:11 +0200</t>
        </is>
      </c>
      <c r="R770" t="n">
        <v>1</v>
      </c>
      <c r="S770" t="inlineStr">
        <is>
          <t>Pensavo fosse amore - Yellow / F</t>
        </is>
      </c>
      <c r="T770" t="n">
        <v>100</v>
      </c>
      <c r="V770" t="inlineStr">
        <is>
          <t>015790001004</t>
        </is>
      </c>
      <c r="W770" t="b">
        <v>1</v>
      </c>
      <c r="X770" t="b">
        <v>1</v>
      </c>
      <c r="Y770" t="inlineStr">
        <is>
          <t>fulfilled</t>
        </is>
      </c>
      <c r="Z770" t="inlineStr">
        <is>
          <t>Roma termini</t>
        </is>
      </c>
      <c r="AR770" t="inlineStr">
        <is>
          <t>IT</t>
        </is>
      </c>
      <c r="AY770" t="n">
        <v>0</v>
      </c>
      <c r="AZ770" t="inlineStr">
        <is>
          <t>LIL Milan</t>
        </is>
      </c>
      <c r="BA770" t="n">
        <v>0</v>
      </c>
      <c r="BB770" t="inlineStr">
        <is>
          <t>Veronica Varetta</t>
        </is>
      </c>
      <c r="BC770" t="inlineStr">
        <is>
          <t>Roma Termini</t>
        </is>
      </c>
      <c r="BD770" t="n">
        <v>25</v>
      </c>
      <c r="BE770" t="n">
        <v>6316813746525</v>
      </c>
      <c r="BG770" t="inlineStr">
        <is>
          <t>Low</t>
        </is>
      </c>
      <c r="BH770" t="inlineStr">
        <is>
          <t>pos</t>
        </is>
      </c>
      <c r="BI770" t="n">
        <v>0</v>
      </c>
      <c r="BJ770" t="inlineStr">
        <is>
          <t>IT IVA 22%</t>
        </is>
      </c>
      <c r="BK770" t="n">
        <v>0</v>
      </c>
      <c r="BU770" t="inlineStr">
        <is>
          <t>25-1078</t>
        </is>
      </c>
      <c r="CC770" t="inlineStr">
        <is>
          <t>Ordini LIL</t>
        </is>
      </c>
    </row>
    <row r="771">
      <c r="A771" t="inlineStr">
        <is>
          <t>#41918</t>
        </is>
      </c>
      <c r="C771" t="inlineStr">
        <is>
          <t>paid</t>
        </is>
      </c>
      <c r="F771" t="inlineStr">
        <is>
          <t>fulfilled</t>
        </is>
      </c>
      <c r="G771" t="inlineStr">
        <is>
          <t>2024-09-23 10:07:12 +0200</t>
        </is>
      </c>
      <c r="H771" t="inlineStr">
        <is>
          <t>no</t>
        </is>
      </c>
      <c r="I771" t="inlineStr">
        <is>
          <t>EUR</t>
        </is>
      </c>
      <c r="J771" t="n">
        <v>0</v>
      </c>
      <c r="K771" t="n">
        <v>0</v>
      </c>
      <c r="L771" t="n">
        <v>0</v>
      </c>
      <c r="M771" t="n">
        <v>0</v>
      </c>
      <c r="N771" t="inlineStr">
        <is>
          <t>Roma100</t>
        </is>
      </c>
      <c r="O771" t="n">
        <v>160</v>
      </c>
      <c r="Q771" t="inlineStr">
        <is>
          <t>2024-09-23 10:07:12 +0200</t>
        </is>
      </c>
      <c r="R771" t="n">
        <v>1</v>
      </c>
      <c r="S771" t="inlineStr">
        <is>
          <t>Glow Ring - Yellow / 17</t>
        </is>
      </c>
      <c r="T771" t="n">
        <v>160</v>
      </c>
      <c r="V771" t="inlineStr">
        <is>
          <t>015790000343</t>
        </is>
      </c>
      <c r="W771" t="b">
        <v>1</v>
      </c>
      <c r="X771" t="b">
        <v>1</v>
      </c>
      <c r="Y771" t="inlineStr">
        <is>
          <t>fulfilled</t>
        </is>
      </c>
      <c r="Z771" t="inlineStr">
        <is>
          <t>Roma termini</t>
        </is>
      </c>
      <c r="AR771" t="inlineStr">
        <is>
          <t>IT</t>
        </is>
      </c>
      <c r="AY771" t="n">
        <v>0</v>
      </c>
      <c r="AZ771" t="inlineStr">
        <is>
          <t>LIL Milan</t>
        </is>
      </c>
      <c r="BA771" t="n">
        <v>0</v>
      </c>
      <c r="BB771" t="inlineStr">
        <is>
          <t>Veronica Varetta</t>
        </is>
      </c>
      <c r="BC771" t="inlineStr">
        <is>
          <t>Roma Termini</t>
        </is>
      </c>
      <c r="BD771" t="n">
        <v>25</v>
      </c>
      <c r="BE771" t="n">
        <v>6316808864093</v>
      </c>
      <c r="BG771" t="inlineStr">
        <is>
          <t>Low</t>
        </is>
      </c>
      <c r="BH771" t="inlineStr">
        <is>
          <t>pos</t>
        </is>
      </c>
      <c r="BI771" t="n">
        <v>0</v>
      </c>
      <c r="BJ771" t="inlineStr">
        <is>
          <t>IT IVA 22%</t>
        </is>
      </c>
      <c r="BK771" t="n">
        <v>0</v>
      </c>
      <c r="BU771" t="inlineStr">
        <is>
          <t>25-1077</t>
        </is>
      </c>
      <c r="CC771" t="inlineStr">
        <is>
          <t>Ordini LIL</t>
        </is>
      </c>
    </row>
    <row r="772">
      <c r="A772" t="inlineStr">
        <is>
          <t>#41912</t>
        </is>
      </c>
      <c r="B772" t="inlineStr">
        <is>
          <t>claudia.lauria91@gmail.com</t>
        </is>
      </c>
      <c r="C772" t="inlineStr">
        <is>
          <t>paid</t>
        </is>
      </c>
      <c r="F772" t="inlineStr">
        <is>
          <t>fulfilled</t>
        </is>
      </c>
      <c r="G772" t="inlineStr">
        <is>
          <t>2024-09-22 17:35:21 +0200</t>
        </is>
      </c>
      <c r="H772" t="inlineStr">
        <is>
          <t>no</t>
        </is>
      </c>
      <c r="I772" t="inlineStr">
        <is>
          <t>EUR</t>
        </is>
      </c>
      <c r="J772" t="n">
        <v>0</v>
      </c>
      <c r="K772" t="n">
        <v>0</v>
      </c>
      <c r="L772" t="n">
        <v>0</v>
      </c>
      <c r="M772" t="n">
        <v>0</v>
      </c>
      <c r="N772" t="inlineStr">
        <is>
          <t>MILANO100%</t>
        </is>
      </c>
      <c r="O772" t="n">
        <v>80</v>
      </c>
      <c r="Q772" t="inlineStr">
        <is>
          <t>2024-09-22 17:35:20 +0200</t>
        </is>
      </c>
      <c r="R772" t="n">
        <v>1</v>
      </c>
      <c r="S772" t="inlineStr">
        <is>
          <t>Nude Ring - White / 10</t>
        </is>
      </c>
      <c r="T772" t="n">
        <v>80</v>
      </c>
      <c r="V772" t="inlineStr">
        <is>
          <t>015790000224</t>
        </is>
      </c>
      <c r="W772" t="b">
        <v>1</v>
      </c>
      <c r="X772" t="b">
        <v>1</v>
      </c>
      <c r="Y772" t="inlineStr">
        <is>
          <t>fulfilled</t>
        </is>
      </c>
      <c r="Z772" t="inlineStr">
        <is>
          <t>Claudia Lauria Pantano</t>
        </is>
      </c>
      <c r="AR772" t="inlineStr">
        <is>
          <t>IT</t>
        </is>
      </c>
      <c r="AT772" t="inlineStr">
        <is>
          <t>FC</t>
        </is>
      </c>
      <c r="AY772" t="n">
        <v>0</v>
      </c>
      <c r="AZ772" t="inlineStr">
        <is>
          <t>LIL Milan</t>
        </is>
      </c>
      <c r="BA772" t="n">
        <v>0</v>
      </c>
      <c r="BB772" t="inlineStr">
        <is>
          <t>Veronica Varetta</t>
        </is>
      </c>
      <c r="BC772" t="inlineStr">
        <is>
          <t>LIL Rinascente Milano</t>
        </is>
      </c>
      <c r="BD772" t="n">
        <v>23</v>
      </c>
      <c r="BE772" t="n">
        <v>6316070830429</v>
      </c>
      <c r="BG772" t="inlineStr">
        <is>
          <t>Low</t>
        </is>
      </c>
      <c r="BH772" t="inlineStr">
        <is>
          <t>pos</t>
        </is>
      </c>
      <c r="BI772" t="n">
        <v>0</v>
      </c>
      <c r="BJ772" t="inlineStr">
        <is>
          <t>IT IVA 22%</t>
        </is>
      </c>
      <c r="BK772" t="n">
        <v>0</v>
      </c>
      <c r="BU772" t="inlineStr">
        <is>
          <t>23-2481</t>
        </is>
      </c>
      <c r="CC772" t="inlineStr">
        <is>
          <t>Ordini LIL</t>
        </is>
      </c>
    </row>
    <row r="773">
      <c r="A773" t="inlineStr">
        <is>
          <t>#41911</t>
        </is>
      </c>
      <c r="B773" t="inlineStr">
        <is>
          <t>elisamandrile@icloud.com</t>
        </is>
      </c>
      <c r="C773" t="inlineStr">
        <is>
          <t>paid</t>
        </is>
      </c>
      <c r="F773" t="inlineStr">
        <is>
          <t>fulfilled</t>
        </is>
      </c>
      <c r="G773" t="inlineStr">
        <is>
          <t>2024-09-22 16:13:20 +0200</t>
        </is>
      </c>
      <c r="H773" t="inlineStr">
        <is>
          <t>no</t>
        </is>
      </c>
      <c r="I773" t="inlineStr">
        <is>
          <t>EUR</t>
        </is>
      </c>
      <c r="J773" t="n">
        <v>0</v>
      </c>
      <c r="K773" t="n">
        <v>0</v>
      </c>
      <c r="L773" t="n">
        <v>0</v>
      </c>
      <c r="M773" t="n">
        <v>0</v>
      </c>
      <c r="N773" t="inlineStr">
        <is>
          <t>TORINO100%</t>
        </is>
      </c>
      <c r="O773" t="n">
        <v>360</v>
      </c>
      <c r="Q773" t="inlineStr">
        <is>
          <t>2024-09-22 16:13:19 +0200</t>
        </is>
      </c>
      <c r="R773" t="n">
        <v>1</v>
      </c>
      <c r="S773" t="inlineStr">
        <is>
          <t>Girls Tears Necklace - Yellow / 37cm</t>
        </is>
      </c>
      <c r="T773" t="n">
        <v>360</v>
      </c>
      <c r="V773" t="inlineStr">
        <is>
          <t>015790000833</t>
        </is>
      </c>
      <c r="W773" t="b">
        <v>1</v>
      </c>
      <c r="X773" t="b">
        <v>1</v>
      </c>
      <c r="Y773" t="inlineStr">
        <is>
          <t>fulfilled</t>
        </is>
      </c>
      <c r="Z773" t="inlineStr">
        <is>
          <t>Elisa Mandrile</t>
        </is>
      </c>
      <c r="AR773" t="inlineStr">
        <is>
          <t>IT</t>
        </is>
      </c>
      <c r="AT773" t="inlineStr">
        <is>
          <t>GdM</t>
        </is>
      </c>
      <c r="AY773" t="n">
        <v>0</v>
      </c>
      <c r="AZ773" t="inlineStr">
        <is>
          <t>LIL Milan</t>
        </is>
      </c>
      <c r="BA773" t="n">
        <v>0</v>
      </c>
      <c r="BB773" t="inlineStr">
        <is>
          <t>Veronica Varetta</t>
        </is>
      </c>
      <c r="BC773" t="inlineStr">
        <is>
          <t>LIL Rinascente Torino</t>
        </is>
      </c>
      <c r="BD773" t="n">
        <v>3</v>
      </c>
      <c r="BE773" t="n">
        <v>6315961450845</v>
      </c>
      <c r="BG773" t="inlineStr">
        <is>
          <t>Low</t>
        </is>
      </c>
      <c r="BH773" t="inlineStr">
        <is>
          <t>pos</t>
        </is>
      </c>
      <c r="BI773" t="n">
        <v>0</v>
      </c>
      <c r="BJ773" t="inlineStr">
        <is>
          <t>IT IVA 22%</t>
        </is>
      </c>
      <c r="BK773" t="n">
        <v>0</v>
      </c>
      <c r="BU773" t="inlineStr">
        <is>
          <t>3-5713</t>
        </is>
      </c>
      <c r="CC773" t="inlineStr">
        <is>
          <t>Ordini LIL</t>
        </is>
      </c>
    </row>
    <row r="774">
      <c r="A774" t="inlineStr">
        <is>
          <t>#41909</t>
        </is>
      </c>
      <c r="B774" t="inlineStr">
        <is>
          <t>martapretaldi@gmail.com</t>
        </is>
      </c>
      <c r="C774" t="inlineStr">
        <is>
          <t>paid</t>
        </is>
      </c>
      <c r="F774" t="inlineStr">
        <is>
          <t>fulfilled</t>
        </is>
      </c>
      <c r="G774" t="inlineStr">
        <is>
          <t>2024-09-22 14:26:02 +0200</t>
        </is>
      </c>
      <c r="H774" t="inlineStr">
        <is>
          <t>no</t>
        </is>
      </c>
      <c r="I774" t="inlineStr">
        <is>
          <t>EUR</t>
        </is>
      </c>
      <c r="J774" t="n">
        <v>0</v>
      </c>
      <c r="K774" t="n">
        <v>0</v>
      </c>
      <c r="L774" t="n">
        <v>0</v>
      </c>
      <c r="M774" t="n">
        <v>0</v>
      </c>
      <c r="N774" t="inlineStr">
        <is>
          <t>MILANO100%</t>
        </is>
      </c>
      <c r="O774" t="n">
        <v>300</v>
      </c>
      <c r="Q774" t="inlineStr">
        <is>
          <t>2024-09-22 14:26:01 +0200</t>
        </is>
      </c>
      <c r="R774" t="n">
        <v>1</v>
      </c>
      <c r="S774" t="inlineStr">
        <is>
          <t>Sunshine Ring - Yellow / 8 / White</t>
        </is>
      </c>
      <c r="T774" t="n">
        <v>300</v>
      </c>
      <c r="V774" t="inlineStr">
        <is>
          <t>015790000242</t>
        </is>
      </c>
      <c r="W774" t="b">
        <v>1</v>
      </c>
      <c r="X774" t="b">
        <v>1</v>
      </c>
      <c r="Y774" t="inlineStr">
        <is>
          <t>fulfilled</t>
        </is>
      </c>
      <c r="Z774" t="inlineStr">
        <is>
          <t>Marta Pretaldi</t>
        </is>
      </c>
      <c r="AR774" t="inlineStr">
        <is>
          <t>IT</t>
        </is>
      </c>
      <c r="AT774" t="inlineStr">
        <is>
          <t>ST</t>
        </is>
      </c>
      <c r="AY774" t="n">
        <v>0</v>
      </c>
      <c r="AZ774" t="inlineStr">
        <is>
          <t>LIL Milan</t>
        </is>
      </c>
      <c r="BA774" t="n">
        <v>0</v>
      </c>
      <c r="BB774" t="inlineStr">
        <is>
          <t>Veronica Varetta</t>
        </is>
      </c>
      <c r="BC774" t="inlineStr">
        <is>
          <t>LIL Rinascente Milano</t>
        </is>
      </c>
      <c r="BD774" t="n">
        <v>23</v>
      </c>
      <c r="BE774" t="n">
        <v>6315830083933</v>
      </c>
      <c r="BG774" t="inlineStr">
        <is>
          <t>Low</t>
        </is>
      </c>
      <c r="BH774" t="inlineStr">
        <is>
          <t>pos</t>
        </is>
      </c>
      <c r="BI774" t="n">
        <v>0</v>
      </c>
      <c r="BJ774" t="inlineStr">
        <is>
          <t>IT IVA 22%</t>
        </is>
      </c>
      <c r="BK774" t="n">
        <v>0</v>
      </c>
      <c r="BU774" t="inlineStr">
        <is>
          <t>23-2480</t>
        </is>
      </c>
      <c r="CC774" t="inlineStr">
        <is>
          <t>Ordini LIL</t>
        </is>
      </c>
    </row>
    <row r="775">
      <c r="A775" t="inlineStr">
        <is>
          <t>#41908</t>
        </is>
      </c>
      <c r="B775" t="inlineStr">
        <is>
          <t>lorien58@icloud.com</t>
        </is>
      </c>
      <c r="C775" t="inlineStr">
        <is>
          <t>paid</t>
        </is>
      </c>
      <c r="F775" t="inlineStr">
        <is>
          <t>fulfilled</t>
        </is>
      </c>
      <c r="G775" t="inlineStr">
        <is>
          <t>2024-09-22 13:47:29 +0200</t>
        </is>
      </c>
      <c r="H775" t="inlineStr">
        <is>
          <t>no</t>
        </is>
      </c>
      <c r="I775" t="inlineStr">
        <is>
          <t>EUR</t>
        </is>
      </c>
      <c r="J775" t="n">
        <v>0</v>
      </c>
      <c r="K775" t="n">
        <v>0</v>
      </c>
      <c r="L775" t="n">
        <v>0</v>
      </c>
      <c r="M775" t="n">
        <v>0</v>
      </c>
      <c r="N775" t="inlineStr">
        <is>
          <t>MILANO100%</t>
        </is>
      </c>
      <c r="O775" t="n">
        <v>260</v>
      </c>
      <c r="Q775" t="inlineStr">
        <is>
          <t>2024-09-22 13:47:29 +0200</t>
        </is>
      </c>
      <c r="R775" t="n">
        <v>1</v>
      </c>
      <c r="S775" t="inlineStr">
        <is>
          <t>Goldie Hoop - Yellow / Single</t>
        </is>
      </c>
      <c r="T775" t="n">
        <v>260</v>
      </c>
      <c r="V775" t="inlineStr">
        <is>
          <t>015790000637</t>
        </is>
      </c>
      <c r="W775" t="b">
        <v>1</v>
      </c>
      <c r="X775" t="b">
        <v>1</v>
      </c>
      <c r="Y775" t="inlineStr">
        <is>
          <t>fulfilled</t>
        </is>
      </c>
      <c r="Z775" t="inlineStr">
        <is>
          <t>Lorien Corona</t>
        </is>
      </c>
      <c r="AR775" t="inlineStr">
        <is>
          <t>IT</t>
        </is>
      </c>
      <c r="AT775" t="inlineStr">
        <is>
          <t>ST</t>
        </is>
      </c>
      <c r="AY775" t="n">
        <v>0</v>
      </c>
      <c r="AZ775" t="inlineStr">
        <is>
          <t>LIL Milan</t>
        </is>
      </c>
      <c r="BA775" t="n">
        <v>0</v>
      </c>
      <c r="BB775" t="inlineStr">
        <is>
          <t>Veronica Varetta</t>
        </is>
      </c>
      <c r="BC775" t="inlineStr">
        <is>
          <t>LIL Rinascente Milano</t>
        </is>
      </c>
      <c r="BD775" t="n">
        <v>23</v>
      </c>
      <c r="BE775" t="n">
        <v>6315784143197</v>
      </c>
      <c r="BG775" t="inlineStr">
        <is>
          <t>Low</t>
        </is>
      </c>
      <c r="BH775" t="inlineStr">
        <is>
          <t>pos</t>
        </is>
      </c>
      <c r="BI775" t="n">
        <v>0</v>
      </c>
      <c r="BJ775" t="inlineStr">
        <is>
          <t>IT IVA 22%</t>
        </is>
      </c>
      <c r="BK775" t="n">
        <v>0</v>
      </c>
      <c r="BU775" t="inlineStr">
        <is>
          <t>23-2479</t>
        </is>
      </c>
      <c r="CC775" t="inlineStr">
        <is>
          <t>Ordini LIL</t>
        </is>
      </c>
    </row>
    <row r="776">
      <c r="A776" t="inlineStr">
        <is>
          <t>#41906</t>
        </is>
      </c>
      <c r="B776" t="inlineStr">
        <is>
          <t>serena.spedalotto1990@gmail.com</t>
        </is>
      </c>
      <c r="C776" t="inlineStr">
        <is>
          <t>paid</t>
        </is>
      </c>
      <c r="F776" t="inlineStr">
        <is>
          <t>fulfilled</t>
        </is>
      </c>
      <c r="G776" t="inlineStr">
        <is>
          <t>2024-09-22 12:32:40 +0200</t>
        </is>
      </c>
      <c r="H776" t="inlineStr">
        <is>
          <t>yes</t>
        </is>
      </c>
      <c r="I776" t="inlineStr">
        <is>
          <t>EUR</t>
        </is>
      </c>
      <c r="J776" t="n">
        <v>0</v>
      </c>
      <c r="K776" t="n">
        <v>0</v>
      </c>
      <c r="L776" t="n">
        <v>0</v>
      </c>
      <c r="M776" t="n">
        <v>0</v>
      </c>
      <c r="N776" t="inlineStr">
        <is>
          <t>MILANO100%</t>
        </is>
      </c>
      <c r="O776" t="n">
        <v>320</v>
      </c>
      <c r="Q776" t="inlineStr">
        <is>
          <t>2024-09-22 12:32:40 +0200</t>
        </is>
      </c>
      <c r="R776" t="n">
        <v>2</v>
      </c>
      <c r="S776" t="inlineStr">
        <is>
          <t>Richiamami Earring - Yellow / Single</t>
        </is>
      </c>
      <c r="T776" t="n">
        <v>160</v>
      </c>
      <c r="V776" t="inlineStr">
        <is>
          <t>015790001252</t>
        </is>
      </c>
      <c r="W776" t="b">
        <v>1</v>
      </c>
      <c r="X776" t="b">
        <v>1</v>
      </c>
      <c r="Y776" t="inlineStr">
        <is>
          <t>fulfilled</t>
        </is>
      </c>
      <c r="Z776" t="inlineStr">
        <is>
          <t>serena spedalotto</t>
        </is>
      </c>
      <c r="AR776" t="inlineStr">
        <is>
          <t>IT</t>
        </is>
      </c>
      <c r="AT776" t="inlineStr">
        <is>
          <t>ST. Sconto dip tot 272€</t>
        </is>
      </c>
      <c r="AY776" t="n">
        <v>0</v>
      </c>
      <c r="AZ776" t="inlineStr">
        <is>
          <t>LIL Milan</t>
        </is>
      </c>
      <c r="BA776" t="n">
        <v>0</v>
      </c>
      <c r="BB776" t="inlineStr">
        <is>
          <t>Veronica Varetta</t>
        </is>
      </c>
      <c r="BC776" t="inlineStr">
        <is>
          <t>LIL Rinascente Milano</t>
        </is>
      </c>
      <c r="BD776" t="n">
        <v>23</v>
      </c>
      <c r="BE776" t="n">
        <v>6315693605213</v>
      </c>
      <c r="BG776" t="inlineStr">
        <is>
          <t>Low</t>
        </is>
      </c>
      <c r="BH776" t="inlineStr">
        <is>
          <t>pos</t>
        </is>
      </c>
      <c r="BI776" t="n">
        <v>0</v>
      </c>
      <c r="BJ776" t="inlineStr">
        <is>
          <t>IT IVA 22%</t>
        </is>
      </c>
      <c r="BK776" t="n">
        <v>0</v>
      </c>
      <c r="BU776" t="inlineStr">
        <is>
          <t>23-2478</t>
        </is>
      </c>
      <c r="CC776" t="inlineStr">
        <is>
          <t>Ordini LIL</t>
        </is>
      </c>
    </row>
    <row r="777">
      <c r="A777" t="inlineStr">
        <is>
          <t>#41904</t>
        </is>
      </c>
      <c r="B777" t="inlineStr">
        <is>
          <t>valentinalag94@gmail.com</t>
        </is>
      </c>
      <c r="C777" t="inlineStr">
        <is>
          <t>paid</t>
        </is>
      </c>
      <c r="F777" t="inlineStr">
        <is>
          <t>fulfilled</t>
        </is>
      </c>
      <c r="G777" t="inlineStr">
        <is>
          <t>2024-09-22 11:39:46 +0200</t>
        </is>
      </c>
      <c r="H777" t="inlineStr">
        <is>
          <t>no</t>
        </is>
      </c>
      <c r="I777" t="inlineStr">
        <is>
          <t>EUR</t>
        </is>
      </c>
      <c r="J777" t="n">
        <v>0</v>
      </c>
      <c r="K777" t="n">
        <v>0</v>
      </c>
      <c r="L777" t="n">
        <v>0</v>
      </c>
      <c r="M777" t="n">
        <v>0</v>
      </c>
      <c r="N777" t="inlineStr">
        <is>
          <t>TORINO100%</t>
        </is>
      </c>
      <c r="O777" t="n">
        <v>260</v>
      </c>
      <c r="Q777" t="inlineStr">
        <is>
          <t>2024-09-22 11:39:45 +0200</t>
        </is>
      </c>
      <c r="R777" t="n">
        <v>1</v>
      </c>
      <c r="S777" t="inlineStr">
        <is>
          <t>Sweet'n'Sour Choker - White / 36cm</t>
        </is>
      </c>
      <c r="T777" t="n">
        <v>260</v>
      </c>
      <c r="V777" t="inlineStr">
        <is>
          <t>015790001259</t>
        </is>
      </c>
      <c r="W777" t="b">
        <v>1</v>
      </c>
      <c r="X777" t="b">
        <v>1</v>
      </c>
      <c r="Y777" t="inlineStr">
        <is>
          <t>fulfilled</t>
        </is>
      </c>
      <c r="Z777" t="inlineStr">
        <is>
          <t>Valentina La Grua</t>
        </is>
      </c>
      <c r="AR777" t="inlineStr">
        <is>
          <t>IT</t>
        </is>
      </c>
      <c r="AT777" t="inlineStr">
        <is>
          <t>Cce</t>
        </is>
      </c>
      <c r="AY777" t="n">
        <v>0</v>
      </c>
      <c r="AZ777" t="inlineStr">
        <is>
          <t>LIL Milan</t>
        </is>
      </c>
      <c r="BA777" t="n">
        <v>0</v>
      </c>
      <c r="BB777" t="inlineStr">
        <is>
          <t>Veronica Varetta</t>
        </is>
      </c>
      <c r="BC777" t="inlineStr">
        <is>
          <t>LIL Rinascente Torino</t>
        </is>
      </c>
      <c r="BD777" t="n">
        <v>3</v>
      </c>
      <c r="BE777" t="n">
        <v>6315632001373</v>
      </c>
      <c r="BG777" t="inlineStr">
        <is>
          <t>Low</t>
        </is>
      </c>
      <c r="BH777" t="inlineStr">
        <is>
          <t>pos</t>
        </is>
      </c>
      <c r="BI777" t="n">
        <v>0</v>
      </c>
      <c r="BJ777" t="inlineStr">
        <is>
          <t>IT IVA 22%</t>
        </is>
      </c>
      <c r="BK777" t="n">
        <v>0</v>
      </c>
      <c r="BU777" t="inlineStr">
        <is>
          <t>3-5712</t>
        </is>
      </c>
      <c r="CC777" t="inlineStr">
        <is>
          <t>Ordini LIL</t>
        </is>
      </c>
    </row>
    <row r="778">
      <c r="A778" t="inlineStr">
        <is>
          <t>#41899</t>
        </is>
      </c>
      <c r="B778" t="inlineStr">
        <is>
          <t>chiaratonin@libero.it</t>
        </is>
      </c>
      <c r="C778" t="inlineStr">
        <is>
          <t>paid</t>
        </is>
      </c>
      <c r="F778" t="inlineStr">
        <is>
          <t>fulfilled</t>
        </is>
      </c>
      <c r="G778" t="inlineStr">
        <is>
          <t>2024-09-23 18:46:48 +0200</t>
        </is>
      </c>
      <c r="H778" t="inlineStr">
        <is>
          <t>no</t>
        </is>
      </c>
      <c r="I778" t="inlineStr">
        <is>
          <t>EUR</t>
        </is>
      </c>
      <c r="J778" t="n">
        <v>0</v>
      </c>
      <c r="K778" t="n">
        <v>0</v>
      </c>
      <c r="L778" t="n">
        <v>0</v>
      </c>
      <c r="M778" t="n">
        <v>0</v>
      </c>
      <c r="N778" t="inlineStr">
        <is>
          <t>TORINO100%</t>
        </is>
      </c>
      <c r="O778" t="n">
        <v>600</v>
      </c>
      <c r="Q778" t="inlineStr">
        <is>
          <t>2024-09-21 19:37:03 +0200</t>
        </is>
      </c>
      <c r="R778" t="n">
        <v>0</v>
      </c>
      <c r="S778" t="inlineStr">
        <is>
          <t>Boys Tears Necklace - White / 37cm</t>
        </is>
      </c>
      <c r="T778" t="n">
        <v>300</v>
      </c>
      <c r="V778" t="inlineStr">
        <is>
          <t>015790000013</t>
        </is>
      </c>
      <c r="W778" t="b">
        <v>1</v>
      </c>
      <c r="X778" t="b">
        <v>1</v>
      </c>
      <c r="Y778" t="inlineStr">
        <is>
          <t>pending</t>
        </is>
      </c>
      <c r="Z778" t="inlineStr">
        <is>
          <t>Chiara Tonin</t>
        </is>
      </c>
      <c r="AR778" t="inlineStr">
        <is>
          <t>IT</t>
        </is>
      </c>
      <c r="AT778" t="inlineStr">
        <is>
          <t>Cv</t>
        </is>
      </c>
      <c r="AY778" t="n">
        <v>0</v>
      </c>
      <c r="AZ778" t="inlineStr">
        <is>
          <t>LIL Milan</t>
        </is>
      </c>
      <c r="BA778" t="n">
        <v>0</v>
      </c>
      <c r="BB778" t="inlineStr">
        <is>
          <t>Veronica Varetta</t>
        </is>
      </c>
      <c r="BC778" t="inlineStr">
        <is>
          <t>LIL Rinascente Torino</t>
        </is>
      </c>
      <c r="BD778" t="n">
        <v>3</v>
      </c>
      <c r="BE778" t="n">
        <v>6315109515613</v>
      </c>
      <c r="BG778" t="inlineStr">
        <is>
          <t>Low</t>
        </is>
      </c>
      <c r="BH778" t="inlineStr">
        <is>
          <t>pos</t>
        </is>
      </c>
      <c r="BI778" t="n">
        <v>0</v>
      </c>
      <c r="BJ778" t="inlineStr">
        <is>
          <t>IT IVA 22%</t>
        </is>
      </c>
      <c r="BK778" t="n">
        <v>0</v>
      </c>
      <c r="BU778" t="inlineStr">
        <is>
          <t>3-5711</t>
        </is>
      </c>
      <c r="CC778" t="inlineStr">
        <is>
          <t>Ordini LIL</t>
        </is>
      </c>
    </row>
    <row r="779">
      <c r="A779" t="inlineStr">
        <is>
          <t>#41899</t>
        </is>
      </c>
      <c r="B779" t="inlineStr">
        <is>
          <t>chiaratonin@libero.it</t>
        </is>
      </c>
      <c r="C779" t="inlineStr">
        <is>
          <t>paid</t>
        </is>
      </c>
      <c r="F779" t="inlineStr">
        <is>
          <t>fulfilled</t>
        </is>
      </c>
      <c r="G779" t="inlineStr">
        <is>
          <t>2024-09-23 18:46:48 +0200</t>
        </is>
      </c>
      <c r="H779" t="inlineStr">
        <is>
          <t>no</t>
        </is>
      </c>
      <c r="I779" t="inlineStr">
        <is>
          <t>EUR</t>
        </is>
      </c>
      <c r="J779" t="n">
        <v>0</v>
      </c>
      <c r="K779" t="n">
        <v>0</v>
      </c>
      <c r="L779" t="n">
        <v>0</v>
      </c>
      <c r="N779" t="inlineStr">
        <is>
          <t>TORINO100%</t>
        </is>
      </c>
      <c r="O779" t="n">
        <v>600</v>
      </c>
      <c r="Q779" t="inlineStr">
        <is>
          <t>2024-09-21 19:37:03 +0200</t>
        </is>
      </c>
      <c r="R779" t="n">
        <v>1</v>
      </c>
      <c r="S779" t="inlineStr">
        <is>
          <t>Boys Tears Necklace - White / 39cm</t>
        </is>
      </c>
      <c r="T779" t="n">
        <v>300</v>
      </c>
      <c r="U779" t="n">
        <v>0</v>
      </c>
      <c r="V779" t="inlineStr">
        <is>
          <t>015790000014</t>
        </is>
      </c>
      <c r="W779" t="b">
        <v>1</v>
      </c>
      <c r="X779" t="b">
        <v>1</v>
      </c>
      <c r="Y779" t="inlineStr">
        <is>
          <t>fulfilled</t>
        </is>
      </c>
      <c r="Z779" t="inlineStr">
        <is>
          <t>Chiara Tonin</t>
        </is>
      </c>
      <c r="AR779" t="inlineStr">
        <is>
          <t>IT</t>
        </is>
      </c>
      <c r="AT779" t="inlineStr">
        <is>
          <t>Cv</t>
        </is>
      </c>
      <c r="AY779" t="n">
        <v>0</v>
      </c>
      <c r="AZ779" t="inlineStr">
        <is>
          <t>LIL Milan</t>
        </is>
      </c>
      <c r="BA779" t="n">
        <v>0</v>
      </c>
      <c r="BB779" t="inlineStr">
        <is>
          <t>Veronica Varetta</t>
        </is>
      </c>
      <c r="BC779" t="inlineStr">
        <is>
          <t>LIL Rinascente Torino</t>
        </is>
      </c>
      <c r="BD779" t="n">
        <v>3</v>
      </c>
      <c r="BE779" t="n">
        <v>6315109515613</v>
      </c>
      <c r="BG779" t="inlineStr">
        <is>
          <t>Low</t>
        </is>
      </c>
      <c r="BH779" t="inlineStr">
        <is>
          <t>pos</t>
        </is>
      </c>
      <c r="BI779" t="n">
        <v>0</v>
      </c>
      <c r="BJ779" t="inlineStr">
        <is>
          <t>IT IVA 22%</t>
        </is>
      </c>
      <c r="BK779" t="n">
        <v>0</v>
      </c>
      <c r="BU779" t="inlineStr">
        <is>
          <t>3-5711</t>
        </is>
      </c>
      <c r="CC779" t="inlineStr">
        <is>
          <t>Ordini LIL</t>
        </is>
      </c>
    </row>
    <row r="780">
      <c r="A780" t="inlineStr">
        <is>
          <t>#41897</t>
        </is>
      </c>
      <c r="B780" t="inlineStr">
        <is>
          <t>gloria.tamagnini67@gmail.com</t>
        </is>
      </c>
      <c r="C780" t="inlineStr">
        <is>
          <t>paid</t>
        </is>
      </c>
      <c r="F780" t="inlineStr">
        <is>
          <t>fulfilled</t>
        </is>
      </c>
      <c r="G780" t="inlineStr">
        <is>
          <t>2024-09-21 18:40:44 +0200</t>
        </is>
      </c>
      <c r="H780" t="inlineStr">
        <is>
          <t>no</t>
        </is>
      </c>
      <c r="I780" t="inlineStr">
        <is>
          <t>EUR</t>
        </is>
      </c>
      <c r="J780" t="n">
        <v>0</v>
      </c>
      <c r="K780" t="n">
        <v>0</v>
      </c>
      <c r="L780" t="n">
        <v>0</v>
      </c>
      <c r="M780" t="n">
        <v>0</v>
      </c>
      <c r="N780" t="inlineStr">
        <is>
          <t>MILANO100%</t>
        </is>
      </c>
      <c r="O780" t="n">
        <v>100</v>
      </c>
      <c r="Q780" t="inlineStr">
        <is>
          <t>2024-09-21 18:40:44 +0200</t>
        </is>
      </c>
      <c r="R780" t="n">
        <v>1</v>
      </c>
      <c r="S780" t="inlineStr">
        <is>
          <t>Pensavo fosse amore - Yellow / A</t>
        </is>
      </c>
      <c r="T780" t="n">
        <v>100</v>
      </c>
      <c r="V780" t="inlineStr">
        <is>
          <t>015790000999</t>
        </is>
      </c>
      <c r="W780" t="b">
        <v>1</v>
      </c>
      <c r="X780" t="b">
        <v>1</v>
      </c>
      <c r="Y780" t="inlineStr">
        <is>
          <t>fulfilled</t>
        </is>
      </c>
      <c r="Z780" t="inlineStr">
        <is>
          <t>Gloria Tamagnini</t>
        </is>
      </c>
      <c r="AR780" t="inlineStr">
        <is>
          <t>IT</t>
        </is>
      </c>
      <c r="AT780" t="inlineStr">
        <is>
          <t>FC, ST</t>
        </is>
      </c>
      <c r="AY780" t="n">
        <v>0</v>
      </c>
      <c r="AZ780" t="inlineStr">
        <is>
          <t>LIL Milan</t>
        </is>
      </c>
      <c r="BA780" t="n">
        <v>0</v>
      </c>
      <c r="BB780" t="inlineStr">
        <is>
          <t>Veronica Varetta</t>
        </is>
      </c>
      <c r="BC780" t="inlineStr">
        <is>
          <t>LIL Rinascente Milano</t>
        </is>
      </c>
      <c r="BD780" t="n">
        <v>23</v>
      </c>
      <c r="BE780" t="n">
        <v>6315054760285</v>
      </c>
      <c r="BG780" t="inlineStr">
        <is>
          <t>Low</t>
        </is>
      </c>
      <c r="BH780" t="inlineStr">
        <is>
          <t>pos</t>
        </is>
      </c>
      <c r="BI780" t="n">
        <v>0</v>
      </c>
      <c r="BJ780" t="inlineStr">
        <is>
          <t>IT IVA 22%</t>
        </is>
      </c>
      <c r="BK780" t="n">
        <v>0</v>
      </c>
      <c r="BU780" t="inlineStr">
        <is>
          <t>23-2477</t>
        </is>
      </c>
      <c r="CC780" t="inlineStr">
        <is>
          <t>Ordini LIL</t>
        </is>
      </c>
    </row>
    <row r="781">
      <c r="A781" t="inlineStr">
        <is>
          <t>#41895</t>
        </is>
      </c>
      <c r="B781" t="inlineStr">
        <is>
          <t>mituzza@hotmail.com</t>
        </is>
      </c>
      <c r="C781" t="inlineStr">
        <is>
          <t>paid</t>
        </is>
      </c>
      <c r="F781" t="inlineStr">
        <is>
          <t>fulfilled</t>
        </is>
      </c>
      <c r="G781" t="inlineStr">
        <is>
          <t>2024-09-21 18:37:09 +0200</t>
        </is>
      </c>
      <c r="H781" t="inlineStr">
        <is>
          <t>no</t>
        </is>
      </c>
      <c r="I781" t="inlineStr">
        <is>
          <t>EUR</t>
        </is>
      </c>
      <c r="J781" t="n">
        <v>0</v>
      </c>
      <c r="K781" t="n">
        <v>0</v>
      </c>
      <c r="L781" t="n">
        <v>0</v>
      </c>
      <c r="M781" t="n">
        <v>0</v>
      </c>
      <c r="N781" t="inlineStr">
        <is>
          <t>MILANO100%</t>
        </is>
      </c>
      <c r="O781" t="n">
        <v>240</v>
      </c>
      <c r="Q781" t="inlineStr">
        <is>
          <t>2024-09-21 18:37:08 +0200</t>
        </is>
      </c>
      <c r="R781" t="n">
        <v>1</v>
      </c>
      <c r="S781" t="inlineStr">
        <is>
          <t>Giotto Ring - Yellow / 16</t>
        </is>
      </c>
      <c r="T781" t="n">
        <v>80</v>
      </c>
      <c r="V781" t="inlineStr">
        <is>
          <t>015790000150</t>
        </is>
      </c>
      <c r="W781" t="b">
        <v>1</v>
      </c>
      <c r="X781" t="b">
        <v>1</v>
      </c>
      <c r="Y781" t="inlineStr">
        <is>
          <t>fulfilled</t>
        </is>
      </c>
      <c r="Z781" t="inlineStr">
        <is>
          <t>Mita Altomare</t>
        </is>
      </c>
      <c r="AR781" t="inlineStr">
        <is>
          <t>IT</t>
        </is>
      </c>
      <c r="AT781" t="inlineStr">
        <is>
          <t>ST</t>
        </is>
      </c>
      <c r="AY781" t="n">
        <v>0</v>
      </c>
      <c r="AZ781" t="inlineStr">
        <is>
          <t>LIL Milan</t>
        </is>
      </c>
      <c r="BA781" t="n">
        <v>0</v>
      </c>
      <c r="BB781" t="inlineStr">
        <is>
          <t>Veronica Varetta</t>
        </is>
      </c>
      <c r="BC781" t="inlineStr">
        <is>
          <t>LIL Rinascente Milano</t>
        </is>
      </c>
      <c r="BD781" t="n">
        <v>23</v>
      </c>
      <c r="BE781" t="n">
        <v>6315050565981</v>
      </c>
      <c r="BG781" t="inlineStr">
        <is>
          <t>Low</t>
        </is>
      </c>
      <c r="BH781" t="inlineStr">
        <is>
          <t>pos</t>
        </is>
      </c>
      <c r="BI781" t="n">
        <v>0</v>
      </c>
      <c r="BJ781" t="inlineStr">
        <is>
          <t>IT IVA 22%</t>
        </is>
      </c>
      <c r="BK781" t="n">
        <v>0</v>
      </c>
      <c r="BU781" t="inlineStr">
        <is>
          <t>23-2476</t>
        </is>
      </c>
      <c r="CC781" t="inlineStr">
        <is>
          <t>Ordini LIL</t>
        </is>
      </c>
    </row>
    <row r="782">
      <c r="A782" t="inlineStr">
        <is>
          <t>#41895</t>
        </is>
      </c>
      <c r="B782" t="inlineStr">
        <is>
          <t>mituzza@hotmail.com</t>
        </is>
      </c>
      <c r="C782" t="inlineStr">
        <is>
          <t>paid</t>
        </is>
      </c>
      <c r="F782" t="inlineStr">
        <is>
          <t>fulfilled</t>
        </is>
      </c>
      <c r="G782" t="inlineStr">
        <is>
          <t>2024-09-21 18:37:09 +0200</t>
        </is>
      </c>
      <c r="H782" t="inlineStr">
        <is>
          <t>no</t>
        </is>
      </c>
      <c r="I782" t="inlineStr">
        <is>
          <t>EUR</t>
        </is>
      </c>
      <c r="J782" t="n">
        <v>0</v>
      </c>
      <c r="K782" t="n">
        <v>0</v>
      </c>
      <c r="L782" t="n">
        <v>0</v>
      </c>
      <c r="N782" t="inlineStr">
        <is>
          <t>MILANO100%</t>
        </is>
      </c>
      <c r="O782" t="n">
        <v>240</v>
      </c>
      <c r="Q782" t="inlineStr">
        <is>
          <t>2024-09-21 18:37:08 +0200</t>
        </is>
      </c>
      <c r="R782" t="n">
        <v>2</v>
      </c>
      <c r="S782" t="inlineStr">
        <is>
          <t>Giotto Ring - Yellow / 19</t>
        </is>
      </c>
      <c r="T782" t="n">
        <v>80</v>
      </c>
      <c r="V782" t="inlineStr">
        <is>
          <t>015790000153</t>
        </is>
      </c>
      <c r="W782" t="b">
        <v>1</v>
      </c>
      <c r="X782" t="b">
        <v>1</v>
      </c>
      <c r="Y782" t="inlineStr">
        <is>
          <t>fulfilled</t>
        </is>
      </c>
      <c r="Z782" t="inlineStr">
        <is>
          <t>Mita Altomare</t>
        </is>
      </c>
      <c r="AR782" t="inlineStr">
        <is>
          <t>IT</t>
        </is>
      </c>
      <c r="AT782" t="inlineStr">
        <is>
          <t>ST</t>
        </is>
      </c>
      <c r="AY782" t="n">
        <v>0</v>
      </c>
      <c r="AZ782" t="inlineStr">
        <is>
          <t>LIL Milan</t>
        </is>
      </c>
      <c r="BA782" t="n">
        <v>0</v>
      </c>
      <c r="BB782" t="inlineStr">
        <is>
          <t>Veronica Varetta</t>
        </is>
      </c>
      <c r="BC782" t="inlineStr">
        <is>
          <t>LIL Rinascente Milano</t>
        </is>
      </c>
      <c r="BD782" t="n">
        <v>23</v>
      </c>
      <c r="BE782" t="n">
        <v>6315050565981</v>
      </c>
      <c r="BG782" t="inlineStr">
        <is>
          <t>Low</t>
        </is>
      </c>
      <c r="BH782" t="inlineStr">
        <is>
          <t>pos</t>
        </is>
      </c>
      <c r="BI782" t="n">
        <v>0</v>
      </c>
      <c r="BJ782" t="inlineStr">
        <is>
          <t>IT IVA 22%</t>
        </is>
      </c>
      <c r="BK782" t="n">
        <v>0</v>
      </c>
      <c r="BU782" t="inlineStr">
        <is>
          <t>23-2476</t>
        </is>
      </c>
      <c r="CC782" t="inlineStr">
        <is>
          <t>Ordini LIL</t>
        </is>
      </c>
    </row>
    <row r="783">
      <c r="A783" t="inlineStr">
        <is>
          <t>#41887</t>
        </is>
      </c>
      <c r="B783" t="inlineStr">
        <is>
          <t>martinacrivelli0@gmail.com</t>
        </is>
      </c>
      <c r="C783" t="inlineStr">
        <is>
          <t>paid</t>
        </is>
      </c>
      <c r="F783" t="inlineStr">
        <is>
          <t>fulfilled</t>
        </is>
      </c>
      <c r="G783" t="inlineStr">
        <is>
          <t>2024-09-21 16:57:04 +0200</t>
        </is>
      </c>
      <c r="H783" t="inlineStr">
        <is>
          <t>no</t>
        </is>
      </c>
      <c r="I783" t="inlineStr">
        <is>
          <t>EUR</t>
        </is>
      </c>
      <c r="J783" t="n">
        <v>0</v>
      </c>
      <c r="K783" t="n">
        <v>0</v>
      </c>
      <c r="L783" t="n">
        <v>0</v>
      </c>
      <c r="M783" t="n">
        <v>0</v>
      </c>
      <c r="N783" t="inlineStr">
        <is>
          <t>MILANO100%</t>
        </is>
      </c>
      <c r="O783" t="n">
        <v>100</v>
      </c>
      <c r="Q783" t="inlineStr">
        <is>
          <t>2024-09-21 16:57:04 +0200</t>
        </is>
      </c>
      <c r="R783" t="n">
        <v>1</v>
      </c>
      <c r="S783" t="inlineStr">
        <is>
          <t>Pensavo fosse amore - Yellow / M</t>
        </is>
      </c>
      <c r="T783" t="n">
        <v>100</v>
      </c>
      <c r="V783" t="inlineStr">
        <is>
          <t>015790001011</t>
        </is>
      </c>
      <c r="W783" t="b">
        <v>1</v>
      </c>
      <c r="X783" t="b">
        <v>1</v>
      </c>
      <c r="Y783" t="inlineStr">
        <is>
          <t>fulfilled</t>
        </is>
      </c>
      <c r="Z783" t="inlineStr">
        <is>
          <t>Martina Crivelli</t>
        </is>
      </c>
      <c r="AR783" t="inlineStr">
        <is>
          <t>IT</t>
        </is>
      </c>
      <c r="AT783" t="inlineStr">
        <is>
          <t>FC</t>
        </is>
      </c>
      <c r="AY783" t="n">
        <v>0</v>
      </c>
      <c r="AZ783" t="inlineStr">
        <is>
          <t>LIL Milan</t>
        </is>
      </c>
      <c r="BA783" t="n">
        <v>0</v>
      </c>
      <c r="BB783" t="inlineStr">
        <is>
          <t>Veronica Varetta</t>
        </is>
      </c>
      <c r="BC783" t="inlineStr">
        <is>
          <t>LIL Rinascente Milano</t>
        </is>
      </c>
      <c r="BD783" t="n">
        <v>23</v>
      </c>
      <c r="BE783" t="n">
        <v>6314911170909</v>
      </c>
      <c r="BG783" t="inlineStr">
        <is>
          <t>Low</t>
        </is>
      </c>
      <c r="BH783" t="inlineStr">
        <is>
          <t>pos</t>
        </is>
      </c>
      <c r="BI783" t="n">
        <v>0</v>
      </c>
      <c r="BJ783" t="inlineStr">
        <is>
          <t>IT IVA 22%</t>
        </is>
      </c>
      <c r="BK783" t="n">
        <v>0</v>
      </c>
      <c r="BU783" t="inlineStr">
        <is>
          <t>23-2475</t>
        </is>
      </c>
      <c r="CC783" t="inlineStr">
        <is>
          <t>Ordini LIL</t>
        </is>
      </c>
    </row>
    <row r="784">
      <c r="A784" t="inlineStr">
        <is>
          <t>#41886</t>
        </is>
      </c>
      <c r="B784" t="inlineStr">
        <is>
          <t>vmarchi@live.it</t>
        </is>
      </c>
      <c r="C784" t="inlineStr">
        <is>
          <t>refunded</t>
        </is>
      </c>
      <c r="D784" t="inlineStr">
        <is>
          <t>2024-09-21 16:47:46 +0200</t>
        </is>
      </c>
      <c r="E784" t="inlineStr">
        <is>
          <t>2024-09-21</t>
        </is>
      </c>
      <c r="F784" t="inlineStr">
        <is>
          <t>fulfilled</t>
        </is>
      </c>
      <c r="G784" t="inlineStr">
        <is>
          <t>2024-09-21 16:47:46 +0200</t>
        </is>
      </c>
      <c r="H784" t="inlineStr">
        <is>
          <t>no</t>
        </is>
      </c>
      <c r="I784" t="inlineStr">
        <is>
          <t>EUR</t>
        </is>
      </c>
      <c r="J784" t="n">
        <v>880</v>
      </c>
      <c r="K784" t="n">
        <v>0</v>
      </c>
      <c r="L784" t="n">
        <v>158.69</v>
      </c>
      <c r="M784" t="n">
        <v>0</v>
      </c>
      <c r="O784" t="n">
        <v>0</v>
      </c>
      <c r="Q784" t="inlineStr">
        <is>
          <t>2024-09-21 16:47:45 +0200</t>
        </is>
      </c>
      <c r="R784" t="n">
        <v>0</v>
      </c>
      <c r="S784" t="inlineStr">
        <is>
          <t>Goldie Necklace - Yellow / 0</t>
        </is>
      </c>
      <c r="T784" t="n">
        <v>880</v>
      </c>
      <c r="V784" t="inlineStr">
        <is>
          <t>015790000030</t>
        </is>
      </c>
      <c r="W784" t="b">
        <v>1</v>
      </c>
      <c r="X784" t="b">
        <v>1</v>
      </c>
      <c r="Y784" t="inlineStr">
        <is>
          <t>fulfilled</t>
        </is>
      </c>
      <c r="Z784" t="inlineStr">
        <is>
          <t>Virginia Marchi</t>
        </is>
      </c>
      <c r="AR784" t="inlineStr">
        <is>
          <t>IT</t>
        </is>
      </c>
      <c r="AW784" t="inlineStr">
        <is>
          <t>Gift Card</t>
        </is>
      </c>
      <c r="AX784" t="inlineStr">
        <is>
          <t>rjLl4mLTE7u0c9OlR8h5cmimw</t>
        </is>
      </c>
      <c r="AY784" t="n">
        <v>252</v>
      </c>
      <c r="AZ784" t="inlineStr">
        <is>
          <t>LIL Milan</t>
        </is>
      </c>
      <c r="BA784" t="n">
        <v>628</v>
      </c>
      <c r="BB784" t="inlineStr">
        <is>
          <t>Veronica Varetta</t>
        </is>
      </c>
      <c r="BC784" t="inlineStr">
        <is>
          <t>LIL House</t>
        </is>
      </c>
      <c r="BD784" t="n">
        <v>22</v>
      </c>
      <c r="BE784" t="n">
        <v>6314897441117</v>
      </c>
      <c r="BG784" t="inlineStr">
        <is>
          <t>Low</t>
        </is>
      </c>
      <c r="BH784" t="inlineStr">
        <is>
          <t>pos</t>
        </is>
      </c>
      <c r="BI784" t="n">
        <v>0</v>
      </c>
      <c r="BJ784" t="inlineStr">
        <is>
          <t>IT IVA 22%</t>
        </is>
      </c>
      <c r="BK784" t="n">
        <v>158.69</v>
      </c>
      <c r="BU784" t="inlineStr">
        <is>
          <t>22-2537</t>
        </is>
      </c>
      <c r="BY784" t="inlineStr">
        <is>
          <t>rjLl4mLTE7u0c9OlR8h5cmimw</t>
        </is>
      </c>
      <c r="BZ784" t="inlineStr">
        <is>
          <t>Due on receipt</t>
        </is>
      </c>
      <c r="CB784" t="inlineStr">
        <is>
          <t>rjLl4mLTE7u0c9OlR8h5cmimw + #41886.2</t>
        </is>
      </c>
      <c r="CC784" t="inlineStr">
        <is>
          <t>Ordini LIL</t>
        </is>
      </c>
    </row>
    <row r="785">
      <c r="A785" t="inlineStr">
        <is>
          <t>#41884</t>
        </is>
      </c>
      <c r="C785" t="inlineStr">
        <is>
          <t>paid</t>
        </is>
      </c>
      <c r="F785" t="inlineStr">
        <is>
          <t>fulfilled</t>
        </is>
      </c>
      <c r="G785" t="inlineStr">
        <is>
          <t>2024-09-21 16:25:48 +0200</t>
        </is>
      </c>
      <c r="H785" t="inlineStr">
        <is>
          <t>no</t>
        </is>
      </c>
      <c r="I785" t="inlineStr">
        <is>
          <t>EUR</t>
        </is>
      </c>
      <c r="J785" t="n">
        <v>0</v>
      </c>
      <c r="K785" t="n">
        <v>0</v>
      </c>
      <c r="L785" t="n">
        <v>0</v>
      </c>
      <c r="M785" t="n">
        <v>0</v>
      </c>
      <c r="N785" t="inlineStr">
        <is>
          <t>TORINO100%</t>
        </is>
      </c>
      <c r="O785" t="n">
        <v>80</v>
      </c>
      <c r="Q785" t="inlineStr">
        <is>
          <t>2024-09-21 16:25:48 +0200</t>
        </is>
      </c>
      <c r="R785" t="n">
        <v>1</v>
      </c>
      <c r="S785" t="inlineStr">
        <is>
          <t>Lightly Ring - Yellow / 12</t>
        </is>
      </c>
      <c r="T785" t="n">
        <v>80</v>
      </c>
      <c r="V785" t="inlineStr">
        <is>
          <t>015790000375</t>
        </is>
      </c>
      <c r="W785" t="b">
        <v>1</v>
      </c>
      <c r="X785" t="b">
        <v>1</v>
      </c>
      <c r="Y785" t="inlineStr">
        <is>
          <t>fulfilled</t>
        </is>
      </c>
      <c r="Z785" t="inlineStr">
        <is>
          <t>Caterina Maggiora</t>
        </is>
      </c>
      <c r="AR785" t="inlineStr">
        <is>
          <t>IT</t>
        </is>
      </c>
      <c r="AT785" t="inlineStr">
        <is>
          <t>Cv</t>
        </is>
      </c>
      <c r="AY785" t="n">
        <v>0</v>
      </c>
      <c r="AZ785" t="inlineStr">
        <is>
          <t>LIL Milan</t>
        </is>
      </c>
      <c r="BA785" t="n">
        <v>0</v>
      </c>
      <c r="BB785" t="inlineStr">
        <is>
          <t>Veronica Varetta</t>
        </is>
      </c>
      <c r="BC785" t="inlineStr">
        <is>
          <t>LIL Rinascente Torino</t>
        </is>
      </c>
      <c r="BD785" t="n">
        <v>3</v>
      </c>
      <c r="BE785" t="n">
        <v>6314864804189</v>
      </c>
      <c r="BG785" t="inlineStr">
        <is>
          <t>Low</t>
        </is>
      </c>
      <c r="BH785" t="inlineStr">
        <is>
          <t>pos</t>
        </is>
      </c>
      <c r="BI785" t="n">
        <v>0</v>
      </c>
      <c r="BJ785" t="inlineStr">
        <is>
          <t>IT IVA 22%</t>
        </is>
      </c>
      <c r="BK785" t="n">
        <v>0</v>
      </c>
      <c r="BU785" t="inlineStr">
        <is>
          <t>3-5710</t>
        </is>
      </c>
      <c r="CC785" t="inlineStr">
        <is>
          <t>Ordini LIL</t>
        </is>
      </c>
    </row>
    <row r="786">
      <c r="A786" t="inlineStr">
        <is>
          <t>#41883</t>
        </is>
      </c>
      <c r="B786" t="inlineStr">
        <is>
          <t>gaia.giny@alice.it</t>
        </is>
      </c>
      <c r="C786" t="inlineStr">
        <is>
          <t>paid</t>
        </is>
      </c>
      <c r="F786" t="inlineStr">
        <is>
          <t>fulfilled</t>
        </is>
      </c>
      <c r="G786" t="inlineStr">
        <is>
          <t>2024-09-21 15:54:19 +0200</t>
        </is>
      </c>
      <c r="H786" t="inlineStr">
        <is>
          <t>no</t>
        </is>
      </c>
      <c r="I786" t="inlineStr">
        <is>
          <t>EUR</t>
        </is>
      </c>
      <c r="J786" t="n">
        <v>0</v>
      </c>
      <c r="K786" t="n">
        <v>0</v>
      </c>
      <c r="L786" t="n">
        <v>0</v>
      </c>
      <c r="M786" t="n">
        <v>0</v>
      </c>
      <c r="N786" t="inlineStr">
        <is>
          <t>MILANO100%</t>
        </is>
      </c>
      <c r="O786" t="n">
        <v>160</v>
      </c>
      <c r="Q786" t="inlineStr">
        <is>
          <t>2024-09-21 15:54:19 +0200</t>
        </is>
      </c>
      <c r="R786" t="n">
        <v>1</v>
      </c>
      <c r="S786" t="inlineStr">
        <is>
          <t>Giotto Ring - White / 19</t>
        </is>
      </c>
      <c r="T786" t="n">
        <v>80</v>
      </c>
      <c r="V786" t="inlineStr">
        <is>
          <t>015790000164</t>
        </is>
      </c>
      <c r="W786" t="b">
        <v>1</v>
      </c>
      <c r="X786" t="b">
        <v>1</v>
      </c>
      <c r="Y786" t="inlineStr">
        <is>
          <t>fulfilled</t>
        </is>
      </c>
      <c r="Z786" t="inlineStr">
        <is>
          <t>Ginevra Ausili</t>
        </is>
      </c>
      <c r="AR786" t="inlineStr">
        <is>
          <t>IT</t>
        </is>
      </c>
      <c r="AT786" t="inlineStr">
        <is>
          <t>FC</t>
        </is>
      </c>
      <c r="AY786" t="n">
        <v>0</v>
      </c>
      <c r="AZ786" t="inlineStr">
        <is>
          <t>LIL Milan</t>
        </is>
      </c>
      <c r="BA786" t="n">
        <v>0</v>
      </c>
      <c r="BB786" t="inlineStr">
        <is>
          <t>Veronica Varetta</t>
        </is>
      </c>
      <c r="BC786" t="inlineStr">
        <is>
          <t>LIL Rinascente Milano</t>
        </is>
      </c>
      <c r="BD786" t="n">
        <v>23</v>
      </c>
      <c r="BE786" t="n">
        <v>6314819420509</v>
      </c>
      <c r="BG786" t="inlineStr">
        <is>
          <t>Low</t>
        </is>
      </c>
      <c r="BH786" t="inlineStr">
        <is>
          <t>pos</t>
        </is>
      </c>
      <c r="BI786" t="n">
        <v>0</v>
      </c>
      <c r="BJ786" t="inlineStr">
        <is>
          <t>IT IVA 22%</t>
        </is>
      </c>
      <c r="BK786" t="n">
        <v>0</v>
      </c>
      <c r="BU786" t="inlineStr">
        <is>
          <t>23-2474</t>
        </is>
      </c>
      <c r="CC786" t="inlineStr">
        <is>
          <t>Ordini LIL</t>
        </is>
      </c>
    </row>
    <row r="787">
      <c r="A787" t="inlineStr">
        <is>
          <t>#41883</t>
        </is>
      </c>
      <c r="B787" t="inlineStr">
        <is>
          <t>gaia.giny@alice.it</t>
        </is>
      </c>
      <c r="C787" t="inlineStr">
        <is>
          <t>paid</t>
        </is>
      </c>
      <c r="F787" t="inlineStr">
        <is>
          <t>fulfilled</t>
        </is>
      </c>
      <c r="G787" t="inlineStr">
        <is>
          <t>2024-09-21 15:54:19 +0200</t>
        </is>
      </c>
      <c r="H787" t="inlineStr">
        <is>
          <t>no</t>
        </is>
      </c>
      <c r="I787" t="inlineStr">
        <is>
          <t>EUR</t>
        </is>
      </c>
      <c r="J787" t="n">
        <v>0</v>
      </c>
      <c r="K787" t="n">
        <v>0</v>
      </c>
      <c r="L787" t="n">
        <v>0</v>
      </c>
      <c r="N787" t="inlineStr">
        <is>
          <t>MILANO100%</t>
        </is>
      </c>
      <c r="O787" t="n">
        <v>160</v>
      </c>
      <c r="Q787" t="inlineStr">
        <is>
          <t>2024-09-21 15:54:19 +0200</t>
        </is>
      </c>
      <c r="R787" t="n">
        <v>1</v>
      </c>
      <c r="S787" t="inlineStr">
        <is>
          <t>Nude Ring - White / 19</t>
        </is>
      </c>
      <c r="T787" t="n">
        <v>80</v>
      </c>
      <c r="V787" t="inlineStr">
        <is>
          <t>015790000233</t>
        </is>
      </c>
      <c r="W787" t="b">
        <v>1</v>
      </c>
      <c r="X787" t="b">
        <v>1</v>
      </c>
      <c r="Y787" t="inlineStr">
        <is>
          <t>fulfilled</t>
        </is>
      </c>
      <c r="Z787" t="inlineStr">
        <is>
          <t>Ginevra Ausili</t>
        </is>
      </c>
      <c r="AR787" t="inlineStr">
        <is>
          <t>IT</t>
        </is>
      </c>
      <c r="AT787" t="inlineStr">
        <is>
          <t>FC</t>
        </is>
      </c>
      <c r="AY787" t="n">
        <v>0</v>
      </c>
      <c r="AZ787" t="inlineStr">
        <is>
          <t>LIL Milan</t>
        </is>
      </c>
      <c r="BA787" t="n">
        <v>0</v>
      </c>
      <c r="BB787" t="inlineStr">
        <is>
          <t>Veronica Varetta</t>
        </is>
      </c>
      <c r="BC787" t="inlineStr">
        <is>
          <t>LIL Rinascente Milano</t>
        </is>
      </c>
      <c r="BD787" t="n">
        <v>23</v>
      </c>
      <c r="BE787" t="n">
        <v>6314819420509</v>
      </c>
      <c r="BG787" t="inlineStr">
        <is>
          <t>Low</t>
        </is>
      </c>
      <c r="BH787" t="inlineStr">
        <is>
          <t>pos</t>
        </is>
      </c>
      <c r="BI787" t="n">
        <v>0</v>
      </c>
      <c r="BJ787" t="inlineStr">
        <is>
          <t>IT IVA 22%</t>
        </is>
      </c>
      <c r="BK787" t="n">
        <v>0</v>
      </c>
      <c r="BU787" t="inlineStr">
        <is>
          <t>23-2474</t>
        </is>
      </c>
      <c r="CC787" t="inlineStr">
        <is>
          <t>Ordini LIL</t>
        </is>
      </c>
    </row>
    <row r="788">
      <c r="A788" t="inlineStr">
        <is>
          <t>#41882</t>
        </is>
      </c>
      <c r="B788" t="inlineStr">
        <is>
          <t>elsa.ferrari95@gmail.com</t>
        </is>
      </c>
      <c r="C788" t="inlineStr">
        <is>
          <t>paid</t>
        </is>
      </c>
      <c r="D788" t="inlineStr">
        <is>
          <t>2024-09-21 15:38:00 +0200</t>
        </is>
      </c>
      <c r="E788" t="inlineStr">
        <is>
          <t>2024-09-21</t>
        </is>
      </c>
      <c r="F788" t="inlineStr">
        <is>
          <t>fulfilled</t>
        </is>
      </c>
      <c r="G788" t="inlineStr">
        <is>
          <t>2024-09-21 15:38:00 +0200</t>
        </is>
      </c>
      <c r="H788" t="inlineStr">
        <is>
          <t>no</t>
        </is>
      </c>
      <c r="I788" t="inlineStr">
        <is>
          <t>EUR</t>
        </is>
      </c>
      <c r="J788" t="n">
        <v>100</v>
      </c>
      <c r="K788" t="n">
        <v>0</v>
      </c>
      <c r="L788" t="n">
        <v>18.03</v>
      </c>
      <c r="M788" t="n">
        <v>0</v>
      </c>
      <c r="O788" t="n">
        <v>0</v>
      </c>
      <c r="Q788" t="inlineStr">
        <is>
          <t>2024-09-21 15:38:00 +0200</t>
        </is>
      </c>
      <c r="R788" t="n">
        <v>1</v>
      </c>
      <c r="S788" t="inlineStr">
        <is>
          <t>Girls Tears Ring - Yellow / 19</t>
        </is>
      </c>
      <c r="T788" t="n">
        <v>100</v>
      </c>
      <c r="V788" t="inlineStr">
        <is>
          <t>015790000961</t>
        </is>
      </c>
      <c r="W788" t="b">
        <v>1</v>
      </c>
      <c r="X788" t="b">
        <v>1</v>
      </c>
      <c r="Y788" t="inlineStr">
        <is>
          <t>fulfilled</t>
        </is>
      </c>
      <c r="Z788" t="inlineStr">
        <is>
          <t>Elsa Ferrari</t>
        </is>
      </c>
      <c r="AR788" t="inlineStr">
        <is>
          <t>IT</t>
        </is>
      </c>
      <c r="AW788" t="inlineStr">
        <is>
          <t>Gift Card</t>
        </is>
      </c>
      <c r="AX788" t="inlineStr">
        <is>
          <t>rmH1SusipZ7OCGQqEztcPf4kB</t>
        </is>
      </c>
      <c r="AY788" t="n">
        <v>0</v>
      </c>
      <c r="AZ788" t="inlineStr">
        <is>
          <t>LIL Milan</t>
        </is>
      </c>
      <c r="BA788" t="n">
        <v>0</v>
      </c>
      <c r="BB788" t="inlineStr">
        <is>
          <t>Veronica Varetta</t>
        </is>
      </c>
      <c r="BC788" t="inlineStr">
        <is>
          <t>LIL House</t>
        </is>
      </c>
      <c r="BD788" t="n">
        <v>22</v>
      </c>
      <c r="BE788" t="n">
        <v>6314793533789</v>
      </c>
      <c r="BG788" t="inlineStr">
        <is>
          <t>Low</t>
        </is>
      </c>
      <c r="BH788" t="inlineStr">
        <is>
          <t>pos</t>
        </is>
      </c>
      <c r="BI788" t="n">
        <v>0</v>
      </c>
      <c r="BJ788" t="inlineStr">
        <is>
          <t>IT IVA 22%</t>
        </is>
      </c>
      <c r="BK788" t="n">
        <v>18.03</v>
      </c>
      <c r="BU788" t="inlineStr">
        <is>
          <t>22-2535</t>
        </is>
      </c>
      <c r="BY788" t="inlineStr">
        <is>
          <t>rmH1SusipZ7OCGQqEztcPf4kB</t>
        </is>
      </c>
      <c r="CB788" t="inlineStr">
        <is>
          <t>rmH1SusipZ7OCGQqEztcPf4kB</t>
        </is>
      </c>
      <c r="CC788" t="inlineStr">
        <is>
          <t>Ordini LIL</t>
        </is>
      </c>
    </row>
    <row r="789">
      <c r="A789" t="inlineStr">
        <is>
          <t>#41881</t>
        </is>
      </c>
      <c r="C789" t="inlineStr">
        <is>
          <t>paid</t>
        </is>
      </c>
      <c r="F789" t="inlineStr">
        <is>
          <t>fulfilled</t>
        </is>
      </c>
      <c r="G789" t="inlineStr">
        <is>
          <t>2024-09-21 12:52:40 +0200</t>
        </is>
      </c>
      <c r="H789" t="inlineStr">
        <is>
          <t>no</t>
        </is>
      </c>
      <c r="I789" t="inlineStr">
        <is>
          <t>EUR</t>
        </is>
      </c>
      <c r="J789" t="n">
        <v>0</v>
      </c>
      <c r="K789" t="n">
        <v>0</v>
      </c>
      <c r="L789" t="n">
        <v>0</v>
      </c>
      <c r="M789" t="n">
        <v>0</v>
      </c>
      <c r="N789" t="inlineStr">
        <is>
          <t>MILANO100%</t>
        </is>
      </c>
      <c r="O789" t="n">
        <v>160</v>
      </c>
      <c r="Q789" t="inlineStr">
        <is>
          <t>2024-09-21 12:52:39 +0200</t>
        </is>
      </c>
      <c r="R789" t="n">
        <v>1</v>
      </c>
      <c r="S789" t="inlineStr">
        <is>
          <t>Limitless Earring - White / Single</t>
        </is>
      </c>
      <c r="T789" t="n">
        <v>160</v>
      </c>
      <c r="V789" t="inlineStr">
        <is>
          <t>015790000461</t>
        </is>
      </c>
      <c r="W789" t="b">
        <v>1</v>
      </c>
      <c r="X789" t="b">
        <v>1</v>
      </c>
      <c r="Y789" t="inlineStr">
        <is>
          <t>fulfilled</t>
        </is>
      </c>
      <c r="Z789" t="inlineStr">
        <is>
          <t>Cristina Biagini</t>
        </is>
      </c>
      <c r="AR789" t="inlineStr">
        <is>
          <t>IT</t>
        </is>
      </c>
      <c r="AT789" t="inlineStr">
        <is>
          <t>FC</t>
        </is>
      </c>
      <c r="AY789" t="n">
        <v>0</v>
      </c>
      <c r="AZ789" t="inlineStr">
        <is>
          <t>LIL Milan</t>
        </is>
      </c>
      <c r="BA789" t="n">
        <v>0</v>
      </c>
      <c r="BB789" t="inlineStr">
        <is>
          <t>Veronica Varetta</t>
        </is>
      </c>
      <c r="BC789" t="inlineStr">
        <is>
          <t>LIL Rinascente Milano</t>
        </is>
      </c>
      <c r="BD789" t="n">
        <v>23</v>
      </c>
      <c r="BE789" t="n">
        <v>6314553344349</v>
      </c>
      <c r="BG789" t="inlineStr">
        <is>
          <t>Low</t>
        </is>
      </c>
      <c r="BH789" t="inlineStr">
        <is>
          <t>pos</t>
        </is>
      </c>
      <c r="BI789" t="n">
        <v>0</v>
      </c>
      <c r="BJ789" t="inlineStr">
        <is>
          <t>IT IVA 22%</t>
        </is>
      </c>
      <c r="BK789" t="n">
        <v>0</v>
      </c>
      <c r="BU789" t="inlineStr">
        <is>
          <t>23-2473</t>
        </is>
      </c>
      <c r="CC789" t="inlineStr">
        <is>
          <t>Ordini LIL</t>
        </is>
      </c>
    </row>
    <row r="790">
      <c r="A790" t="inlineStr">
        <is>
          <t>#41879</t>
        </is>
      </c>
      <c r="B790" t="inlineStr">
        <is>
          <t>leopedro22lp@gmail.com</t>
        </is>
      </c>
      <c r="C790" t="inlineStr">
        <is>
          <t>paid</t>
        </is>
      </c>
      <c r="D790" t="inlineStr">
        <is>
          <t>2024-09-21 12:05:14 +0200</t>
        </is>
      </c>
      <c r="E790" t="inlineStr">
        <is>
          <t>2024-09-21</t>
        </is>
      </c>
      <c r="F790" t="inlineStr">
        <is>
          <t>fulfilled</t>
        </is>
      </c>
      <c r="G790" t="inlineStr">
        <is>
          <t>2024-09-21 12:05:14 +0200</t>
        </is>
      </c>
      <c r="H790" t="inlineStr">
        <is>
          <t>no</t>
        </is>
      </c>
      <c r="I790" t="inlineStr">
        <is>
          <t>EUR</t>
        </is>
      </c>
      <c r="J790" t="n">
        <v>240</v>
      </c>
      <c r="K790" t="n">
        <v>0</v>
      </c>
      <c r="L790" t="n">
        <v>43.28</v>
      </c>
      <c r="M790" t="n">
        <v>240</v>
      </c>
      <c r="O790" t="n">
        <v>0</v>
      </c>
      <c r="Q790" t="inlineStr">
        <is>
          <t>2024-09-21 12:05:14 +0200</t>
        </is>
      </c>
      <c r="R790" t="n">
        <v>1</v>
      </c>
      <c r="S790" t="inlineStr">
        <is>
          <t>Girls Tears Bracelet - Yellow</t>
        </is>
      </c>
      <c r="T790" t="n">
        <v>240</v>
      </c>
      <c r="V790" t="inlineStr">
        <is>
          <t>015790000837</t>
        </is>
      </c>
      <c r="W790" t="b">
        <v>1</v>
      </c>
      <c r="X790" t="b">
        <v>1</v>
      </c>
      <c r="Y790" t="inlineStr">
        <is>
          <t>fulfilled</t>
        </is>
      </c>
      <c r="Z790" t="inlineStr">
        <is>
          <t>Leonardo Pedrazzani</t>
        </is>
      </c>
      <c r="AR790" t="inlineStr">
        <is>
          <t>IT</t>
        </is>
      </c>
      <c r="AW790" t="inlineStr">
        <is>
          <t>Cash</t>
        </is>
      </c>
      <c r="AX790" t="inlineStr">
        <is>
          <t>r7iAw0bqmZVAl3volWgoTQGxI</t>
        </is>
      </c>
      <c r="AY790" t="n">
        <v>0</v>
      </c>
      <c r="AZ790" t="inlineStr">
        <is>
          <t>LIL Milan</t>
        </is>
      </c>
      <c r="BA790" t="n">
        <v>0</v>
      </c>
      <c r="BB790" t="inlineStr">
        <is>
          <t>Veronica Varetta</t>
        </is>
      </c>
      <c r="BC790" t="inlineStr">
        <is>
          <t>LIL House</t>
        </is>
      </c>
      <c r="BD790" t="n">
        <v>22</v>
      </c>
      <c r="BE790" t="n">
        <v>6314487349597</v>
      </c>
      <c r="BG790" t="inlineStr">
        <is>
          <t>Low</t>
        </is>
      </c>
      <c r="BH790" t="inlineStr">
        <is>
          <t>pos</t>
        </is>
      </c>
      <c r="BI790" t="n">
        <v>0</v>
      </c>
      <c r="BJ790" t="inlineStr">
        <is>
          <t>IT IVA 22%</t>
        </is>
      </c>
      <c r="BK790" t="n">
        <v>43.28</v>
      </c>
      <c r="BU790" t="inlineStr">
        <is>
          <t>22-2533</t>
        </is>
      </c>
      <c r="BY790" t="inlineStr">
        <is>
          <t>r7iAw0bqmZVAl3volWgoTQGxI</t>
        </is>
      </c>
      <c r="CB790" t="inlineStr">
        <is>
          <t>r7iAw0bqmZVAl3volWgoTQGxI</t>
        </is>
      </c>
      <c r="CC790" t="inlineStr">
        <is>
          <t>Ordini LIL</t>
        </is>
      </c>
    </row>
    <row r="791">
      <c r="A791" t="inlineStr">
        <is>
          <t>#41876</t>
        </is>
      </c>
      <c r="C791" t="inlineStr">
        <is>
          <t>paid</t>
        </is>
      </c>
      <c r="F791" t="inlineStr">
        <is>
          <t>fulfilled</t>
        </is>
      </c>
      <c r="G791" t="inlineStr">
        <is>
          <t>2024-09-21 11:39:52 +0200</t>
        </is>
      </c>
      <c r="H791" t="inlineStr">
        <is>
          <t>no</t>
        </is>
      </c>
      <c r="I791" t="inlineStr">
        <is>
          <t>EUR</t>
        </is>
      </c>
      <c r="J791" t="n">
        <v>0</v>
      </c>
      <c r="K791" t="n">
        <v>0</v>
      </c>
      <c r="L791" t="n">
        <v>0</v>
      </c>
      <c r="M791" t="n">
        <v>0</v>
      </c>
      <c r="N791" t="inlineStr">
        <is>
          <t>MILANO100%</t>
        </is>
      </c>
      <c r="O791" t="n">
        <v>100</v>
      </c>
      <c r="Q791" t="inlineStr">
        <is>
          <t>2024-09-21 11:39:52 +0200</t>
        </is>
      </c>
      <c r="R791" t="n">
        <v>1</v>
      </c>
      <c r="S791" t="inlineStr">
        <is>
          <t>Girls Tears Ring - Yellow / 13</t>
        </is>
      </c>
      <c r="T791" t="n">
        <v>100</v>
      </c>
      <c r="V791" t="inlineStr">
        <is>
          <t>015790000955</t>
        </is>
      </c>
      <c r="W791" t="b">
        <v>1</v>
      </c>
      <c r="X791" t="b">
        <v>1</v>
      </c>
      <c r="Y791" t="inlineStr">
        <is>
          <t>fulfilled</t>
        </is>
      </c>
      <c r="AR791" t="inlineStr">
        <is>
          <t>IT</t>
        </is>
      </c>
      <c r="AT791" t="inlineStr">
        <is>
          <t>FC</t>
        </is>
      </c>
      <c r="AY791" t="n">
        <v>0</v>
      </c>
      <c r="AZ791" t="inlineStr">
        <is>
          <t>LIL Milan</t>
        </is>
      </c>
      <c r="BA791" t="n">
        <v>0</v>
      </c>
      <c r="BB791" t="inlineStr">
        <is>
          <t>Veronica Varetta</t>
        </is>
      </c>
      <c r="BC791" t="inlineStr">
        <is>
          <t>LIL Rinascente Milano</t>
        </is>
      </c>
      <c r="BD791" t="n">
        <v>23</v>
      </c>
      <c r="BE791" t="n">
        <v>6314451861853</v>
      </c>
      <c r="BG791" t="inlineStr">
        <is>
          <t>Low</t>
        </is>
      </c>
      <c r="BH791" t="inlineStr">
        <is>
          <t>pos</t>
        </is>
      </c>
      <c r="BI791" t="n">
        <v>0</v>
      </c>
      <c r="BJ791" t="inlineStr">
        <is>
          <t>IT IVA 22%</t>
        </is>
      </c>
      <c r="BK791" t="n">
        <v>0</v>
      </c>
      <c r="BU791" t="inlineStr">
        <is>
          <t>23-2472</t>
        </is>
      </c>
      <c r="CC791" t="inlineStr">
        <is>
          <t>Ordini LIL</t>
        </is>
      </c>
    </row>
    <row r="792">
      <c r="A792" t="inlineStr">
        <is>
          <t>#41868</t>
        </is>
      </c>
      <c r="B792" t="inlineStr">
        <is>
          <t>dariomaffezzoni@gmail.com</t>
        </is>
      </c>
      <c r="C792" t="inlineStr">
        <is>
          <t>paid</t>
        </is>
      </c>
      <c r="F792" t="inlineStr">
        <is>
          <t>fulfilled</t>
        </is>
      </c>
      <c r="G792" t="inlineStr">
        <is>
          <t>2024-09-24 15:10:53 +0200</t>
        </is>
      </c>
      <c r="H792" t="inlineStr">
        <is>
          <t>no</t>
        </is>
      </c>
      <c r="I792" t="inlineStr">
        <is>
          <t>EUR</t>
        </is>
      </c>
      <c r="J792" t="n">
        <v>0</v>
      </c>
      <c r="K792" t="n">
        <v>0</v>
      </c>
      <c r="L792" t="n">
        <v>0</v>
      </c>
      <c r="M792" t="n">
        <v>0</v>
      </c>
      <c r="N792" t="inlineStr">
        <is>
          <t>MILANO100%</t>
        </is>
      </c>
      <c r="O792" t="n">
        <v>405</v>
      </c>
      <c r="Q792" t="inlineStr">
        <is>
          <t>2024-09-20 19:41:03 +0200</t>
        </is>
      </c>
      <c r="R792" t="n">
        <v>0</v>
      </c>
      <c r="S792" t="inlineStr">
        <is>
          <t>Glimmer Ring Blue Sapphire - Yellow / 13 / Blue Sapphire</t>
        </is>
      </c>
      <c r="T792" t="n">
        <v>200</v>
      </c>
      <c r="V792" t="inlineStr">
        <is>
          <t>015790001370</t>
        </is>
      </c>
      <c r="W792" t="b">
        <v>1</v>
      </c>
      <c r="X792" t="b">
        <v>1</v>
      </c>
      <c r="Y792" t="inlineStr">
        <is>
          <t>pending</t>
        </is>
      </c>
      <c r="Z792" t="inlineStr">
        <is>
          <t>Dario Maffezzoni</t>
        </is>
      </c>
      <c r="AR792" t="inlineStr">
        <is>
          <t>IT</t>
        </is>
      </c>
      <c r="AT792" t="inlineStr">
        <is>
          <t>ST</t>
        </is>
      </c>
      <c r="AY792" t="n">
        <v>0</v>
      </c>
      <c r="AZ792" t="inlineStr">
        <is>
          <t>LIL Milan</t>
        </is>
      </c>
      <c r="BA792" t="n">
        <v>0</v>
      </c>
      <c r="BB792" t="inlineStr">
        <is>
          <t>Veronica Varetta</t>
        </is>
      </c>
      <c r="BC792" t="inlineStr">
        <is>
          <t>LIL Rinascente Milano</t>
        </is>
      </c>
      <c r="BD792" t="n">
        <v>23</v>
      </c>
      <c r="BE792" t="n">
        <v>6313878913373</v>
      </c>
      <c r="BG792" t="inlineStr">
        <is>
          <t>Low</t>
        </is>
      </c>
      <c r="BH792" t="inlineStr">
        <is>
          <t>pos</t>
        </is>
      </c>
      <c r="BI792" t="n">
        <v>0</v>
      </c>
      <c r="BJ792" t="inlineStr">
        <is>
          <t>IT IVA 22%</t>
        </is>
      </c>
      <c r="BK792" t="n">
        <v>0</v>
      </c>
      <c r="BU792" t="inlineStr">
        <is>
          <t>23-2470</t>
        </is>
      </c>
      <c r="CC792" t="inlineStr">
        <is>
          <t>Ordini LIL</t>
        </is>
      </c>
    </row>
    <row r="793">
      <c r="A793" t="inlineStr">
        <is>
          <t>#41868</t>
        </is>
      </c>
      <c r="B793" t="inlineStr">
        <is>
          <t>dariomaffezzoni@gmail.com</t>
        </is>
      </c>
      <c r="C793" t="inlineStr">
        <is>
          <t>paid</t>
        </is>
      </c>
      <c r="F793" t="inlineStr">
        <is>
          <t>fulfilled</t>
        </is>
      </c>
      <c r="G793" t="inlineStr">
        <is>
          <t>2024-09-24 15:10:53 +0200</t>
        </is>
      </c>
      <c r="H793" t="inlineStr">
        <is>
          <t>no</t>
        </is>
      </c>
      <c r="I793" t="inlineStr">
        <is>
          <t>EUR</t>
        </is>
      </c>
      <c r="J793" t="n">
        <v>0</v>
      </c>
      <c r="K793" t="n">
        <v>0</v>
      </c>
      <c r="L793" t="n">
        <v>0</v>
      </c>
      <c r="N793" t="inlineStr">
        <is>
          <t>MILANO100%</t>
        </is>
      </c>
      <c r="O793" t="n">
        <v>405</v>
      </c>
      <c r="Q793" t="inlineStr">
        <is>
          <t>2024-09-20 19:41:03 +0200</t>
        </is>
      </c>
      <c r="R793" t="n">
        <v>1</v>
      </c>
      <c r="S793" t="inlineStr">
        <is>
          <t>Luxury Pack</t>
        </is>
      </c>
      <c r="T793" t="n">
        <v>5</v>
      </c>
      <c r="V793" t="inlineStr">
        <is>
          <t>015790000687</t>
        </is>
      </c>
      <c r="W793" t="b">
        <v>1</v>
      </c>
      <c r="X793" t="b">
        <v>1</v>
      </c>
      <c r="Y793" t="inlineStr">
        <is>
          <t>fulfilled</t>
        </is>
      </c>
      <c r="Z793" t="inlineStr">
        <is>
          <t>Dario Maffezzoni</t>
        </is>
      </c>
      <c r="AR793" t="inlineStr">
        <is>
          <t>IT</t>
        </is>
      </c>
      <c r="AT793" t="inlineStr">
        <is>
          <t>ST</t>
        </is>
      </c>
      <c r="AY793" t="n">
        <v>0</v>
      </c>
      <c r="AZ793" t="inlineStr">
        <is>
          <t>LIL Milan</t>
        </is>
      </c>
      <c r="BA793" t="n">
        <v>0</v>
      </c>
      <c r="BB793" t="inlineStr">
        <is>
          <t>Veronica Varetta</t>
        </is>
      </c>
      <c r="BC793" t="inlineStr">
        <is>
          <t>LIL Rinascente Milano</t>
        </is>
      </c>
      <c r="BD793" t="n">
        <v>23</v>
      </c>
      <c r="BE793" t="n">
        <v>6313878913373</v>
      </c>
      <c r="BG793" t="inlineStr">
        <is>
          <t>Low</t>
        </is>
      </c>
      <c r="BH793" t="inlineStr">
        <is>
          <t>pos</t>
        </is>
      </c>
      <c r="BI793" t="n">
        <v>0</v>
      </c>
      <c r="BJ793" t="inlineStr">
        <is>
          <t>IT IVA 22%</t>
        </is>
      </c>
      <c r="BK793" t="n">
        <v>0</v>
      </c>
      <c r="BU793" t="inlineStr">
        <is>
          <t>23-2470</t>
        </is>
      </c>
      <c r="CC793" t="inlineStr">
        <is>
          <t>Ordini LIL</t>
        </is>
      </c>
    </row>
    <row r="794">
      <c r="A794" t="inlineStr">
        <is>
          <t>#41868</t>
        </is>
      </c>
      <c r="B794" t="inlineStr">
        <is>
          <t>dariomaffezzoni@gmail.com</t>
        </is>
      </c>
      <c r="C794" t="inlineStr">
        <is>
          <t>paid</t>
        </is>
      </c>
      <c r="F794" t="inlineStr">
        <is>
          <t>fulfilled</t>
        </is>
      </c>
      <c r="G794" t="inlineStr">
        <is>
          <t>2024-09-24 15:10:53 +0200</t>
        </is>
      </c>
      <c r="H794" t="inlineStr">
        <is>
          <t>no</t>
        </is>
      </c>
      <c r="I794" t="inlineStr">
        <is>
          <t>EUR</t>
        </is>
      </c>
      <c r="J794" t="n">
        <v>0</v>
      </c>
      <c r="K794" t="n">
        <v>0</v>
      </c>
      <c r="L794" t="n">
        <v>0</v>
      </c>
      <c r="N794" t="inlineStr">
        <is>
          <t>MILANO100%</t>
        </is>
      </c>
      <c r="O794" t="n">
        <v>405</v>
      </c>
      <c r="Q794" t="inlineStr">
        <is>
          <t>2024-09-20 19:41:03 +0200</t>
        </is>
      </c>
      <c r="R794" t="n">
        <v>1</v>
      </c>
      <c r="S794" t="inlineStr">
        <is>
          <t>Glimmer Ring Blue Sapphire - Yellow / 16 / Blue Sapphire</t>
        </is>
      </c>
      <c r="T794" t="n">
        <v>200</v>
      </c>
      <c r="U794" t="n">
        <v>0</v>
      </c>
      <c r="V794" t="inlineStr">
        <is>
          <t>015790001371</t>
        </is>
      </c>
      <c r="W794" t="b">
        <v>1</v>
      </c>
      <c r="X794" t="b">
        <v>1</v>
      </c>
      <c r="Y794" t="inlineStr">
        <is>
          <t>fulfilled</t>
        </is>
      </c>
      <c r="Z794" t="inlineStr">
        <is>
          <t>Dario Maffezzoni</t>
        </is>
      </c>
      <c r="AR794" t="inlineStr">
        <is>
          <t>IT</t>
        </is>
      </c>
      <c r="AT794" t="inlineStr">
        <is>
          <t>ST</t>
        </is>
      </c>
      <c r="AY794" t="n">
        <v>0</v>
      </c>
      <c r="AZ794" t="inlineStr">
        <is>
          <t>LIL Milan</t>
        </is>
      </c>
      <c r="BA794" t="n">
        <v>0</v>
      </c>
      <c r="BB794" t="inlineStr">
        <is>
          <t>Veronica Varetta</t>
        </is>
      </c>
      <c r="BC794" t="inlineStr">
        <is>
          <t>LIL Rinascente Milano</t>
        </is>
      </c>
      <c r="BD794" t="n">
        <v>23</v>
      </c>
      <c r="BE794" t="n">
        <v>6313878913373</v>
      </c>
      <c r="BG794" t="inlineStr">
        <is>
          <t>Low</t>
        </is>
      </c>
      <c r="BH794" t="inlineStr">
        <is>
          <t>pos</t>
        </is>
      </c>
      <c r="BI794" t="n">
        <v>0</v>
      </c>
      <c r="BJ794" t="inlineStr">
        <is>
          <t>IT IVA 22%</t>
        </is>
      </c>
      <c r="BK794" t="n">
        <v>0</v>
      </c>
      <c r="BU794" t="inlineStr">
        <is>
          <t>23-2470</t>
        </is>
      </c>
      <c r="CC794" t="inlineStr">
        <is>
          <t>Ordini LIL</t>
        </is>
      </c>
    </row>
    <row r="795">
      <c r="A795" t="inlineStr">
        <is>
          <t>#41866</t>
        </is>
      </c>
      <c r="C795" t="inlineStr">
        <is>
          <t>paid</t>
        </is>
      </c>
      <c r="F795" t="inlineStr">
        <is>
          <t>fulfilled</t>
        </is>
      </c>
      <c r="G795" t="inlineStr">
        <is>
          <t>2024-09-20 18:53:27 +0200</t>
        </is>
      </c>
      <c r="H795" t="inlineStr">
        <is>
          <t>no</t>
        </is>
      </c>
      <c r="I795" t="inlineStr">
        <is>
          <t>EUR</t>
        </is>
      </c>
      <c r="J795" t="n">
        <v>0</v>
      </c>
      <c r="K795" t="n">
        <v>0</v>
      </c>
      <c r="L795" t="n">
        <v>0</v>
      </c>
      <c r="M795" t="n">
        <v>0</v>
      </c>
      <c r="N795" t="inlineStr">
        <is>
          <t>TORINO100%</t>
        </is>
      </c>
      <c r="O795" t="n">
        <v>520</v>
      </c>
      <c r="Q795" t="inlineStr">
        <is>
          <t>2024-09-20 18:53:27 +0200</t>
        </is>
      </c>
      <c r="R795" t="n">
        <v>1</v>
      </c>
      <c r="S795" t="inlineStr">
        <is>
          <t>Dna Bracelet - Yellow / 16cm</t>
        </is>
      </c>
      <c r="T795" t="n">
        <v>260</v>
      </c>
      <c r="V795" t="inlineStr">
        <is>
          <t>015790000395</t>
        </is>
      </c>
      <c r="W795" t="b">
        <v>1</v>
      </c>
      <c r="X795" t="b">
        <v>1</v>
      </c>
      <c r="Y795" t="inlineStr">
        <is>
          <t>fulfilled</t>
        </is>
      </c>
      <c r="Z795" t="inlineStr">
        <is>
          <t>Vanessa Ripandelli</t>
        </is>
      </c>
      <c r="AR795" t="inlineStr">
        <is>
          <t>IT</t>
        </is>
      </c>
      <c r="AT795" t="inlineStr">
        <is>
          <t>Cv</t>
        </is>
      </c>
      <c r="AY795" t="n">
        <v>0</v>
      </c>
      <c r="AZ795" t="inlineStr">
        <is>
          <t>LIL Milan</t>
        </is>
      </c>
      <c r="BA795" t="n">
        <v>0</v>
      </c>
      <c r="BB795" t="inlineStr">
        <is>
          <t>Veronica Varetta</t>
        </is>
      </c>
      <c r="BC795" t="inlineStr">
        <is>
          <t>LIL Rinascente Torino</t>
        </is>
      </c>
      <c r="BD795" t="n">
        <v>3</v>
      </c>
      <c r="BE795" t="n">
        <v>6313830220125</v>
      </c>
      <c r="BG795" t="inlineStr">
        <is>
          <t>Low</t>
        </is>
      </c>
      <c r="BH795" t="inlineStr">
        <is>
          <t>pos</t>
        </is>
      </c>
      <c r="BI795" t="n">
        <v>0</v>
      </c>
      <c r="BJ795" t="inlineStr">
        <is>
          <t>IT IVA 22%</t>
        </is>
      </c>
      <c r="BK795" t="n">
        <v>0</v>
      </c>
      <c r="BU795" t="inlineStr">
        <is>
          <t>3-5709</t>
        </is>
      </c>
      <c r="CC795" t="inlineStr">
        <is>
          <t>Ordini LIL</t>
        </is>
      </c>
    </row>
    <row r="796">
      <c r="A796" t="inlineStr">
        <is>
          <t>#41866</t>
        </is>
      </c>
      <c r="C796" t="inlineStr">
        <is>
          <t>paid</t>
        </is>
      </c>
      <c r="F796" t="inlineStr">
        <is>
          <t>fulfilled</t>
        </is>
      </c>
      <c r="G796" t="inlineStr">
        <is>
          <t>2024-09-20 18:53:27 +0200</t>
        </is>
      </c>
      <c r="H796" t="inlineStr">
        <is>
          <t>no</t>
        </is>
      </c>
      <c r="I796" t="inlineStr">
        <is>
          <t>EUR</t>
        </is>
      </c>
      <c r="J796" t="n">
        <v>0</v>
      </c>
      <c r="K796" t="n">
        <v>0</v>
      </c>
      <c r="L796" t="n">
        <v>0</v>
      </c>
      <c r="N796" t="inlineStr">
        <is>
          <t>TORINO100%</t>
        </is>
      </c>
      <c r="O796" t="n">
        <v>520</v>
      </c>
      <c r="Q796" t="inlineStr">
        <is>
          <t>2024-09-20 18:53:27 +0200</t>
        </is>
      </c>
      <c r="R796" t="n">
        <v>1</v>
      </c>
      <c r="S796" t="inlineStr">
        <is>
          <t>Dna Bracelet - Yellow / 18cm</t>
        </is>
      </c>
      <c r="T796" t="n">
        <v>260</v>
      </c>
      <c r="V796" t="inlineStr">
        <is>
          <t>015790000397</t>
        </is>
      </c>
      <c r="W796" t="b">
        <v>1</v>
      </c>
      <c r="X796" t="b">
        <v>1</v>
      </c>
      <c r="Y796" t="inlineStr">
        <is>
          <t>fulfilled</t>
        </is>
      </c>
      <c r="Z796" t="inlineStr">
        <is>
          <t>Vanessa Ripandelli</t>
        </is>
      </c>
      <c r="AR796" t="inlineStr">
        <is>
          <t>IT</t>
        </is>
      </c>
      <c r="AT796" t="inlineStr">
        <is>
          <t>Cv</t>
        </is>
      </c>
      <c r="AY796" t="n">
        <v>0</v>
      </c>
      <c r="AZ796" t="inlineStr">
        <is>
          <t>LIL Milan</t>
        </is>
      </c>
      <c r="BA796" t="n">
        <v>0</v>
      </c>
      <c r="BB796" t="inlineStr">
        <is>
          <t>Veronica Varetta</t>
        </is>
      </c>
      <c r="BC796" t="inlineStr">
        <is>
          <t>LIL Rinascente Torino</t>
        </is>
      </c>
      <c r="BD796" t="n">
        <v>3</v>
      </c>
      <c r="BE796" t="n">
        <v>6313830220125</v>
      </c>
      <c r="BG796" t="inlineStr">
        <is>
          <t>Low</t>
        </is>
      </c>
      <c r="BH796" t="inlineStr">
        <is>
          <t>pos</t>
        </is>
      </c>
      <c r="BI796" t="n">
        <v>0</v>
      </c>
      <c r="BJ796" t="inlineStr">
        <is>
          <t>IT IVA 22%</t>
        </is>
      </c>
      <c r="BK796" t="n">
        <v>0</v>
      </c>
      <c r="BU796" t="inlineStr">
        <is>
          <t>3-5709</t>
        </is>
      </c>
      <c r="CC796" t="inlineStr">
        <is>
          <t>Ordini LIL</t>
        </is>
      </c>
    </row>
    <row r="797">
      <c r="A797" t="inlineStr">
        <is>
          <t>#41865</t>
        </is>
      </c>
      <c r="C797" t="inlineStr">
        <is>
          <t>paid</t>
        </is>
      </c>
      <c r="F797" t="inlineStr">
        <is>
          <t>fulfilled</t>
        </is>
      </c>
      <c r="G797" t="inlineStr">
        <is>
          <t>2024-09-28 18:25:24 +0200</t>
        </is>
      </c>
      <c r="H797" t="inlineStr">
        <is>
          <t>no</t>
        </is>
      </c>
      <c r="I797" t="inlineStr">
        <is>
          <t>EUR</t>
        </is>
      </c>
      <c r="J797" t="n">
        <v>0</v>
      </c>
      <c r="K797" t="n">
        <v>0</v>
      </c>
      <c r="L797" t="n">
        <v>0</v>
      </c>
      <c r="M797" t="n">
        <v>0</v>
      </c>
      <c r="N797" t="inlineStr">
        <is>
          <t>MILANO100%</t>
        </is>
      </c>
      <c r="O797" t="n">
        <v>220</v>
      </c>
      <c r="Q797" t="inlineStr">
        <is>
          <t>2024-09-20 18:35:30 +0200</t>
        </is>
      </c>
      <c r="R797" t="n">
        <v>0</v>
      </c>
      <c r="S797" t="inlineStr">
        <is>
          <t>Boys Tears Ring - Yellow / 12</t>
        </is>
      </c>
      <c r="T797" t="n">
        <v>120</v>
      </c>
      <c r="V797" t="inlineStr">
        <is>
          <t>015790001402</t>
        </is>
      </c>
      <c r="W797" t="b">
        <v>1</v>
      </c>
      <c r="X797" t="b">
        <v>1</v>
      </c>
      <c r="Y797" t="inlineStr">
        <is>
          <t>pending</t>
        </is>
      </c>
      <c r="Z797" t="inlineStr">
        <is>
          <t>Giorgia Schito</t>
        </is>
      </c>
      <c r="AR797" t="inlineStr">
        <is>
          <t>IT</t>
        </is>
      </c>
      <c r="AT797" t="inlineStr">
        <is>
          <t>ST. 
FC. Cambio esce GT OB tg 15, entra BT OG tg 12</t>
        </is>
      </c>
      <c r="AY797" t="n">
        <v>0</v>
      </c>
      <c r="AZ797" t="inlineStr">
        <is>
          <t>LIL Milan</t>
        </is>
      </c>
      <c r="BA797" t="n">
        <v>0</v>
      </c>
      <c r="BB797" t="inlineStr">
        <is>
          <t>Veronica Varetta</t>
        </is>
      </c>
      <c r="BC797" t="inlineStr">
        <is>
          <t>LIL Rinascente Milano</t>
        </is>
      </c>
      <c r="BD797" t="n">
        <v>23</v>
      </c>
      <c r="BE797" t="n">
        <v>6313808363869</v>
      </c>
      <c r="BG797" t="inlineStr">
        <is>
          <t>Low</t>
        </is>
      </c>
      <c r="BH797" t="inlineStr">
        <is>
          <t>pos</t>
        </is>
      </c>
      <c r="BI797" t="n">
        <v>0</v>
      </c>
      <c r="BJ797" t="inlineStr">
        <is>
          <t>IT IVA 22%</t>
        </is>
      </c>
      <c r="BK797" t="n">
        <v>0</v>
      </c>
      <c r="BU797" t="inlineStr">
        <is>
          <t>23-2469</t>
        </is>
      </c>
      <c r="CC797" t="inlineStr">
        <is>
          <t>Ordini LIL</t>
        </is>
      </c>
    </row>
    <row r="798">
      <c r="A798" t="inlineStr">
        <is>
          <t>#41865</t>
        </is>
      </c>
      <c r="C798" t="inlineStr">
        <is>
          <t>paid</t>
        </is>
      </c>
      <c r="F798" t="inlineStr">
        <is>
          <t>fulfilled</t>
        </is>
      </c>
      <c r="G798" t="inlineStr">
        <is>
          <t>2024-09-28 18:25:24 +0200</t>
        </is>
      </c>
      <c r="H798" t="inlineStr">
        <is>
          <t>no</t>
        </is>
      </c>
      <c r="I798" t="inlineStr">
        <is>
          <t>EUR</t>
        </is>
      </c>
      <c r="J798" t="n">
        <v>0</v>
      </c>
      <c r="K798" t="n">
        <v>0</v>
      </c>
      <c r="L798" t="n">
        <v>0</v>
      </c>
      <c r="N798" t="inlineStr">
        <is>
          <t>MILANO100%</t>
        </is>
      </c>
      <c r="O798" t="n">
        <v>220</v>
      </c>
      <c r="Q798" t="inlineStr">
        <is>
          <t>2024-09-20 18:35:30 +0200</t>
        </is>
      </c>
      <c r="R798" t="n">
        <v>1</v>
      </c>
      <c r="S798" t="inlineStr">
        <is>
          <t>Girls Tears Ring - White / 15</t>
        </is>
      </c>
      <c r="T798" t="n">
        <v>100</v>
      </c>
      <c r="U798" t="n">
        <v>0</v>
      </c>
      <c r="V798" t="inlineStr">
        <is>
          <t>015790001316</t>
        </is>
      </c>
      <c r="W798" t="b">
        <v>1</v>
      </c>
      <c r="X798" t="b">
        <v>1</v>
      </c>
      <c r="Y798" t="inlineStr">
        <is>
          <t>fulfilled</t>
        </is>
      </c>
      <c r="Z798" t="inlineStr">
        <is>
          <t>Giorgia Schito</t>
        </is>
      </c>
      <c r="AR798" t="inlineStr">
        <is>
          <t>IT</t>
        </is>
      </c>
      <c r="AT798" t="inlineStr">
        <is>
          <t>ST. 
FC. Cambio esce GT OB tg 15, entra BT OG tg 12</t>
        </is>
      </c>
      <c r="AY798" t="n">
        <v>0</v>
      </c>
      <c r="AZ798" t="inlineStr">
        <is>
          <t>LIL Milan</t>
        </is>
      </c>
      <c r="BA798" t="n">
        <v>0</v>
      </c>
      <c r="BB798" t="inlineStr">
        <is>
          <t>Veronica Varetta</t>
        </is>
      </c>
      <c r="BC798" t="inlineStr">
        <is>
          <t>LIL Rinascente Milano</t>
        </is>
      </c>
      <c r="BD798" t="n">
        <v>23</v>
      </c>
      <c r="BE798" t="n">
        <v>6313808363869</v>
      </c>
      <c r="BG798" t="inlineStr">
        <is>
          <t>Low</t>
        </is>
      </c>
      <c r="BH798" t="inlineStr">
        <is>
          <t>pos</t>
        </is>
      </c>
      <c r="BI798" t="n">
        <v>0</v>
      </c>
      <c r="BJ798" t="inlineStr">
        <is>
          <t>IT IVA 22%</t>
        </is>
      </c>
      <c r="BK798" t="n">
        <v>0</v>
      </c>
      <c r="BU798" t="inlineStr">
        <is>
          <t>23-2469</t>
        </is>
      </c>
      <c r="CC798" t="inlineStr">
        <is>
          <t>Ordini LIL</t>
        </is>
      </c>
    </row>
    <row r="799">
      <c r="A799" t="inlineStr">
        <is>
          <t>#41858</t>
        </is>
      </c>
      <c r="B799" t="inlineStr">
        <is>
          <t>eleonora.panasci@yahoo.it</t>
        </is>
      </c>
      <c r="C799" t="inlineStr">
        <is>
          <t>paid</t>
        </is>
      </c>
      <c r="F799" t="inlineStr">
        <is>
          <t>fulfilled</t>
        </is>
      </c>
      <c r="G799" t="inlineStr">
        <is>
          <t>2024-09-20 15:20:05 +0200</t>
        </is>
      </c>
      <c r="H799" t="inlineStr">
        <is>
          <t>no</t>
        </is>
      </c>
      <c r="I799" t="inlineStr">
        <is>
          <t>EUR</t>
        </is>
      </c>
      <c r="J799" t="n">
        <v>0</v>
      </c>
      <c r="K799" t="n">
        <v>0</v>
      </c>
      <c r="L799" t="n">
        <v>0</v>
      </c>
      <c r="M799" t="n">
        <v>0</v>
      </c>
      <c r="N799" t="inlineStr">
        <is>
          <t>MILANO100%</t>
        </is>
      </c>
      <c r="O799" t="n">
        <v>360</v>
      </c>
      <c r="Q799" t="inlineStr">
        <is>
          <t>2024-09-20 15:20:04 +0200</t>
        </is>
      </c>
      <c r="R799" t="n">
        <v>1</v>
      </c>
      <c r="S799" t="inlineStr">
        <is>
          <t>Girls Tears Necklace - Yellow / 37cm</t>
        </is>
      </c>
      <c r="T799" t="n">
        <v>360</v>
      </c>
      <c r="V799" t="inlineStr">
        <is>
          <t>015790000833</t>
        </is>
      </c>
      <c r="W799" t="b">
        <v>1</v>
      </c>
      <c r="X799" t="b">
        <v>1</v>
      </c>
      <c r="Y799" t="inlineStr">
        <is>
          <t>fulfilled</t>
        </is>
      </c>
      <c r="Z799" t="inlineStr">
        <is>
          <t>Eleonora Panascí</t>
        </is>
      </c>
      <c r="AR799" t="inlineStr">
        <is>
          <t>IT</t>
        </is>
      </c>
      <c r="AT799" t="inlineStr">
        <is>
          <t>AM</t>
        </is>
      </c>
      <c r="AY799" t="n">
        <v>0</v>
      </c>
      <c r="AZ799" t="inlineStr">
        <is>
          <t>LIL Milan</t>
        </is>
      </c>
      <c r="BA799" t="n">
        <v>0</v>
      </c>
      <c r="BB799" t="inlineStr">
        <is>
          <t>Veronica Varetta</t>
        </is>
      </c>
      <c r="BC799" t="inlineStr">
        <is>
          <t>LIL Rinascente Milano</t>
        </is>
      </c>
      <c r="BD799" t="n">
        <v>23</v>
      </c>
      <c r="BE799" t="n">
        <v>6313558442333</v>
      </c>
      <c r="BG799" t="inlineStr">
        <is>
          <t>Low</t>
        </is>
      </c>
      <c r="BH799" t="inlineStr">
        <is>
          <t>pos</t>
        </is>
      </c>
      <c r="BI799" t="n">
        <v>0</v>
      </c>
      <c r="BJ799" t="inlineStr">
        <is>
          <t>IT IVA 22%</t>
        </is>
      </c>
      <c r="BK799" t="n">
        <v>0</v>
      </c>
      <c r="BT799" t="n">
        <v>393465354549</v>
      </c>
      <c r="BU799" t="inlineStr">
        <is>
          <t>23-2468</t>
        </is>
      </c>
      <c r="CC799" t="inlineStr">
        <is>
          <t>Ordini LIL</t>
        </is>
      </c>
    </row>
    <row r="800">
      <c r="A800" t="inlineStr">
        <is>
          <t>#41855</t>
        </is>
      </c>
      <c r="B800" t="inlineStr">
        <is>
          <t>elimanzin@gmail.com</t>
        </is>
      </c>
      <c r="C800" t="inlineStr">
        <is>
          <t>paid</t>
        </is>
      </c>
      <c r="F800" t="inlineStr">
        <is>
          <t>fulfilled</t>
        </is>
      </c>
      <c r="G800" t="inlineStr">
        <is>
          <t>2024-09-20 14:11:58 +0200</t>
        </is>
      </c>
      <c r="H800" t="inlineStr">
        <is>
          <t>no</t>
        </is>
      </c>
      <c r="I800" t="inlineStr">
        <is>
          <t>EUR</t>
        </is>
      </c>
      <c r="J800" t="n">
        <v>0</v>
      </c>
      <c r="K800" t="n">
        <v>0</v>
      </c>
      <c r="L800" t="n">
        <v>0</v>
      </c>
      <c r="M800" t="n">
        <v>0</v>
      </c>
      <c r="N800" t="inlineStr">
        <is>
          <t>TORINO100%</t>
        </is>
      </c>
      <c r="O800" t="n">
        <v>245</v>
      </c>
      <c r="Q800" t="inlineStr">
        <is>
          <t>2024-09-20 14:11:57 +0200</t>
        </is>
      </c>
      <c r="R800" t="n">
        <v>1</v>
      </c>
      <c r="S800" t="inlineStr">
        <is>
          <t>Nude Ring - White / 15</t>
        </is>
      </c>
      <c r="T800" t="n">
        <v>80</v>
      </c>
      <c r="V800" t="inlineStr">
        <is>
          <t>015790000229</t>
        </is>
      </c>
      <c r="W800" t="b">
        <v>1</v>
      </c>
      <c r="X800" t="b">
        <v>1</v>
      </c>
      <c r="Y800" t="inlineStr">
        <is>
          <t>fulfilled</t>
        </is>
      </c>
      <c r="Z800" t="inlineStr">
        <is>
          <t>Elena Manzin</t>
        </is>
      </c>
      <c r="AR800" t="inlineStr">
        <is>
          <t>IT</t>
        </is>
      </c>
      <c r="AT800" t="inlineStr">
        <is>
          <t>GdM</t>
        </is>
      </c>
      <c r="AY800" t="n">
        <v>0</v>
      </c>
      <c r="AZ800" t="inlineStr">
        <is>
          <t>LIL Milan</t>
        </is>
      </c>
      <c r="BA800" t="n">
        <v>0</v>
      </c>
      <c r="BB800" t="inlineStr">
        <is>
          <t>Veronica Varetta</t>
        </is>
      </c>
      <c r="BC800" t="inlineStr">
        <is>
          <t>LIL Rinascente Torino</t>
        </is>
      </c>
      <c r="BD800" t="n">
        <v>3</v>
      </c>
      <c r="BE800" t="n">
        <v>6313461711197</v>
      </c>
      <c r="BG800" t="inlineStr">
        <is>
          <t>Low</t>
        </is>
      </c>
      <c r="BH800" t="inlineStr">
        <is>
          <t>pos</t>
        </is>
      </c>
      <c r="BI800" t="n">
        <v>0</v>
      </c>
      <c r="BJ800" t="inlineStr">
        <is>
          <t>IT IVA 22%</t>
        </is>
      </c>
      <c r="BK800" t="n">
        <v>0</v>
      </c>
      <c r="BU800" t="inlineStr">
        <is>
          <t>3-5708</t>
        </is>
      </c>
      <c r="CC800" t="inlineStr">
        <is>
          <t>Ordini LIL</t>
        </is>
      </c>
    </row>
    <row r="801">
      <c r="A801" t="inlineStr">
        <is>
          <t>#41855</t>
        </is>
      </c>
      <c r="B801" t="inlineStr">
        <is>
          <t>elimanzin@gmail.com</t>
        </is>
      </c>
      <c r="C801" t="inlineStr">
        <is>
          <t>paid</t>
        </is>
      </c>
      <c r="F801" t="inlineStr">
        <is>
          <t>fulfilled</t>
        </is>
      </c>
      <c r="G801" t="inlineStr">
        <is>
          <t>2024-09-20 14:11:58 +0200</t>
        </is>
      </c>
      <c r="H801" t="inlineStr">
        <is>
          <t>no</t>
        </is>
      </c>
      <c r="I801" t="inlineStr">
        <is>
          <t>EUR</t>
        </is>
      </c>
      <c r="J801" t="n">
        <v>0</v>
      </c>
      <c r="K801" t="n">
        <v>0</v>
      </c>
      <c r="L801" t="n">
        <v>0</v>
      </c>
      <c r="N801" t="inlineStr">
        <is>
          <t>TORINO100%</t>
        </is>
      </c>
      <c r="O801" t="n">
        <v>245</v>
      </c>
      <c r="Q801" t="inlineStr">
        <is>
          <t>2024-09-20 14:11:57 +0200</t>
        </is>
      </c>
      <c r="R801" t="n">
        <v>1</v>
      </c>
      <c r="S801" t="inlineStr">
        <is>
          <t>Glow Ring - White / 18</t>
        </is>
      </c>
      <c r="T801" t="n">
        <v>160</v>
      </c>
      <c r="V801" t="inlineStr">
        <is>
          <t>015790000868</t>
        </is>
      </c>
      <c r="W801" t="b">
        <v>1</v>
      </c>
      <c r="X801" t="b">
        <v>1</v>
      </c>
      <c r="Y801" t="inlineStr">
        <is>
          <t>fulfilled</t>
        </is>
      </c>
      <c r="Z801" t="inlineStr">
        <is>
          <t>Elena Manzin</t>
        </is>
      </c>
      <c r="AR801" t="inlineStr">
        <is>
          <t>IT</t>
        </is>
      </c>
      <c r="AT801" t="inlineStr">
        <is>
          <t>GdM</t>
        </is>
      </c>
      <c r="AY801" t="n">
        <v>0</v>
      </c>
      <c r="AZ801" t="inlineStr">
        <is>
          <t>LIL Milan</t>
        </is>
      </c>
      <c r="BA801" t="n">
        <v>0</v>
      </c>
      <c r="BB801" t="inlineStr">
        <is>
          <t>Veronica Varetta</t>
        </is>
      </c>
      <c r="BC801" t="inlineStr">
        <is>
          <t>LIL Rinascente Torino</t>
        </is>
      </c>
      <c r="BD801" t="n">
        <v>3</v>
      </c>
      <c r="BE801" t="n">
        <v>6313461711197</v>
      </c>
      <c r="BG801" t="inlineStr">
        <is>
          <t>Low</t>
        </is>
      </c>
      <c r="BH801" t="inlineStr">
        <is>
          <t>pos</t>
        </is>
      </c>
      <c r="BI801" t="n">
        <v>0</v>
      </c>
      <c r="BJ801" t="inlineStr">
        <is>
          <t>IT IVA 22%</t>
        </is>
      </c>
      <c r="BK801" t="n">
        <v>0</v>
      </c>
      <c r="BU801" t="inlineStr">
        <is>
          <t>3-5708</t>
        </is>
      </c>
      <c r="CC801" t="inlineStr">
        <is>
          <t>Ordini LIL</t>
        </is>
      </c>
    </row>
    <row r="802">
      <c r="A802" t="inlineStr">
        <is>
          <t>#41855</t>
        </is>
      </c>
      <c r="B802" t="inlineStr">
        <is>
          <t>elimanzin@gmail.com</t>
        </is>
      </c>
      <c r="C802" t="inlineStr">
        <is>
          <t>paid</t>
        </is>
      </c>
      <c r="F802" t="inlineStr">
        <is>
          <t>fulfilled</t>
        </is>
      </c>
      <c r="G802" t="inlineStr">
        <is>
          <t>2024-09-20 14:11:58 +0200</t>
        </is>
      </c>
      <c r="H802" t="inlineStr">
        <is>
          <t>no</t>
        </is>
      </c>
      <c r="I802" t="inlineStr">
        <is>
          <t>EUR</t>
        </is>
      </c>
      <c r="J802" t="n">
        <v>0</v>
      </c>
      <c r="K802" t="n">
        <v>0</v>
      </c>
      <c r="L802" t="n">
        <v>0</v>
      </c>
      <c r="N802" t="inlineStr">
        <is>
          <t>TORINO100%</t>
        </is>
      </c>
      <c r="O802" t="n">
        <v>245</v>
      </c>
      <c r="Q802" t="inlineStr">
        <is>
          <t>2024-09-20 14:11:57 +0200</t>
        </is>
      </c>
      <c r="R802" t="n">
        <v>1</v>
      </c>
      <c r="S802" t="inlineStr">
        <is>
          <t>Luxury Pack</t>
        </is>
      </c>
      <c r="T802" t="n">
        <v>5</v>
      </c>
      <c r="V802" t="inlineStr">
        <is>
          <t>015790000687</t>
        </is>
      </c>
      <c r="W802" t="b">
        <v>1</v>
      </c>
      <c r="X802" t="b">
        <v>1</v>
      </c>
      <c r="Y802" t="inlineStr">
        <is>
          <t>fulfilled</t>
        </is>
      </c>
      <c r="Z802" t="inlineStr">
        <is>
          <t>Elena Manzin</t>
        </is>
      </c>
      <c r="AR802" t="inlineStr">
        <is>
          <t>IT</t>
        </is>
      </c>
      <c r="AT802" t="inlineStr">
        <is>
          <t>GdM</t>
        </is>
      </c>
      <c r="AY802" t="n">
        <v>0</v>
      </c>
      <c r="AZ802" t="inlineStr">
        <is>
          <t>LIL Milan</t>
        </is>
      </c>
      <c r="BA802" t="n">
        <v>0</v>
      </c>
      <c r="BB802" t="inlineStr">
        <is>
          <t>Veronica Varetta</t>
        </is>
      </c>
      <c r="BC802" t="inlineStr">
        <is>
          <t>LIL Rinascente Torino</t>
        </is>
      </c>
      <c r="BD802" t="n">
        <v>3</v>
      </c>
      <c r="BE802" t="n">
        <v>6313461711197</v>
      </c>
      <c r="BG802" t="inlineStr">
        <is>
          <t>Low</t>
        </is>
      </c>
      <c r="BH802" t="inlineStr">
        <is>
          <t>pos</t>
        </is>
      </c>
      <c r="BI802" t="n">
        <v>0</v>
      </c>
      <c r="BJ802" t="inlineStr">
        <is>
          <t>IT IVA 22%</t>
        </is>
      </c>
      <c r="BK802" t="n">
        <v>0</v>
      </c>
      <c r="BU802" t="inlineStr">
        <is>
          <t>3-5708</t>
        </is>
      </c>
      <c r="CC802" t="inlineStr">
        <is>
          <t>Ordini LIL</t>
        </is>
      </c>
    </row>
    <row r="803">
      <c r="A803" t="inlineStr">
        <is>
          <t>#41854</t>
        </is>
      </c>
      <c r="C803" t="inlineStr">
        <is>
          <t>paid</t>
        </is>
      </c>
      <c r="F803" t="inlineStr">
        <is>
          <t>fulfilled</t>
        </is>
      </c>
      <c r="G803" t="inlineStr">
        <is>
          <t>2024-09-20 14:01:47 +0200</t>
        </is>
      </c>
      <c r="H803" t="inlineStr">
        <is>
          <t>no</t>
        </is>
      </c>
      <c r="I803" t="inlineStr">
        <is>
          <t>EUR</t>
        </is>
      </c>
      <c r="J803" t="n">
        <v>0</v>
      </c>
      <c r="K803" t="n">
        <v>0</v>
      </c>
      <c r="L803" t="n">
        <v>0</v>
      </c>
      <c r="M803" t="n">
        <v>0</v>
      </c>
      <c r="N803" t="inlineStr">
        <is>
          <t>MILANO100%</t>
        </is>
      </c>
      <c r="O803" t="n">
        <v>360</v>
      </c>
      <c r="Q803" t="inlineStr">
        <is>
          <t>2024-09-20 14:01:46 +0200</t>
        </is>
      </c>
      <c r="R803" t="n">
        <v>1</v>
      </c>
      <c r="S803" t="inlineStr">
        <is>
          <t>Girls Tears Necklace - White / 39cm</t>
        </is>
      </c>
      <c r="T803" t="n">
        <v>360</v>
      </c>
      <c r="V803" t="inlineStr">
        <is>
          <t>015790001307</t>
        </is>
      </c>
      <c r="W803" t="b">
        <v>1</v>
      </c>
      <c r="X803" t="b">
        <v>1</v>
      </c>
      <c r="Y803" t="inlineStr">
        <is>
          <t>fulfilled</t>
        </is>
      </c>
      <c r="Z803" t="inlineStr">
        <is>
          <t>Li Peizhi</t>
        </is>
      </c>
      <c r="AR803" t="inlineStr">
        <is>
          <t>IT</t>
        </is>
      </c>
      <c r="AT803" t="inlineStr">
        <is>
          <t>AM</t>
        </is>
      </c>
      <c r="AY803" t="n">
        <v>0</v>
      </c>
      <c r="AZ803" t="inlineStr">
        <is>
          <t>LIL Milan</t>
        </is>
      </c>
      <c r="BA803" t="n">
        <v>0</v>
      </c>
      <c r="BB803" t="inlineStr">
        <is>
          <t>Veronica Varetta</t>
        </is>
      </c>
      <c r="BC803" t="inlineStr">
        <is>
          <t>LIL Rinascente Milano</t>
        </is>
      </c>
      <c r="BD803" t="n">
        <v>23</v>
      </c>
      <c r="BE803" t="n">
        <v>6313447981405</v>
      </c>
      <c r="BG803" t="inlineStr">
        <is>
          <t>Low</t>
        </is>
      </c>
      <c r="BH803" t="inlineStr">
        <is>
          <t>pos</t>
        </is>
      </c>
      <c r="BI803" t="n">
        <v>0</v>
      </c>
      <c r="BJ803" t="inlineStr">
        <is>
          <t>IT IVA 22%</t>
        </is>
      </c>
      <c r="BK803" t="n">
        <v>0</v>
      </c>
      <c r="BU803" t="inlineStr">
        <is>
          <t>23-2467</t>
        </is>
      </c>
      <c r="CC803" t="inlineStr">
        <is>
          <t>Ordini LIL</t>
        </is>
      </c>
    </row>
    <row r="804">
      <c r="A804" t="inlineStr">
        <is>
          <t>#41852</t>
        </is>
      </c>
      <c r="C804" t="inlineStr">
        <is>
          <t>paid</t>
        </is>
      </c>
      <c r="F804" t="inlineStr">
        <is>
          <t>fulfilled</t>
        </is>
      </c>
      <c r="G804" t="inlineStr">
        <is>
          <t>2024-09-20 11:38:31 +0200</t>
        </is>
      </c>
      <c r="H804" t="inlineStr">
        <is>
          <t>no</t>
        </is>
      </c>
      <c r="I804" t="inlineStr">
        <is>
          <t>EUR</t>
        </is>
      </c>
      <c r="J804" t="n">
        <v>0</v>
      </c>
      <c r="K804" t="n">
        <v>0</v>
      </c>
      <c r="L804" t="n">
        <v>0</v>
      </c>
      <c r="M804" t="n">
        <v>0</v>
      </c>
      <c r="N804" t="inlineStr">
        <is>
          <t>Roma100</t>
        </is>
      </c>
      <c r="O804" t="n">
        <v>480</v>
      </c>
      <c r="Q804" t="inlineStr">
        <is>
          <t>2024-09-20 11:38:31 +0200</t>
        </is>
      </c>
      <c r="R804" t="n">
        <v>1</v>
      </c>
      <c r="S804" t="inlineStr">
        <is>
          <t>Lunar Ring - Yellow / 13 / White</t>
        </is>
      </c>
      <c r="T804" t="n">
        <v>400</v>
      </c>
      <c r="V804" t="inlineStr">
        <is>
          <t>015790000651</t>
        </is>
      </c>
      <c r="W804" t="b">
        <v>1</v>
      </c>
      <c r="X804" t="b">
        <v>1</v>
      </c>
      <c r="Y804" t="inlineStr">
        <is>
          <t>fulfilled</t>
        </is>
      </c>
      <c r="Z804" t="inlineStr">
        <is>
          <t>Roma termini</t>
        </is>
      </c>
      <c r="AR804" t="inlineStr">
        <is>
          <t>IT</t>
        </is>
      </c>
      <c r="AY804" t="n">
        <v>0</v>
      </c>
      <c r="AZ804" t="inlineStr">
        <is>
          <t>LIL Milan</t>
        </is>
      </c>
      <c r="BA804" t="n">
        <v>0</v>
      </c>
      <c r="BB804" t="inlineStr">
        <is>
          <t>Veronica Varetta</t>
        </is>
      </c>
      <c r="BC804" t="inlineStr">
        <is>
          <t>Roma Termini</t>
        </is>
      </c>
      <c r="BD804" t="n">
        <v>25</v>
      </c>
      <c r="BE804" t="n">
        <v>6313248588125</v>
      </c>
      <c r="BG804" t="inlineStr">
        <is>
          <t>Low</t>
        </is>
      </c>
      <c r="BH804" t="inlineStr">
        <is>
          <t>pos</t>
        </is>
      </c>
      <c r="BI804" t="n">
        <v>0</v>
      </c>
      <c r="BJ804" t="inlineStr">
        <is>
          <t>IT IVA 22%</t>
        </is>
      </c>
      <c r="BK804" t="n">
        <v>0</v>
      </c>
      <c r="BU804" t="inlineStr">
        <is>
          <t>25-1076</t>
        </is>
      </c>
      <c r="CC804" t="inlineStr">
        <is>
          <t>Ordini LIL</t>
        </is>
      </c>
    </row>
    <row r="805">
      <c r="A805" t="inlineStr">
        <is>
          <t>#41852</t>
        </is>
      </c>
      <c r="C805" t="inlineStr">
        <is>
          <t>paid</t>
        </is>
      </c>
      <c r="F805" t="inlineStr">
        <is>
          <t>fulfilled</t>
        </is>
      </c>
      <c r="G805" t="inlineStr">
        <is>
          <t>2024-09-20 11:38:31 +0200</t>
        </is>
      </c>
      <c r="H805" t="inlineStr">
        <is>
          <t>no</t>
        </is>
      </c>
      <c r="I805" t="inlineStr">
        <is>
          <t>EUR</t>
        </is>
      </c>
      <c r="J805" t="n">
        <v>0</v>
      </c>
      <c r="K805" t="n">
        <v>0</v>
      </c>
      <c r="L805" t="n">
        <v>0</v>
      </c>
      <c r="N805" t="inlineStr">
        <is>
          <t>Roma100</t>
        </is>
      </c>
      <c r="O805" t="n">
        <v>480</v>
      </c>
      <c r="Q805" t="inlineStr">
        <is>
          <t>2024-09-20 11:38:31 +0200</t>
        </is>
      </c>
      <c r="R805" t="n">
        <v>1</v>
      </c>
      <c r="S805" t="inlineStr">
        <is>
          <t>Nude Ring - Yellow / 10</t>
        </is>
      </c>
      <c r="T805" t="n">
        <v>80</v>
      </c>
      <c r="V805" t="inlineStr">
        <is>
          <t>015790000206</t>
        </is>
      </c>
      <c r="W805" t="b">
        <v>1</v>
      </c>
      <c r="X805" t="b">
        <v>1</v>
      </c>
      <c r="Y805" t="inlineStr">
        <is>
          <t>fulfilled</t>
        </is>
      </c>
      <c r="Z805" t="inlineStr">
        <is>
          <t>Roma termini</t>
        </is>
      </c>
      <c r="AR805" t="inlineStr">
        <is>
          <t>IT</t>
        </is>
      </c>
      <c r="AY805" t="n">
        <v>0</v>
      </c>
      <c r="AZ805" t="inlineStr">
        <is>
          <t>LIL Milan</t>
        </is>
      </c>
      <c r="BA805" t="n">
        <v>0</v>
      </c>
      <c r="BB805" t="inlineStr">
        <is>
          <t>Veronica Varetta</t>
        </is>
      </c>
      <c r="BC805" t="inlineStr">
        <is>
          <t>Roma Termini</t>
        </is>
      </c>
      <c r="BD805" t="n">
        <v>25</v>
      </c>
      <c r="BE805" t="n">
        <v>6313248588125</v>
      </c>
      <c r="BG805" t="inlineStr">
        <is>
          <t>Low</t>
        </is>
      </c>
      <c r="BH805" t="inlineStr">
        <is>
          <t>pos</t>
        </is>
      </c>
      <c r="BI805" t="n">
        <v>0</v>
      </c>
      <c r="BJ805" t="inlineStr">
        <is>
          <t>IT IVA 22%</t>
        </is>
      </c>
      <c r="BK805" t="n">
        <v>0</v>
      </c>
      <c r="BU805" t="inlineStr">
        <is>
          <t>25-1076</t>
        </is>
      </c>
      <c r="CC805" t="inlineStr">
        <is>
          <t>Ordini LIL</t>
        </is>
      </c>
    </row>
    <row r="806">
      <c r="A806" t="inlineStr">
        <is>
          <t>#41845</t>
        </is>
      </c>
      <c r="B806" t="inlineStr">
        <is>
          <t>ioliriccardo.22@gmail.com</t>
        </is>
      </c>
      <c r="C806" t="inlineStr">
        <is>
          <t>paid</t>
        </is>
      </c>
      <c r="F806" t="inlineStr">
        <is>
          <t>fulfilled</t>
        </is>
      </c>
      <c r="G806" t="inlineStr">
        <is>
          <t>2024-09-19 20:11:29 +0200</t>
        </is>
      </c>
      <c r="H806" t="inlineStr">
        <is>
          <t>no</t>
        </is>
      </c>
      <c r="I806" t="inlineStr">
        <is>
          <t>EUR</t>
        </is>
      </c>
      <c r="J806" t="n">
        <v>0</v>
      </c>
      <c r="K806" t="n">
        <v>0</v>
      </c>
      <c r="L806" t="n">
        <v>0</v>
      </c>
      <c r="M806" t="n">
        <v>0</v>
      </c>
      <c r="N806" t="inlineStr">
        <is>
          <t>MILANO100%</t>
        </is>
      </c>
      <c r="O806" t="n">
        <v>200</v>
      </c>
      <c r="Q806" t="inlineStr">
        <is>
          <t>2024-09-19 20:11:29 +0200</t>
        </is>
      </c>
      <c r="R806" t="n">
        <v>1</v>
      </c>
      <c r="S806" t="inlineStr">
        <is>
          <t>Pensavo fosse amore - Yellow / L</t>
        </is>
      </c>
      <c r="T806" t="n">
        <v>100</v>
      </c>
      <c r="V806" t="inlineStr">
        <is>
          <t>015790001010</t>
        </is>
      </c>
      <c r="W806" t="b">
        <v>1</v>
      </c>
      <c r="X806" t="b">
        <v>1</v>
      </c>
      <c r="Y806" t="inlineStr">
        <is>
          <t>fulfilled</t>
        </is>
      </c>
      <c r="Z806" t="inlineStr">
        <is>
          <t>Riccardo Ioli</t>
        </is>
      </c>
      <c r="AR806" t="inlineStr">
        <is>
          <t>IT</t>
        </is>
      </c>
      <c r="AT806" t="inlineStr">
        <is>
          <t>ST</t>
        </is>
      </c>
      <c r="AY806" t="n">
        <v>0</v>
      </c>
      <c r="AZ806" t="inlineStr">
        <is>
          <t>LIL Milan</t>
        </is>
      </c>
      <c r="BA806" t="n">
        <v>0</v>
      </c>
      <c r="BB806" t="inlineStr">
        <is>
          <t>Veronica Varetta</t>
        </is>
      </c>
      <c r="BC806" t="inlineStr">
        <is>
          <t>LIL Rinascente Milano</t>
        </is>
      </c>
      <c r="BD806" t="n">
        <v>23</v>
      </c>
      <c r="BE806" t="n">
        <v>6312601780573</v>
      </c>
      <c r="BG806" t="inlineStr">
        <is>
          <t>Low</t>
        </is>
      </c>
      <c r="BH806" t="inlineStr">
        <is>
          <t>pos</t>
        </is>
      </c>
      <c r="BI806" t="n">
        <v>0</v>
      </c>
      <c r="BJ806" t="inlineStr">
        <is>
          <t>IT IVA 22%</t>
        </is>
      </c>
      <c r="BK806" t="n">
        <v>0</v>
      </c>
      <c r="BU806" t="inlineStr">
        <is>
          <t>23-2466</t>
        </is>
      </c>
      <c r="CC806" t="inlineStr">
        <is>
          <t>Ordini LIL</t>
        </is>
      </c>
    </row>
    <row r="807">
      <c r="A807" t="inlineStr">
        <is>
          <t>#41845</t>
        </is>
      </c>
      <c r="B807" t="inlineStr">
        <is>
          <t>ioliriccardo.22@gmail.com</t>
        </is>
      </c>
      <c r="C807" t="inlineStr">
        <is>
          <t>paid</t>
        </is>
      </c>
      <c r="F807" t="inlineStr">
        <is>
          <t>fulfilled</t>
        </is>
      </c>
      <c r="G807" t="inlineStr">
        <is>
          <t>2024-09-19 20:11:29 +0200</t>
        </is>
      </c>
      <c r="H807" t="inlineStr">
        <is>
          <t>no</t>
        </is>
      </c>
      <c r="I807" t="inlineStr">
        <is>
          <t>EUR</t>
        </is>
      </c>
      <c r="J807" t="n">
        <v>0</v>
      </c>
      <c r="K807" t="n">
        <v>0</v>
      </c>
      <c r="L807" t="n">
        <v>0</v>
      </c>
      <c r="N807" t="inlineStr">
        <is>
          <t>MILANO100%</t>
        </is>
      </c>
      <c r="O807" t="n">
        <v>200</v>
      </c>
      <c r="Q807" t="inlineStr">
        <is>
          <t>2024-09-19 20:11:29 +0200</t>
        </is>
      </c>
      <c r="R807" t="n">
        <v>1</v>
      </c>
      <c r="S807" t="inlineStr">
        <is>
          <t>Pensavo fosse amore - Yellow / R</t>
        </is>
      </c>
      <c r="T807" t="n">
        <v>100</v>
      </c>
      <c r="V807" t="inlineStr">
        <is>
          <t>015790001016</t>
        </is>
      </c>
      <c r="W807" t="b">
        <v>1</v>
      </c>
      <c r="X807" t="b">
        <v>1</v>
      </c>
      <c r="Y807" t="inlineStr">
        <is>
          <t>fulfilled</t>
        </is>
      </c>
      <c r="Z807" t="inlineStr">
        <is>
          <t>Riccardo Ioli</t>
        </is>
      </c>
      <c r="AR807" t="inlineStr">
        <is>
          <t>IT</t>
        </is>
      </c>
      <c r="AT807" t="inlineStr">
        <is>
          <t>ST</t>
        </is>
      </c>
      <c r="AY807" t="n">
        <v>0</v>
      </c>
      <c r="AZ807" t="inlineStr">
        <is>
          <t>LIL Milan</t>
        </is>
      </c>
      <c r="BA807" t="n">
        <v>0</v>
      </c>
      <c r="BB807" t="inlineStr">
        <is>
          <t>Veronica Varetta</t>
        </is>
      </c>
      <c r="BC807" t="inlineStr">
        <is>
          <t>LIL Rinascente Milano</t>
        </is>
      </c>
      <c r="BD807" t="n">
        <v>23</v>
      </c>
      <c r="BE807" t="n">
        <v>6312601780573</v>
      </c>
      <c r="BG807" t="inlineStr">
        <is>
          <t>Low</t>
        </is>
      </c>
      <c r="BH807" t="inlineStr">
        <is>
          <t>pos</t>
        </is>
      </c>
      <c r="BI807" t="n">
        <v>0</v>
      </c>
      <c r="BJ807" t="inlineStr">
        <is>
          <t>IT IVA 22%</t>
        </is>
      </c>
      <c r="BK807" t="n">
        <v>0</v>
      </c>
      <c r="BU807" t="inlineStr">
        <is>
          <t>23-2466</t>
        </is>
      </c>
      <c r="CC807" t="inlineStr">
        <is>
          <t>Ordini LIL</t>
        </is>
      </c>
    </row>
    <row r="808">
      <c r="A808" t="inlineStr">
        <is>
          <t>#41844</t>
        </is>
      </c>
      <c r="C808" t="inlineStr">
        <is>
          <t>paid</t>
        </is>
      </c>
      <c r="F808" t="inlineStr">
        <is>
          <t>fulfilled</t>
        </is>
      </c>
      <c r="G808" t="inlineStr">
        <is>
          <t>2024-09-19 19:38:45 +0200</t>
        </is>
      </c>
      <c r="H808" t="inlineStr">
        <is>
          <t>no</t>
        </is>
      </c>
      <c r="I808" t="inlineStr">
        <is>
          <t>EUR</t>
        </is>
      </c>
      <c r="J808" t="n">
        <v>0</v>
      </c>
      <c r="K808" t="n">
        <v>0</v>
      </c>
      <c r="L808" t="n">
        <v>0</v>
      </c>
      <c r="M808" t="n">
        <v>0</v>
      </c>
      <c r="N808" t="inlineStr">
        <is>
          <t>MILANO100%</t>
        </is>
      </c>
      <c r="O808" t="n">
        <v>100</v>
      </c>
      <c r="Q808" t="inlineStr">
        <is>
          <t>2024-09-19 19:38:45 +0200</t>
        </is>
      </c>
      <c r="R808" t="n">
        <v>1</v>
      </c>
      <c r="S808" t="inlineStr">
        <is>
          <t>Pensavo fosse amore - Yellow / E</t>
        </is>
      </c>
      <c r="T808" t="n">
        <v>100</v>
      </c>
      <c r="V808" t="inlineStr">
        <is>
          <t>015790001003</t>
        </is>
      </c>
      <c r="W808" t="b">
        <v>1</v>
      </c>
      <c r="X808" t="b">
        <v>1</v>
      </c>
      <c r="Y808" t="inlineStr">
        <is>
          <t>fulfilled</t>
        </is>
      </c>
      <c r="Z808" t="inlineStr">
        <is>
          <t>Hector Orozco</t>
        </is>
      </c>
      <c r="AR808" t="inlineStr">
        <is>
          <t>IT</t>
        </is>
      </c>
      <c r="AT808" t="inlineStr">
        <is>
          <t>ST</t>
        </is>
      </c>
      <c r="AY808" t="n">
        <v>0</v>
      </c>
      <c r="AZ808" t="inlineStr">
        <is>
          <t>LIL Milan</t>
        </is>
      </c>
      <c r="BA808" t="n">
        <v>0</v>
      </c>
      <c r="BB808" t="inlineStr">
        <is>
          <t>Veronica Varetta</t>
        </is>
      </c>
      <c r="BC808" t="inlineStr">
        <is>
          <t>LIL Rinascente Milano</t>
        </is>
      </c>
      <c r="BD808" t="n">
        <v>23</v>
      </c>
      <c r="BE808" t="n">
        <v>6312564228445</v>
      </c>
      <c r="BG808" t="inlineStr">
        <is>
          <t>Low</t>
        </is>
      </c>
      <c r="BH808" t="inlineStr">
        <is>
          <t>pos</t>
        </is>
      </c>
      <c r="BI808" t="n">
        <v>0</v>
      </c>
      <c r="BJ808" t="inlineStr">
        <is>
          <t>IT IVA 22%</t>
        </is>
      </c>
      <c r="BK808" t="n">
        <v>0</v>
      </c>
      <c r="BU808" t="inlineStr">
        <is>
          <t>23-2465</t>
        </is>
      </c>
      <c r="CC808" t="inlineStr">
        <is>
          <t>Ordini LIL</t>
        </is>
      </c>
    </row>
    <row r="809">
      <c r="A809" t="inlineStr">
        <is>
          <t>#41842</t>
        </is>
      </c>
      <c r="B809" t="inlineStr">
        <is>
          <t>ambracasarin@gmail.com</t>
        </is>
      </c>
      <c r="C809" t="inlineStr">
        <is>
          <t>paid</t>
        </is>
      </c>
      <c r="D809" t="inlineStr">
        <is>
          <t>2024-09-19 18:17:33 +0200</t>
        </is>
      </c>
      <c r="E809" t="inlineStr">
        <is>
          <t>2024-09-19</t>
        </is>
      </c>
      <c r="F809" t="inlineStr">
        <is>
          <t>fulfilled</t>
        </is>
      </c>
      <c r="G809" t="inlineStr">
        <is>
          <t>2024-09-19 18:17:34 +0200</t>
        </is>
      </c>
      <c r="H809" t="inlineStr">
        <is>
          <t>no</t>
        </is>
      </c>
      <c r="I809" t="inlineStr">
        <is>
          <t>EUR</t>
        </is>
      </c>
      <c r="J809" t="n">
        <v>300</v>
      </c>
      <c r="K809" t="n">
        <v>0</v>
      </c>
      <c r="L809" t="n">
        <v>54.1</v>
      </c>
      <c r="M809" t="n">
        <v>300</v>
      </c>
      <c r="O809" t="n">
        <v>0</v>
      </c>
      <c r="Q809" t="inlineStr">
        <is>
          <t>2024-09-19 18:17:33 +0200</t>
        </is>
      </c>
      <c r="R809" t="n">
        <v>1</v>
      </c>
      <c r="S809" t="inlineStr">
        <is>
          <t>Honey Ring - Yellow / 15</t>
        </is>
      </c>
      <c r="T809" t="n">
        <v>300</v>
      </c>
      <c r="V809" t="inlineStr">
        <is>
          <t>015790000586</t>
        </is>
      </c>
      <c r="W809" t="b">
        <v>1</v>
      </c>
      <c r="X809" t="b">
        <v>1</v>
      </c>
      <c r="Y809" t="inlineStr">
        <is>
          <t>fulfilled</t>
        </is>
      </c>
      <c r="Z809" t="inlineStr">
        <is>
          <t>Ambra Casarin</t>
        </is>
      </c>
      <c r="AR809" t="inlineStr">
        <is>
          <t>IT</t>
        </is>
      </c>
      <c r="AW809" t="inlineStr">
        <is>
          <t>Cash</t>
        </is>
      </c>
      <c r="AX809" t="inlineStr">
        <is>
          <t>rIz0lz0lu1RtLo6HiXq87cJ8p</t>
        </is>
      </c>
      <c r="AY809" t="n">
        <v>0</v>
      </c>
      <c r="AZ809" t="inlineStr">
        <is>
          <t>LIL Milan</t>
        </is>
      </c>
      <c r="BA809" t="n">
        <v>0</v>
      </c>
      <c r="BB809" t="inlineStr">
        <is>
          <t>Veronica Varetta</t>
        </is>
      </c>
      <c r="BC809" t="inlineStr">
        <is>
          <t>LIL House</t>
        </is>
      </c>
      <c r="BD809" t="n">
        <v>22</v>
      </c>
      <c r="BE809" t="n">
        <v>6312466841949</v>
      </c>
      <c r="BG809" t="inlineStr">
        <is>
          <t>Low</t>
        </is>
      </c>
      <c r="BH809" t="inlineStr">
        <is>
          <t>pos</t>
        </is>
      </c>
      <c r="BI809" t="n">
        <v>0</v>
      </c>
      <c r="BJ809" t="inlineStr">
        <is>
          <t>IT IVA 22%</t>
        </is>
      </c>
      <c r="BK809" t="n">
        <v>54.1</v>
      </c>
      <c r="BU809" t="inlineStr">
        <is>
          <t>22-2525</t>
        </is>
      </c>
      <c r="BY809" t="inlineStr">
        <is>
          <t>rIz0lz0lu1RtLo6HiXq87cJ8p</t>
        </is>
      </c>
      <c r="CB809" t="inlineStr">
        <is>
          <t>rIz0lz0lu1RtLo6HiXq87cJ8p</t>
        </is>
      </c>
      <c r="CC809" t="inlineStr">
        <is>
          <t>Ordini LIL</t>
        </is>
      </c>
    </row>
    <row r="810">
      <c r="A810" t="inlineStr">
        <is>
          <t>#41832</t>
        </is>
      </c>
      <c r="B810" t="inlineStr">
        <is>
          <t>charlottepalma@hotmail.it</t>
        </is>
      </c>
      <c r="C810" t="inlineStr">
        <is>
          <t>paid</t>
        </is>
      </c>
      <c r="F810" t="inlineStr">
        <is>
          <t>fulfilled</t>
        </is>
      </c>
      <c r="G810" t="inlineStr">
        <is>
          <t>2024-09-19 13:19:01 +0200</t>
        </is>
      </c>
      <c r="H810" t="inlineStr">
        <is>
          <t>no</t>
        </is>
      </c>
      <c r="I810" t="inlineStr">
        <is>
          <t>EUR</t>
        </is>
      </c>
      <c r="J810" t="n">
        <v>0</v>
      </c>
      <c r="K810" t="n">
        <v>0</v>
      </c>
      <c r="L810" t="n">
        <v>0</v>
      </c>
      <c r="M810" t="n">
        <v>0</v>
      </c>
      <c r="N810" t="inlineStr">
        <is>
          <t>MILANO100%</t>
        </is>
      </c>
      <c r="O810" t="n">
        <v>240</v>
      </c>
      <c r="Q810" t="inlineStr">
        <is>
          <t>2024-09-19 13:19:00 +0200</t>
        </is>
      </c>
      <c r="R810" t="n">
        <v>1</v>
      </c>
      <c r="S810" t="inlineStr">
        <is>
          <t>Portami a ballare Necklace - Yellow / onesize</t>
        </is>
      </c>
      <c r="T810" t="n">
        <v>240</v>
      </c>
      <c r="V810" t="inlineStr">
        <is>
          <t>015790001250</t>
        </is>
      </c>
      <c r="W810" t="b">
        <v>1</v>
      </c>
      <c r="X810" t="b">
        <v>1</v>
      </c>
      <c r="Y810" t="inlineStr">
        <is>
          <t>fulfilled</t>
        </is>
      </c>
      <c r="Z810" t="inlineStr">
        <is>
          <t>charlotte palma</t>
        </is>
      </c>
      <c r="AR810" t="inlineStr">
        <is>
          <t>IT</t>
        </is>
      </c>
      <c r="AT810" t="inlineStr">
        <is>
          <t>AM</t>
        </is>
      </c>
      <c r="AY810" t="n">
        <v>0</v>
      </c>
      <c r="AZ810" t="inlineStr">
        <is>
          <t>LIL Milan</t>
        </is>
      </c>
      <c r="BA810" t="n">
        <v>0</v>
      </c>
      <c r="BB810" t="inlineStr">
        <is>
          <t>Veronica Varetta</t>
        </is>
      </c>
      <c r="BC810" t="inlineStr">
        <is>
          <t>LIL Rinascente Milano</t>
        </is>
      </c>
      <c r="BD810" t="n">
        <v>23</v>
      </c>
      <c r="BE810" t="n">
        <v>6312068383069</v>
      </c>
      <c r="BG810" t="inlineStr">
        <is>
          <t>Low</t>
        </is>
      </c>
      <c r="BH810" t="inlineStr">
        <is>
          <t>pos</t>
        </is>
      </c>
      <c r="BI810" t="n">
        <v>0</v>
      </c>
      <c r="BJ810" t="inlineStr">
        <is>
          <t>IT IVA 22%</t>
        </is>
      </c>
      <c r="BK810" t="n">
        <v>0</v>
      </c>
      <c r="BU810" t="inlineStr">
        <is>
          <t>23-2464</t>
        </is>
      </c>
      <c r="CC810" t="inlineStr">
        <is>
          <t>Ordini LIL</t>
        </is>
      </c>
    </row>
    <row r="811">
      <c r="A811" t="inlineStr">
        <is>
          <t>#41830</t>
        </is>
      </c>
      <c r="C811" t="inlineStr">
        <is>
          <t>paid</t>
        </is>
      </c>
      <c r="F811" t="inlineStr">
        <is>
          <t>fulfilled</t>
        </is>
      </c>
      <c r="G811" t="inlineStr">
        <is>
          <t>2024-09-19 12:42:02 +0200</t>
        </is>
      </c>
      <c r="H811" t="inlineStr">
        <is>
          <t>no</t>
        </is>
      </c>
      <c r="I811" t="inlineStr">
        <is>
          <t>EUR</t>
        </is>
      </c>
      <c r="J811" t="n">
        <v>0</v>
      </c>
      <c r="K811" t="n">
        <v>0</v>
      </c>
      <c r="L811" t="n">
        <v>0</v>
      </c>
      <c r="M811" t="n">
        <v>0</v>
      </c>
      <c r="N811" t="inlineStr">
        <is>
          <t>Roma100</t>
        </is>
      </c>
      <c r="O811" t="n">
        <v>540</v>
      </c>
      <c r="Q811" t="inlineStr">
        <is>
          <t>2024-09-19 12:42:01 +0200</t>
        </is>
      </c>
      <c r="R811" t="n">
        <v>1</v>
      </c>
      <c r="S811" t="inlineStr">
        <is>
          <t>Glow Ring - Yellow / 16</t>
        </is>
      </c>
      <c r="T811" t="n">
        <v>160</v>
      </c>
      <c r="V811" t="inlineStr">
        <is>
          <t>015790000342</t>
        </is>
      </c>
      <c r="W811" t="b">
        <v>1</v>
      </c>
      <c r="X811" t="b">
        <v>1</v>
      </c>
      <c r="Y811" t="inlineStr">
        <is>
          <t>fulfilled</t>
        </is>
      </c>
      <c r="Z811" t="inlineStr">
        <is>
          <t>Roma termini</t>
        </is>
      </c>
      <c r="AR811" t="inlineStr">
        <is>
          <t>IT</t>
        </is>
      </c>
      <c r="AY811" t="n">
        <v>0</v>
      </c>
      <c r="AZ811" t="inlineStr">
        <is>
          <t>LIL Milan</t>
        </is>
      </c>
      <c r="BA811" t="n">
        <v>0</v>
      </c>
      <c r="BB811" t="inlineStr">
        <is>
          <t>Veronica Varetta</t>
        </is>
      </c>
      <c r="BC811" t="inlineStr">
        <is>
          <t>Roma Termini</t>
        </is>
      </c>
      <c r="BD811" t="n">
        <v>25</v>
      </c>
      <c r="BE811" t="n">
        <v>6312018346333</v>
      </c>
      <c r="BG811" t="inlineStr">
        <is>
          <t>Low</t>
        </is>
      </c>
      <c r="BH811" t="inlineStr">
        <is>
          <t>pos</t>
        </is>
      </c>
      <c r="BI811" t="n">
        <v>0</v>
      </c>
      <c r="BJ811" t="inlineStr">
        <is>
          <t>IT IVA 22%</t>
        </is>
      </c>
      <c r="BK811" t="n">
        <v>0</v>
      </c>
      <c r="BU811" t="inlineStr">
        <is>
          <t>25-1075</t>
        </is>
      </c>
      <c r="CC811" t="inlineStr">
        <is>
          <t>Ordini LIL</t>
        </is>
      </c>
    </row>
    <row r="812">
      <c r="A812" t="inlineStr">
        <is>
          <t>#41830</t>
        </is>
      </c>
      <c r="C812" t="inlineStr">
        <is>
          <t>paid</t>
        </is>
      </c>
      <c r="F812" t="inlineStr">
        <is>
          <t>fulfilled</t>
        </is>
      </c>
      <c r="G812" t="inlineStr">
        <is>
          <t>2024-09-19 12:42:02 +0200</t>
        </is>
      </c>
      <c r="H812" t="inlineStr">
        <is>
          <t>no</t>
        </is>
      </c>
      <c r="I812" t="inlineStr">
        <is>
          <t>EUR</t>
        </is>
      </c>
      <c r="J812" t="n">
        <v>0</v>
      </c>
      <c r="K812" t="n">
        <v>0</v>
      </c>
      <c r="L812" t="n">
        <v>0</v>
      </c>
      <c r="N812" t="inlineStr">
        <is>
          <t>Roma100</t>
        </is>
      </c>
      <c r="O812" t="n">
        <v>540</v>
      </c>
      <c r="Q812" t="inlineStr">
        <is>
          <t>2024-09-19 12:42:01 +0200</t>
        </is>
      </c>
      <c r="R812" t="n">
        <v>1</v>
      </c>
      <c r="S812" t="inlineStr">
        <is>
          <t>Lightly Ring - Yellow / 19</t>
        </is>
      </c>
      <c r="T812" t="n">
        <v>80</v>
      </c>
      <c r="V812" t="inlineStr">
        <is>
          <t>015790000382</t>
        </is>
      </c>
      <c r="W812" t="b">
        <v>1</v>
      </c>
      <c r="X812" t="b">
        <v>1</v>
      </c>
      <c r="Y812" t="inlineStr">
        <is>
          <t>fulfilled</t>
        </is>
      </c>
      <c r="Z812" t="inlineStr">
        <is>
          <t>Roma termini</t>
        </is>
      </c>
      <c r="AR812" t="inlineStr">
        <is>
          <t>IT</t>
        </is>
      </c>
      <c r="AY812" t="n">
        <v>0</v>
      </c>
      <c r="AZ812" t="inlineStr">
        <is>
          <t>LIL Milan</t>
        </is>
      </c>
      <c r="BA812" t="n">
        <v>0</v>
      </c>
      <c r="BB812" t="inlineStr">
        <is>
          <t>Veronica Varetta</t>
        </is>
      </c>
      <c r="BC812" t="inlineStr">
        <is>
          <t>Roma Termini</t>
        </is>
      </c>
      <c r="BD812" t="n">
        <v>25</v>
      </c>
      <c r="BE812" t="n">
        <v>6312018346333</v>
      </c>
      <c r="BG812" t="inlineStr">
        <is>
          <t>Low</t>
        </is>
      </c>
      <c r="BH812" t="inlineStr">
        <is>
          <t>pos</t>
        </is>
      </c>
      <c r="BI812" t="n">
        <v>0</v>
      </c>
      <c r="BJ812" t="inlineStr">
        <is>
          <t>IT IVA 22%</t>
        </is>
      </c>
      <c r="BK812" t="n">
        <v>0</v>
      </c>
      <c r="BU812" t="inlineStr">
        <is>
          <t>25-1075</t>
        </is>
      </c>
      <c r="CC812" t="inlineStr">
        <is>
          <t>Ordini LIL</t>
        </is>
      </c>
    </row>
    <row r="813">
      <c r="A813" t="inlineStr">
        <is>
          <t>#41830</t>
        </is>
      </c>
      <c r="C813" t="inlineStr">
        <is>
          <t>paid</t>
        </is>
      </c>
      <c r="F813" t="inlineStr">
        <is>
          <t>fulfilled</t>
        </is>
      </c>
      <c r="G813" t="inlineStr">
        <is>
          <t>2024-09-19 12:42:02 +0200</t>
        </is>
      </c>
      <c r="H813" t="inlineStr">
        <is>
          <t>no</t>
        </is>
      </c>
      <c r="I813" t="inlineStr">
        <is>
          <t>EUR</t>
        </is>
      </c>
      <c r="J813" t="n">
        <v>0</v>
      </c>
      <c r="K813" t="n">
        <v>0</v>
      </c>
      <c r="L813" t="n">
        <v>0</v>
      </c>
      <c r="N813" t="inlineStr">
        <is>
          <t>Roma100</t>
        </is>
      </c>
      <c r="O813" t="n">
        <v>540</v>
      </c>
      <c r="Q813" t="inlineStr">
        <is>
          <t>2024-09-19 12:42:01 +0200</t>
        </is>
      </c>
      <c r="R813" t="n">
        <v>1</v>
      </c>
      <c r="S813" t="inlineStr">
        <is>
          <t>Lightly Ring - Yellow / 18</t>
        </is>
      </c>
      <c r="T813" t="n">
        <v>80</v>
      </c>
      <c r="V813" t="inlineStr">
        <is>
          <t>015790000381</t>
        </is>
      </c>
      <c r="W813" t="b">
        <v>1</v>
      </c>
      <c r="X813" t="b">
        <v>1</v>
      </c>
      <c r="Y813" t="inlineStr">
        <is>
          <t>fulfilled</t>
        </is>
      </c>
      <c r="Z813" t="inlineStr">
        <is>
          <t>Roma termini</t>
        </is>
      </c>
      <c r="AR813" t="inlineStr">
        <is>
          <t>IT</t>
        </is>
      </c>
      <c r="AY813" t="n">
        <v>0</v>
      </c>
      <c r="AZ813" t="inlineStr">
        <is>
          <t>LIL Milan</t>
        </is>
      </c>
      <c r="BA813" t="n">
        <v>0</v>
      </c>
      <c r="BB813" t="inlineStr">
        <is>
          <t>Veronica Varetta</t>
        </is>
      </c>
      <c r="BC813" t="inlineStr">
        <is>
          <t>Roma Termini</t>
        </is>
      </c>
      <c r="BD813" t="n">
        <v>25</v>
      </c>
      <c r="BE813" t="n">
        <v>6312018346333</v>
      </c>
      <c r="BG813" t="inlineStr">
        <is>
          <t>Low</t>
        </is>
      </c>
      <c r="BH813" t="inlineStr">
        <is>
          <t>pos</t>
        </is>
      </c>
      <c r="BI813" t="n">
        <v>0</v>
      </c>
      <c r="BJ813" t="inlineStr">
        <is>
          <t>IT IVA 22%</t>
        </is>
      </c>
      <c r="BK813" t="n">
        <v>0</v>
      </c>
      <c r="BU813" t="inlineStr">
        <is>
          <t>25-1075</t>
        </is>
      </c>
      <c r="CC813" t="inlineStr">
        <is>
          <t>Ordini LIL</t>
        </is>
      </c>
    </row>
    <row r="814">
      <c r="A814" t="inlineStr">
        <is>
          <t>#41830</t>
        </is>
      </c>
      <c r="C814" t="inlineStr">
        <is>
          <t>paid</t>
        </is>
      </c>
      <c r="F814" t="inlineStr">
        <is>
          <t>fulfilled</t>
        </is>
      </c>
      <c r="G814" t="inlineStr">
        <is>
          <t>2024-09-19 12:42:02 +0200</t>
        </is>
      </c>
      <c r="H814" t="inlineStr">
        <is>
          <t>no</t>
        </is>
      </c>
      <c r="I814" t="inlineStr">
        <is>
          <t>EUR</t>
        </is>
      </c>
      <c r="J814" t="n">
        <v>0</v>
      </c>
      <c r="K814" t="n">
        <v>0</v>
      </c>
      <c r="L814" t="n">
        <v>0</v>
      </c>
      <c r="N814" t="inlineStr">
        <is>
          <t>Roma100</t>
        </is>
      </c>
      <c r="O814" t="n">
        <v>540</v>
      </c>
      <c r="Q814" t="inlineStr">
        <is>
          <t>2024-09-19 12:42:01 +0200</t>
        </is>
      </c>
      <c r="R814" t="n">
        <v>1</v>
      </c>
      <c r="S814" t="inlineStr">
        <is>
          <t>Girls Tears Ring - White / 14</t>
        </is>
      </c>
      <c r="T814" t="n">
        <v>100</v>
      </c>
      <c r="V814" t="inlineStr">
        <is>
          <t>015790001315</t>
        </is>
      </c>
      <c r="W814" t="b">
        <v>1</v>
      </c>
      <c r="X814" t="b">
        <v>1</v>
      </c>
      <c r="Y814" t="inlineStr">
        <is>
          <t>fulfilled</t>
        </is>
      </c>
      <c r="Z814" t="inlineStr">
        <is>
          <t>Roma termini</t>
        </is>
      </c>
      <c r="AR814" t="inlineStr">
        <is>
          <t>IT</t>
        </is>
      </c>
      <c r="AY814" t="n">
        <v>0</v>
      </c>
      <c r="AZ814" t="inlineStr">
        <is>
          <t>LIL Milan</t>
        </is>
      </c>
      <c r="BA814" t="n">
        <v>0</v>
      </c>
      <c r="BB814" t="inlineStr">
        <is>
          <t>Veronica Varetta</t>
        </is>
      </c>
      <c r="BC814" t="inlineStr">
        <is>
          <t>Roma Termini</t>
        </is>
      </c>
      <c r="BD814" t="n">
        <v>25</v>
      </c>
      <c r="BE814" t="n">
        <v>6312018346333</v>
      </c>
      <c r="BG814" t="inlineStr">
        <is>
          <t>Low</t>
        </is>
      </c>
      <c r="BH814" t="inlineStr">
        <is>
          <t>pos</t>
        </is>
      </c>
      <c r="BI814" t="n">
        <v>0</v>
      </c>
      <c r="BJ814" t="inlineStr">
        <is>
          <t>IT IVA 22%</t>
        </is>
      </c>
      <c r="BK814" t="n">
        <v>0</v>
      </c>
      <c r="BU814" t="inlineStr">
        <is>
          <t>25-1075</t>
        </is>
      </c>
      <c r="CC814" t="inlineStr">
        <is>
          <t>Ordini LIL</t>
        </is>
      </c>
    </row>
    <row r="815">
      <c r="A815" t="inlineStr">
        <is>
          <t>#41830</t>
        </is>
      </c>
      <c r="C815" t="inlineStr">
        <is>
          <t>paid</t>
        </is>
      </c>
      <c r="F815" t="inlineStr">
        <is>
          <t>fulfilled</t>
        </is>
      </c>
      <c r="G815" t="inlineStr">
        <is>
          <t>2024-09-19 12:42:02 +0200</t>
        </is>
      </c>
      <c r="H815" t="inlineStr">
        <is>
          <t>no</t>
        </is>
      </c>
      <c r="I815" t="inlineStr">
        <is>
          <t>EUR</t>
        </is>
      </c>
      <c r="J815" t="n">
        <v>0</v>
      </c>
      <c r="K815" t="n">
        <v>0</v>
      </c>
      <c r="L815" t="n">
        <v>0</v>
      </c>
      <c r="N815" t="inlineStr">
        <is>
          <t>Roma100</t>
        </is>
      </c>
      <c r="O815" t="n">
        <v>540</v>
      </c>
      <c r="Q815" t="inlineStr">
        <is>
          <t>2024-09-19 12:42:01 +0200</t>
        </is>
      </c>
      <c r="R815" t="n">
        <v>1</v>
      </c>
      <c r="S815" t="inlineStr">
        <is>
          <t>Galaxy Earcuffs - Yellow / None</t>
        </is>
      </c>
      <c r="T815" t="n">
        <v>120</v>
      </c>
      <c r="V815" t="inlineStr">
        <is>
          <t>015790000598</t>
        </is>
      </c>
      <c r="W815" t="b">
        <v>1</v>
      </c>
      <c r="X815" t="b">
        <v>1</v>
      </c>
      <c r="Y815" t="inlineStr">
        <is>
          <t>fulfilled</t>
        </is>
      </c>
      <c r="Z815" t="inlineStr">
        <is>
          <t>Roma termini</t>
        </is>
      </c>
      <c r="AR815" t="inlineStr">
        <is>
          <t>IT</t>
        </is>
      </c>
      <c r="AY815" t="n">
        <v>0</v>
      </c>
      <c r="AZ815" t="inlineStr">
        <is>
          <t>LIL Milan</t>
        </is>
      </c>
      <c r="BA815" t="n">
        <v>0</v>
      </c>
      <c r="BB815" t="inlineStr">
        <is>
          <t>Veronica Varetta</t>
        </is>
      </c>
      <c r="BC815" t="inlineStr">
        <is>
          <t>Roma Termini</t>
        </is>
      </c>
      <c r="BD815" t="n">
        <v>25</v>
      </c>
      <c r="BE815" t="n">
        <v>6312018346333</v>
      </c>
      <c r="BG815" t="inlineStr">
        <is>
          <t>Low</t>
        </is>
      </c>
      <c r="BH815" t="inlineStr">
        <is>
          <t>pos</t>
        </is>
      </c>
      <c r="BI815" t="n">
        <v>0</v>
      </c>
      <c r="BJ815" t="inlineStr">
        <is>
          <t>IT IVA 22%</t>
        </is>
      </c>
      <c r="BK815" t="n">
        <v>0</v>
      </c>
      <c r="BU815" t="inlineStr">
        <is>
          <t>25-1075</t>
        </is>
      </c>
      <c r="CC815" t="inlineStr">
        <is>
          <t>Ordini LIL</t>
        </is>
      </c>
    </row>
    <row r="816">
      <c r="A816" t="inlineStr">
        <is>
          <t>#41829</t>
        </is>
      </c>
      <c r="B816" t="inlineStr">
        <is>
          <t>ceraticlaudia@gmail.com</t>
        </is>
      </c>
      <c r="C816" t="inlineStr">
        <is>
          <t>paid</t>
        </is>
      </c>
      <c r="D816" t="inlineStr">
        <is>
          <t>2024-09-19 10:31:32 +0200</t>
        </is>
      </c>
      <c r="E816" t="inlineStr">
        <is>
          <t>2024-09-19</t>
        </is>
      </c>
      <c r="F816" t="inlineStr">
        <is>
          <t>fulfilled</t>
        </is>
      </c>
      <c r="G816" t="inlineStr">
        <is>
          <t>2024-09-27 10:42:23 +0200</t>
        </is>
      </c>
      <c r="H816" t="inlineStr">
        <is>
          <t>yes</t>
        </is>
      </c>
      <c r="I816" t="inlineStr">
        <is>
          <t>EUR</t>
        </is>
      </c>
      <c r="J816" t="n">
        <v>187</v>
      </c>
      <c r="K816" t="n">
        <v>0</v>
      </c>
      <c r="L816" t="n">
        <v>33.72</v>
      </c>
      <c r="M816" t="n">
        <v>187</v>
      </c>
      <c r="N816" t="inlineStr">
        <is>
          <t>Claudiamontessori15</t>
        </is>
      </c>
      <c r="O816" t="n">
        <v>33</v>
      </c>
      <c r="Q816" t="inlineStr">
        <is>
          <t>2024-09-19 10:31:32 +0200</t>
        </is>
      </c>
      <c r="R816" t="n">
        <v>1</v>
      </c>
      <c r="S816" t="inlineStr">
        <is>
          <t>Boys Tears Bracelet - Yellow</t>
        </is>
      </c>
      <c r="T816" t="n">
        <v>220</v>
      </c>
      <c r="V816" t="inlineStr">
        <is>
          <t>015790000400</t>
        </is>
      </c>
      <c r="W816" t="b">
        <v>1</v>
      </c>
      <c r="X816" t="b">
        <v>1</v>
      </c>
      <c r="Y816" t="inlineStr">
        <is>
          <t>fulfilled</t>
        </is>
      </c>
      <c r="Z816" t="inlineStr">
        <is>
          <t>Claudia Cerati</t>
        </is>
      </c>
      <c r="AA816" t="inlineStr">
        <is>
          <t>Residenza Fontanile</t>
        </is>
      </c>
      <c r="AB816" t="inlineStr">
        <is>
          <t>Residenza Fontanile</t>
        </is>
      </c>
      <c r="AE816" t="inlineStr">
        <is>
          <t>Segrate</t>
        </is>
      </c>
      <c r="AF816" t="inlineStr">
        <is>
          <t>'20054</t>
        </is>
      </c>
      <c r="AG816" t="inlineStr">
        <is>
          <t>MI</t>
        </is>
      </c>
      <c r="AH816" t="inlineStr">
        <is>
          <t>IT</t>
        </is>
      </c>
      <c r="AI816" t="inlineStr">
        <is>
          <t>00393356916783</t>
        </is>
      </c>
      <c r="AJ816" t="inlineStr">
        <is>
          <t>Claudia Cerati</t>
        </is>
      </c>
      <c r="AK816" t="inlineStr">
        <is>
          <t>Residenza Fontanile</t>
        </is>
      </c>
      <c r="AL816" t="inlineStr">
        <is>
          <t>Residenza Fontanile</t>
        </is>
      </c>
      <c r="AO816" t="inlineStr">
        <is>
          <t>Segrate</t>
        </is>
      </c>
      <c r="AP816" t="inlineStr">
        <is>
          <t>'20054</t>
        </is>
      </c>
      <c r="AQ816" t="inlineStr">
        <is>
          <t>MI</t>
        </is>
      </c>
      <c r="AR816" t="inlineStr">
        <is>
          <t>IT</t>
        </is>
      </c>
      <c r="AS816" t="inlineStr">
        <is>
          <t>00393356916783</t>
        </is>
      </c>
      <c r="AW816" t="inlineStr">
        <is>
          <t>Bonifico</t>
        </is>
      </c>
      <c r="AX816" t="inlineStr">
        <is>
          <t>rfqlXDLKzdqftc6w7vQibzdzY</t>
        </is>
      </c>
      <c r="AY816" t="n">
        <v>0</v>
      </c>
      <c r="AZ816" t="inlineStr">
        <is>
          <t>LIL Milan</t>
        </is>
      </c>
      <c r="BA816" t="n">
        <v>0</v>
      </c>
      <c r="BB816" t="inlineStr">
        <is>
          <t>Veronica Varetta</t>
        </is>
      </c>
      <c r="BC816" t="inlineStr">
        <is>
          <t>Firgun House</t>
        </is>
      </c>
      <c r="BE816" t="n">
        <v>6311847330141</v>
      </c>
      <c r="BG816" t="inlineStr">
        <is>
          <t>Low</t>
        </is>
      </c>
      <c r="BH816" t="inlineStr">
        <is>
          <t>shopify_draft_order</t>
        </is>
      </c>
      <c r="BI816" t="n">
        <v>0</v>
      </c>
      <c r="BJ816" t="inlineStr">
        <is>
          <t>IT IVA 22%</t>
        </is>
      </c>
      <c r="BK816" t="n">
        <v>33.72</v>
      </c>
      <c r="BT816" t="n">
        <v>393356916783</v>
      </c>
      <c r="BW816" t="inlineStr">
        <is>
          <t>Milan</t>
        </is>
      </c>
      <c r="BX816" t="inlineStr">
        <is>
          <t>Milan</t>
        </is>
      </c>
      <c r="BY816" t="inlineStr">
        <is>
          <t>rfqlXDLKzdqftc6w7vQibzdzY</t>
        </is>
      </c>
      <c r="CB816" t="inlineStr">
        <is>
          <t>rfqlXDLKzdqftc6w7vQibzdzY</t>
        </is>
      </c>
      <c r="CC816" t="inlineStr">
        <is>
          <t>Ordini LIL</t>
        </is>
      </c>
    </row>
    <row r="817">
      <c r="A817" t="inlineStr">
        <is>
          <t>#41825</t>
        </is>
      </c>
      <c r="C817" t="inlineStr">
        <is>
          <t>paid</t>
        </is>
      </c>
      <c r="F817" t="inlineStr">
        <is>
          <t>fulfilled</t>
        </is>
      </c>
      <c r="G817" t="inlineStr">
        <is>
          <t>2024-09-18 18:33:48 +0200</t>
        </is>
      </c>
      <c r="H817" t="inlineStr">
        <is>
          <t>no</t>
        </is>
      </c>
      <c r="I817" t="inlineStr">
        <is>
          <t>EUR</t>
        </is>
      </c>
      <c r="J817" t="n">
        <v>0</v>
      </c>
      <c r="K817" t="n">
        <v>0</v>
      </c>
      <c r="L817" t="n">
        <v>0</v>
      </c>
      <c r="M817" t="n">
        <v>0</v>
      </c>
      <c r="N817" t="inlineStr">
        <is>
          <t>MILANO100%</t>
        </is>
      </c>
      <c r="O817" t="n">
        <v>300</v>
      </c>
      <c r="Q817" t="inlineStr">
        <is>
          <t>2024-09-18 18:33:47 +0200</t>
        </is>
      </c>
      <c r="R817" t="n">
        <v>1</v>
      </c>
      <c r="S817" t="inlineStr">
        <is>
          <t>Honey Ring - Yellow / 17</t>
        </is>
      </c>
      <c r="T817" t="n">
        <v>300</v>
      </c>
      <c r="V817" t="inlineStr">
        <is>
          <t>015790000593</t>
        </is>
      </c>
      <c r="W817" t="b">
        <v>1</v>
      </c>
      <c r="X817" t="b">
        <v>1</v>
      </c>
      <c r="Y817" t="inlineStr">
        <is>
          <t>fulfilled</t>
        </is>
      </c>
      <c r="Z817" t="inlineStr">
        <is>
          <t>Kai Lin</t>
        </is>
      </c>
      <c r="AR817" t="inlineStr">
        <is>
          <t>IT</t>
        </is>
      </c>
      <c r="AT817" t="inlineStr">
        <is>
          <t>AM (acquistato con lo sconto dipendenti, pagato 255€)</t>
        </is>
      </c>
      <c r="AY817" t="n">
        <v>0</v>
      </c>
      <c r="AZ817" t="inlineStr">
        <is>
          <t>LIL Milan</t>
        </is>
      </c>
      <c r="BA817" t="n">
        <v>0</v>
      </c>
      <c r="BB817" t="inlineStr">
        <is>
          <t>Veronica Varetta</t>
        </is>
      </c>
      <c r="BC817" t="inlineStr">
        <is>
          <t>LIL Rinascente Milano</t>
        </is>
      </c>
      <c r="BD817" t="n">
        <v>23</v>
      </c>
      <c r="BE817" t="n">
        <v>6311147635037</v>
      </c>
      <c r="BG817" t="inlineStr">
        <is>
          <t>Low</t>
        </is>
      </c>
      <c r="BH817" t="inlineStr">
        <is>
          <t>pos</t>
        </is>
      </c>
      <c r="BI817" t="n">
        <v>0</v>
      </c>
      <c r="BJ817" t="inlineStr">
        <is>
          <t>IT IVA 22%</t>
        </is>
      </c>
      <c r="BK817" t="n">
        <v>0</v>
      </c>
      <c r="BU817" t="inlineStr">
        <is>
          <t>23-2463</t>
        </is>
      </c>
      <c r="CC817" t="inlineStr">
        <is>
          <t>Ordini LIL</t>
        </is>
      </c>
    </row>
    <row r="818">
      <c r="A818" t="inlineStr">
        <is>
          <t>#41824</t>
        </is>
      </c>
      <c r="C818" t="inlineStr">
        <is>
          <t>paid</t>
        </is>
      </c>
      <c r="F818" t="inlineStr">
        <is>
          <t>fulfilled</t>
        </is>
      </c>
      <c r="G818" t="inlineStr">
        <is>
          <t>2024-09-18 17:59:54 +0200</t>
        </is>
      </c>
      <c r="H818" t="inlineStr">
        <is>
          <t>no</t>
        </is>
      </c>
      <c r="I818" t="inlineStr">
        <is>
          <t>EUR</t>
        </is>
      </c>
      <c r="J818" t="n">
        <v>0</v>
      </c>
      <c r="K818" t="n">
        <v>0</v>
      </c>
      <c r="L818" t="n">
        <v>0</v>
      </c>
      <c r="M818" t="n">
        <v>0</v>
      </c>
      <c r="N818" t="inlineStr">
        <is>
          <t>TORINO100%</t>
        </is>
      </c>
      <c r="O818" t="n">
        <v>105</v>
      </c>
      <c r="Q818" t="inlineStr">
        <is>
          <t>2024-09-18 17:59:53 +0200</t>
        </is>
      </c>
      <c r="R818" t="n">
        <v>1</v>
      </c>
      <c r="S818" t="inlineStr">
        <is>
          <t>Pensavo fosse amore - Yellow / B</t>
        </is>
      </c>
      <c r="T818" t="n">
        <v>100</v>
      </c>
      <c r="V818" t="inlineStr">
        <is>
          <t>015790001000</t>
        </is>
      </c>
      <c r="W818" t="b">
        <v>1</v>
      </c>
      <c r="X818" t="b">
        <v>1</v>
      </c>
      <c r="Y818" t="inlineStr">
        <is>
          <t>fulfilled</t>
        </is>
      </c>
      <c r="AR818" t="inlineStr">
        <is>
          <t>IT</t>
        </is>
      </c>
      <c r="AT818" t="inlineStr">
        <is>
          <t>GdM</t>
        </is>
      </c>
      <c r="AY818" t="n">
        <v>0</v>
      </c>
      <c r="AZ818" t="inlineStr">
        <is>
          <t>LIL Milan</t>
        </is>
      </c>
      <c r="BA818" t="n">
        <v>0</v>
      </c>
      <c r="BB818" t="inlineStr">
        <is>
          <t>Veronica Varetta</t>
        </is>
      </c>
      <c r="BC818" t="inlineStr">
        <is>
          <t>LIL Rinascente Torino</t>
        </is>
      </c>
      <c r="BD818" t="n">
        <v>3</v>
      </c>
      <c r="BE818" t="n">
        <v>6311099302237</v>
      </c>
      <c r="BG818" t="inlineStr">
        <is>
          <t>Low</t>
        </is>
      </c>
      <c r="BH818" t="inlineStr">
        <is>
          <t>pos</t>
        </is>
      </c>
      <c r="BI818" t="n">
        <v>0</v>
      </c>
      <c r="BJ818" t="inlineStr">
        <is>
          <t>IT IVA 22%</t>
        </is>
      </c>
      <c r="BK818" t="n">
        <v>0</v>
      </c>
      <c r="BU818" t="inlineStr">
        <is>
          <t>3-5707</t>
        </is>
      </c>
      <c r="CC818" t="inlineStr">
        <is>
          <t>Ordini LIL</t>
        </is>
      </c>
    </row>
    <row r="819">
      <c r="A819" t="inlineStr">
        <is>
          <t>#41824</t>
        </is>
      </c>
      <c r="C819" t="inlineStr">
        <is>
          <t>paid</t>
        </is>
      </c>
      <c r="F819" t="inlineStr">
        <is>
          <t>fulfilled</t>
        </is>
      </c>
      <c r="G819" t="inlineStr">
        <is>
          <t>2024-09-18 17:59:54 +0200</t>
        </is>
      </c>
      <c r="H819" t="inlineStr">
        <is>
          <t>no</t>
        </is>
      </c>
      <c r="I819" t="inlineStr">
        <is>
          <t>EUR</t>
        </is>
      </c>
      <c r="J819" t="n">
        <v>0</v>
      </c>
      <c r="K819" t="n">
        <v>0</v>
      </c>
      <c r="L819" t="n">
        <v>0</v>
      </c>
      <c r="N819" t="inlineStr">
        <is>
          <t>TORINO100%</t>
        </is>
      </c>
      <c r="O819" t="n">
        <v>105</v>
      </c>
      <c r="Q819" t="inlineStr">
        <is>
          <t>2024-09-18 17:59:53 +0200</t>
        </is>
      </c>
      <c r="R819" t="n">
        <v>1</v>
      </c>
      <c r="S819" t="inlineStr">
        <is>
          <t>Luxury Pack</t>
        </is>
      </c>
      <c r="T819" t="n">
        <v>5</v>
      </c>
      <c r="V819" t="inlineStr">
        <is>
          <t>015790000687</t>
        </is>
      </c>
      <c r="W819" t="b">
        <v>1</v>
      </c>
      <c r="X819" t="b">
        <v>1</v>
      </c>
      <c r="Y819" t="inlineStr">
        <is>
          <t>fulfilled</t>
        </is>
      </c>
      <c r="AR819" t="inlineStr">
        <is>
          <t>IT</t>
        </is>
      </c>
      <c r="AT819" t="inlineStr">
        <is>
          <t>GdM</t>
        </is>
      </c>
      <c r="AY819" t="n">
        <v>0</v>
      </c>
      <c r="AZ819" t="inlineStr">
        <is>
          <t>LIL Milan</t>
        </is>
      </c>
      <c r="BA819" t="n">
        <v>0</v>
      </c>
      <c r="BB819" t="inlineStr">
        <is>
          <t>Veronica Varetta</t>
        </is>
      </c>
      <c r="BC819" t="inlineStr">
        <is>
          <t>LIL Rinascente Torino</t>
        </is>
      </c>
      <c r="BD819" t="n">
        <v>3</v>
      </c>
      <c r="BE819" t="n">
        <v>6311099302237</v>
      </c>
      <c r="BG819" t="inlineStr">
        <is>
          <t>Low</t>
        </is>
      </c>
      <c r="BH819" t="inlineStr">
        <is>
          <t>pos</t>
        </is>
      </c>
      <c r="BI819" t="n">
        <v>0</v>
      </c>
      <c r="BJ819" t="inlineStr">
        <is>
          <t>IT IVA 22%</t>
        </is>
      </c>
      <c r="BK819" t="n">
        <v>0</v>
      </c>
      <c r="BU819" t="inlineStr">
        <is>
          <t>3-5707</t>
        </is>
      </c>
      <c r="CC819" t="inlineStr">
        <is>
          <t>Ordini LIL</t>
        </is>
      </c>
    </row>
    <row r="820">
      <c r="A820" t="inlineStr">
        <is>
          <t>#41822</t>
        </is>
      </c>
      <c r="C820" t="inlineStr">
        <is>
          <t>paid</t>
        </is>
      </c>
      <c r="F820" t="inlineStr">
        <is>
          <t>fulfilled</t>
        </is>
      </c>
      <c r="G820" t="inlineStr">
        <is>
          <t>2024-09-18 17:32:08 +0200</t>
        </is>
      </c>
      <c r="H820" t="inlineStr">
        <is>
          <t>no</t>
        </is>
      </c>
      <c r="I820" t="inlineStr">
        <is>
          <t>EUR</t>
        </is>
      </c>
      <c r="J820" t="n">
        <v>0</v>
      </c>
      <c r="K820" t="n">
        <v>0</v>
      </c>
      <c r="L820" t="n">
        <v>0</v>
      </c>
      <c r="M820" t="n">
        <v>0</v>
      </c>
      <c r="N820" t="inlineStr">
        <is>
          <t>MILANO100%</t>
        </is>
      </c>
      <c r="O820" t="n">
        <v>80</v>
      </c>
      <c r="Q820" t="inlineStr">
        <is>
          <t>2024-09-18 17:32:07 +0200</t>
        </is>
      </c>
      <c r="R820" t="n">
        <v>1</v>
      </c>
      <c r="S820" t="inlineStr">
        <is>
          <t>Lightly Ring - Yellow / 14</t>
        </is>
      </c>
      <c r="T820" t="n">
        <v>80</v>
      </c>
      <c r="V820" t="inlineStr">
        <is>
          <t>015790000377</t>
        </is>
      </c>
      <c r="W820" t="b">
        <v>1</v>
      </c>
      <c r="X820" t="b">
        <v>1</v>
      </c>
      <c r="Y820" t="inlineStr">
        <is>
          <t>fulfilled</t>
        </is>
      </c>
      <c r="Z820" t="inlineStr">
        <is>
          <t>Elisabetta Marchegiano</t>
        </is>
      </c>
      <c r="AR820" t="inlineStr">
        <is>
          <t>IT</t>
        </is>
      </c>
      <c r="AT820" t="inlineStr">
        <is>
          <t>AM (acquistato con lo sconto dipendenti, pagato 68€)</t>
        </is>
      </c>
      <c r="AY820" t="n">
        <v>0</v>
      </c>
      <c r="AZ820" t="inlineStr">
        <is>
          <t>LIL Milan</t>
        </is>
      </c>
      <c r="BA820" t="n">
        <v>0</v>
      </c>
      <c r="BB820" t="inlineStr">
        <is>
          <t>Veronica Varetta</t>
        </is>
      </c>
      <c r="BC820" t="inlineStr">
        <is>
          <t>LIL Rinascente Milano</t>
        </is>
      </c>
      <c r="BD820" t="n">
        <v>23</v>
      </c>
      <c r="BE820" t="n">
        <v>6311063191901</v>
      </c>
      <c r="BG820" t="inlineStr">
        <is>
          <t>Low</t>
        </is>
      </c>
      <c r="BH820" t="inlineStr">
        <is>
          <t>pos</t>
        </is>
      </c>
      <c r="BI820" t="n">
        <v>0</v>
      </c>
      <c r="BJ820" t="inlineStr">
        <is>
          <t>IT IVA 22%</t>
        </is>
      </c>
      <c r="BK820" t="n">
        <v>0</v>
      </c>
      <c r="BU820" t="inlineStr">
        <is>
          <t>23-2461</t>
        </is>
      </c>
      <c r="CC820" t="inlineStr">
        <is>
          <t>Ordini LIL</t>
        </is>
      </c>
    </row>
    <row r="821">
      <c r="A821" t="inlineStr">
        <is>
          <t>#41818</t>
        </is>
      </c>
      <c r="B821" t="inlineStr">
        <is>
          <t>illybert@live.it</t>
        </is>
      </c>
      <c r="C821" t="inlineStr">
        <is>
          <t>paid</t>
        </is>
      </c>
      <c r="F821" t="inlineStr">
        <is>
          <t>fulfilled</t>
        </is>
      </c>
      <c r="G821" t="inlineStr">
        <is>
          <t>2024-09-27 17:20:16 +0200</t>
        </is>
      </c>
      <c r="H821" t="inlineStr">
        <is>
          <t>no</t>
        </is>
      </c>
      <c r="I821" t="inlineStr">
        <is>
          <t>EUR</t>
        </is>
      </c>
      <c r="J821" t="n">
        <v>0</v>
      </c>
      <c r="K821" t="n">
        <v>0</v>
      </c>
      <c r="L821" t="n">
        <v>0</v>
      </c>
      <c r="M821" t="n">
        <v>0</v>
      </c>
      <c r="N821" t="inlineStr">
        <is>
          <t>TORINO100%</t>
        </is>
      </c>
      <c r="O821" t="n">
        <v>525</v>
      </c>
      <c r="Q821" t="inlineStr">
        <is>
          <t>2024-09-18 15:20:59 +0200</t>
        </is>
      </c>
      <c r="R821" t="n">
        <v>0</v>
      </c>
      <c r="S821" t="inlineStr">
        <is>
          <t>Threesome Ring - Yellow / 16</t>
        </is>
      </c>
      <c r="T821" t="n">
        <v>220</v>
      </c>
      <c r="V821" t="inlineStr">
        <is>
          <t>015790001041</t>
        </is>
      </c>
      <c r="W821" t="b">
        <v>1</v>
      </c>
      <c r="X821" t="b">
        <v>1</v>
      </c>
      <c r="Y821" t="inlineStr">
        <is>
          <t>pending</t>
        </is>
      </c>
      <c r="Z821" t="inlineStr">
        <is>
          <t>Ilaria Bertolotto</t>
        </is>
      </c>
      <c r="AR821" t="inlineStr">
        <is>
          <t>IT</t>
        </is>
      </c>
      <c r="AT821" t="inlineStr">
        <is>
          <t>Cv (Threesome)
GdM (Nude + LP)</t>
        </is>
      </c>
      <c r="AY821" t="n">
        <v>0</v>
      </c>
      <c r="AZ821" t="inlineStr">
        <is>
          <t>LIL Milan</t>
        </is>
      </c>
      <c r="BA821" t="n">
        <v>0</v>
      </c>
      <c r="BB821" t="inlineStr">
        <is>
          <t>Veronica Varetta</t>
        </is>
      </c>
      <c r="BC821" t="inlineStr">
        <is>
          <t>LIL Rinascente Torino</t>
        </is>
      </c>
      <c r="BD821" t="n">
        <v>3</v>
      </c>
      <c r="BE821" t="n">
        <v>6310888669533</v>
      </c>
      <c r="BG821" t="inlineStr">
        <is>
          <t>Low</t>
        </is>
      </c>
      <c r="BH821" t="inlineStr">
        <is>
          <t>pos</t>
        </is>
      </c>
      <c r="BI821" t="n">
        <v>0</v>
      </c>
      <c r="BJ821" t="inlineStr">
        <is>
          <t>IT IVA 22%</t>
        </is>
      </c>
      <c r="BK821" t="n">
        <v>0</v>
      </c>
      <c r="BU821" t="inlineStr">
        <is>
          <t>3-5706</t>
        </is>
      </c>
      <c r="CC821" t="inlineStr">
        <is>
          <t>Ordini LIL</t>
        </is>
      </c>
    </row>
    <row r="822">
      <c r="A822" t="inlineStr">
        <is>
          <t>#41818</t>
        </is>
      </c>
      <c r="B822" t="inlineStr">
        <is>
          <t>illybert@live.it</t>
        </is>
      </c>
      <c r="C822" t="inlineStr">
        <is>
          <t>paid</t>
        </is>
      </c>
      <c r="F822" t="inlineStr">
        <is>
          <t>fulfilled</t>
        </is>
      </c>
      <c r="G822" t="inlineStr">
        <is>
          <t>2024-09-27 17:20:16 +0200</t>
        </is>
      </c>
      <c r="H822" t="inlineStr">
        <is>
          <t>no</t>
        </is>
      </c>
      <c r="I822" t="inlineStr">
        <is>
          <t>EUR</t>
        </is>
      </c>
      <c r="J822" t="n">
        <v>0</v>
      </c>
      <c r="K822" t="n">
        <v>0</v>
      </c>
      <c r="L822" t="n">
        <v>0</v>
      </c>
      <c r="N822" t="inlineStr">
        <is>
          <t>TORINO100%</t>
        </is>
      </c>
      <c r="O822" t="n">
        <v>525</v>
      </c>
      <c r="Q822" t="inlineStr">
        <is>
          <t>2024-09-18 15:20:59 +0200</t>
        </is>
      </c>
      <c r="R822" t="n">
        <v>1</v>
      </c>
      <c r="S822" t="inlineStr">
        <is>
          <t>Nude Ring - Yellow / 13</t>
        </is>
      </c>
      <c r="T822" t="n">
        <v>80</v>
      </c>
      <c r="V822" t="inlineStr">
        <is>
          <t>015790000209</t>
        </is>
      </c>
      <c r="W822" t="b">
        <v>1</v>
      </c>
      <c r="X822" t="b">
        <v>1</v>
      </c>
      <c r="Y822" t="inlineStr">
        <is>
          <t>fulfilled</t>
        </is>
      </c>
      <c r="Z822" t="inlineStr">
        <is>
          <t>Ilaria Bertolotto</t>
        </is>
      </c>
      <c r="AR822" t="inlineStr">
        <is>
          <t>IT</t>
        </is>
      </c>
      <c r="AT822" t="inlineStr">
        <is>
          <t>Cv (Threesome)
GdM (Nude + LP)</t>
        </is>
      </c>
      <c r="AY822" t="n">
        <v>0</v>
      </c>
      <c r="AZ822" t="inlineStr">
        <is>
          <t>LIL Milan</t>
        </is>
      </c>
      <c r="BA822" t="n">
        <v>0</v>
      </c>
      <c r="BB822" t="inlineStr">
        <is>
          <t>Veronica Varetta</t>
        </is>
      </c>
      <c r="BC822" t="inlineStr">
        <is>
          <t>LIL Rinascente Torino</t>
        </is>
      </c>
      <c r="BD822" t="n">
        <v>3</v>
      </c>
      <c r="BE822" t="n">
        <v>6310888669533</v>
      </c>
      <c r="BG822" t="inlineStr">
        <is>
          <t>Low</t>
        </is>
      </c>
      <c r="BH822" t="inlineStr">
        <is>
          <t>pos</t>
        </is>
      </c>
      <c r="BI822" t="n">
        <v>0</v>
      </c>
      <c r="BJ822" t="inlineStr">
        <is>
          <t>IT IVA 22%</t>
        </is>
      </c>
      <c r="BK822" t="n">
        <v>0</v>
      </c>
      <c r="BU822" t="inlineStr">
        <is>
          <t>3-5706</t>
        </is>
      </c>
      <c r="CC822" t="inlineStr">
        <is>
          <t>Ordini LIL</t>
        </is>
      </c>
    </row>
    <row r="823">
      <c r="A823" t="inlineStr">
        <is>
          <t>#41818</t>
        </is>
      </c>
      <c r="B823" t="inlineStr">
        <is>
          <t>illybert@live.it</t>
        </is>
      </c>
      <c r="C823" t="inlineStr">
        <is>
          <t>paid</t>
        </is>
      </c>
      <c r="F823" t="inlineStr">
        <is>
          <t>fulfilled</t>
        </is>
      </c>
      <c r="G823" t="inlineStr">
        <is>
          <t>2024-09-27 17:20:16 +0200</t>
        </is>
      </c>
      <c r="H823" t="inlineStr">
        <is>
          <t>no</t>
        </is>
      </c>
      <c r="I823" t="inlineStr">
        <is>
          <t>EUR</t>
        </is>
      </c>
      <c r="J823" t="n">
        <v>0</v>
      </c>
      <c r="K823" t="n">
        <v>0</v>
      </c>
      <c r="L823" t="n">
        <v>0</v>
      </c>
      <c r="N823" t="inlineStr">
        <is>
          <t>TORINO100%</t>
        </is>
      </c>
      <c r="O823" t="n">
        <v>525</v>
      </c>
      <c r="Q823" t="inlineStr">
        <is>
          <t>2024-09-18 15:20:59 +0200</t>
        </is>
      </c>
      <c r="R823" t="n">
        <v>1</v>
      </c>
      <c r="S823" t="inlineStr">
        <is>
          <t>Luxury Pack</t>
        </is>
      </c>
      <c r="T823" t="n">
        <v>5</v>
      </c>
      <c r="V823" t="inlineStr">
        <is>
          <t>015790000687</t>
        </is>
      </c>
      <c r="W823" t="b">
        <v>1</v>
      </c>
      <c r="X823" t="b">
        <v>1</v>
      </c>
      <c r="Y823" t="inlineStr">
        <is>
          <t>fulfilled</t>
        </is>
      </c>
      <c r="Z823" t="inlineStr">
        <is>
          <t>Ilaria Bertolotto</t>
        </is>
      </c>
      <c r="AR823" t="inlineStr">
        <is>
          <t>IT</t>
        </is>
      </c>
      <c r="AT823" t="inlineStr">
        <is>
          <t>Cv (Threesome)
GdM (Nude + LP)</t>
        </is>
      </c>
      <c r="AY823" t="n">
        <v>0</v>
      </c>
      <c r="AZ823" t="inlineStr">
        <is>
          <t>LIL Milan</t>
        </is>
      </c>
      <c r="BA823" t="n">
        <v>0</v>
      </c>
      <c r="BB823" t="inlineStr">
        <is>
          <t>Veronica Varetta</t>
        </is>
      </c>
      <c r="BC823" t="inlineStr">
        <is>
          <t>LIL Rinascente Torino</t>
        </is>
      </c>
      <c r="BD823" t="n">
        <v>3</v>
      </c>
      <c r="BE823" t="n">
        <v>6310888669533</v>
      </c>
      <c r="BG823" t="inlineStr">
        <is>
          <t>Low</t>
        </is>
      </c>
      <c r="BH823" t="inlineStr">
        <is>
          <t>pos</t>
        </is>
      </c>
      <c r="BI823" t="n">
        <v>0</v>
      </c>
      <c r="BJ823" t="inlineStr">
        <is>
          <t>IT IVA 22%</t>
        </is>
      </c>
      <c r="BK823" t="n">
        <v>0</v>
      </c>
      <c r="BU823" t="inlineStr">
        <is>
          <t>3-5706</t>
        </is>
      </c>
      <c r="CC823" t="inlineStr">
        <is>
          <t>Ordini LIL</t>
        </is>
      </c>
    </row>
    <row r="824">
      <c r="A824" t="inlineStr">
        <is>
          <t>#41818</t>
        </is>
      </c>
      <c r="B824" t="inlineStr">
        <is>
          <t>illybert@live.it</t>
        </is>
      </c>
      <c r="C824" t="inlineStr">
        <is>
          <t>paid</t>
        </is>
      </c>
      <c r="F824" t="inlineStr">
        <is>
          <t>fulfilled</t>
        </is>
      </c>
      <c r="G824" t="inlineStr">
        <is>
          <t>2024-09-27 17:20:16 +0200</t>
        </is>
      </c>
      <c r="H824" t="inlineStr">
        <is>
          <t>no</t>
        </is>
      </c>
      <c r="I824" t="inlineStr">
        <is>
          <t>EUR</t>
        </is>
      </c>
      <c r="J824" t="n">
        <v>0</v>
      </c>
      <c r="K824" t="n">
        <v>0</v>
      </c>
      <c r="L824" t="n">
        <v>0</v>
      </c>
      <c r="N824" t="inlineStr">
        <is>
          <t>TORINO100%</t>
        </is>
      </c>
      <c r="O824" t="n">
        <v>525</v>
      </c>
      <c r="Q824" t="inlineStr">
        <is>
          <t>2024-09-18 15:20:59 +0200</t>
        </is>
      </c>
      <c r="R824" t="n">
        <v>1</v>
      </c>
      <c r="S824" t="inlineStr">
        <is>
          <t>Threesome Ring - Yellow / 20</t>
        </is>
      </c>
      <c r="T824" t="n">
        <v>220</v>
      </c>
      <c r="U824" t="n">
        <v>0</v>
      </c>
      <c r="V824" t="inlineStr">
        <is>
          <t>015790001106</t>
        </is>
      </c>
      <c r="W824" t="b">
        <v>1</v>
      </c>
      <c r="X824" t="b">
        <v>1</v>
      </c>
      <c r="Y824" t="inlineStr">
        <is>
          <t>fulfilled</t>
        </is>
      </c>
      <c r="Z824" t="inlineStr">
        <is>
          <t>Ilaria Bertolotto</t>
        </is>
      </c>
      <c r="AR824" t="inlineStr">
        <is>
          <t>IT</t>
        </is>
      </c>
      <c r="AT824" t="inlineStr">
        <is>
          <t>Cv (Threesome)
GdM (Nude + LP)</t>
        </is>
      </c>
      <c r="AY824" t="n">
        <v>0</v>
      </c>
      <c r="AZ824" t="inlineStr">
        <is>
          <t>LIL Milan</t>
        </is>
      </c>
      <c r="BA824" t="n">
        <v>0</v>
      </c>
      <c r="BB824" t="inlineStr">
        <is>
          <t>Veronica Varetta</t>
        </is>
      </c>
      <c r="BC824" t="inlineStr">
        <is>
          <t>LIL Rinascente Torino</t>
        </is>
      </c>
      <c r="BD824" t="n">
        <v>3</v>
      </c>
      <c r="BE824" t="n">
        <v>6310888669533</v>
      </c>
      <c r="BG824" t="inlineStr">
        <is>
          <t>Low</t>
        </is>
      </c>
      <c r="BH824" t="inlineStr">
        <is>
          <t>pos</t>
        </is>
      </c>
      <c r="BI824" t="n">
        <v>0</v>
      </c>
      <c r="BJ824" t="inlineStr">
        <is>
          <t>IT IVA 22%</t>
        </is>
      </c>
      <c r="BK824" t="n">
        <v>0</v>
      </c>
      <c r="BU824" t="inlineStr">
        <is>
          <t>3-5706</t>
        </is>
      </c>
      <c r="CC824" t="inlineStr">
        <is>
          <t>Ordini LIL</t>
        </is>
      </c>
    </row>
    <row r="825">
      <c r="A825" t="inlineStr">
        <is>
          <t>#41817</t>
        </is>
      </c>
      <c r="C825" t="inlineStr">
        <is>
          <t>paid</t>
        </is>
      </c>
      <c r="F825" t="inlineStr">
        <is>
          <t>fulfilled</t>
        </is>
      </c>
      <c r="G825" t="inlineStr">
        <is>
          <t>2024-09-18 15:06:45 +0200</t>
        </is>
      </c>
      <c r="H825" t="inlineStr">
        <is>
          <t>no</t>
        </is>
      </c>
      <c r="I825" t="inlineStr">
        <is>
          <t>EUR</t>
        </is>
      </c>
      <c r="J825" t="n">
        <v>0</v>
      </c>
      <c r="K825" t="n">
        <v>0</v>
      </c>
      <c r="L825" t="n">
        <v>0</v>
      </c>
      <c r="M825" t="n">
        <v>0</v>
      </c>
      <c r="N825" t="inlineStr">
        <is>
          <t>GIFT100%</t>
        </is>
      </c>
      <c r="O825" t="n">
        <v>40</v>
      </c>
      <c r="Q825" t="inlineStr">
        <is>
          <t>2024-09-18 15:06:44 +0200</t>
        </is>
      </c>
      <c r="R825" t="n">
        <v>4</v>
      </c>
      <c r="S825" t="inlineStr">
        <is>
          <t>Girls Tears Sporty Bottle</t>
        </is>
      </c>
      <c r="T825" t="n">
        <v>0</v>
      </c>
      <c r="U825" t="n">
        <v>0</v>
      </c>
      <c r="V825" t="inlineStr">
        <is>
          <t>015790001412</t>
        </is>
      </c>
      <c r="W825" t="b">
        <v>1</v>
      </c>
      <c r="X825" t="b">
        <v>1</v>
      </c>
      <c r="Y825" t="inlineStr">
        <is>
          <t>fulfilled</t>
        </is>
      </c>
      <c r="Z825" t="inlineStr">
        <is>
          <t>team</t>
        </is>
      </c>
      <c r="AR825" t="inlineStr">
        <is>
          <t>IT</t>
        </is>
      </c>
      <c r="AY825" t="n">
        <v>0</v>
      </c>
      <c r="AZ825" t="inlineStr">
        <is>
          <t>LIL Milan</t>
        </is>
      </c>
      <c r="BA825" t="n">
        <v>0</v>
      </c>
      <c r="BB825" t="inlineStr">
        <is>
          <t>Carlotta Trentin</t>
        </is>
      </c>
      <c r="BC825" t="inlineStr">
        <is>
          <t>Firgun House</t>
        </is>
      </c>
      <c r="BD825" t="n">
        <v>24</v>
      </c>
      <c r="BE825" t="n">
        <v>6310865699165</v>
      </c>
      <c r="BG825" t="inlineStr">
        <is>
          <t>Low</t>
        </is>
      </c>
      <c r="BH825" t="inlineStr">
        <is>
          <t>pos</t>
        </is>
      </c>
      <c r="BI825" t="n">
        <v>0</v>
      </c>
      <c r="BJ825" t="inlineStr">
        <is>
          <t>IT IVA 22%</t>
        </is>
      </c>
      <c r="BK825" t="n">
        <v>0</v>
      </c>
      <c r="BU825" t="inlineStr">
        <is>
          <t>24-1065</t>
        </is>
      </c>
      <c r="CC825" t="inlineStr">
        <is>
          <t>Ordini LIL</t>
        </is>
      </c>
    </row>
    <row r="826">
      <c r="A826" t="inlineStr">
        <is>
          <t>#41817</t>
        </is>
      </c>
      <c r="C826" t="inlineStr">
        <is>
          <t>paid</t>
        </is>
      </c>
      <c r="F826" t="inlineStr">
        <is>
          <t>fulfilled</t>
        </is>
      </c>
      <c r="G826" t="inlineStr">
        <is>
          <t>2024-09-18 15:06:45 +0200</t>
        </is>
      </c>
      <c r="H826" t="inlineStr">
        <is>
          <t>no</t>
        </is>
      </c>
      <c r="I826" t="inlineStr">
        <is>
          <t>EUR</t>
        </is>
      </c>
      <c r="J826" t="n">
        <v>0</v>
      </c>
      <c r="K826" t="n">
        <v>0</v>
      </c>
      <c r="L826" t="n">
        <v>0</v>
      </c>
      <c r="N826" t="inlineStr">
        <is>
          <t>GIFT100%</t>
        </is>
      </c>
      <c r="O826" t="n">
        <v>40</v>
      </c>
      <c r="Q826" t="inlineStr">
        <is>
          <t>2024-09-18 15:06:44 +0200</t>
        </is>
      </c>
      <c r="R826" t="n">
        <v>1</v>
      </c>
      <c r="S826" t="inlineStr">
        <is>
          <t>Boys Tears Keychain</t>
        </is>
      </c>
      <c r="T826" t="n">
        <v>5</v>
      </c>
      <c r="U826" t="n">
        <v>0</v>
      </c>
      <c r="V826" t="inlineStr">
        <is>
          <t>015790001324</t>
        </is>
      </c>
      <c r="W826" t="b">
        <v>1</v>
      </c>
      <c r="X826" t="b">
        <v>1</v>
      </c>
      <c r="Y826" t="inlineStr">
        <is>
          <t>fulfilled</t>
        </is>
      </c>
      <c r="Z826" t="inlineStr">
        <is>
          <t>team</t>
        </is>
      </c>
      <c r="AR826" t="inlineStr">
        <is>
          <t>IT</t>
        </is>
      </c>
      <c r="AY826" t="n">
        <v>0</v>
      </c>
      <c r="AZ826" t="inlineStr">
        <is>
          <t>LIL Milan</t>
        </is>
      </c>
      <c r="BA826" t="n">
        <v>0</v>
      </c>
      <c r="BB826" t="inlineStr">
        <is>
          <t>Carlotta Trentin</t>
        </is>
      </c>
      <c r="BC826" t="inlineStr">
        <is>
          <t>Firgun House</t>
        </is>
      </c>
      <c r="BD826" t="n">
        <v>24</v>
      </c>
      <c r="BE826" t="n">
        <v>6310865699165</v>
      </c>
      <c r="BG826" t="inlineStr">
        <is>
          <t>Low</t>
        </is>
      </c>
      <c r="BH826" t="inlineStr">
        <is>
          <t>pos</t>
        </is>
      </c>
      <c r="BI826" t="n">
        <v>0</v>
      </c>
      <c r="BJ826" t="inlineStr">
        <is>
          <t>IT IVA 22%</t>
        </is>
      </c>
      <c r="BK826" t="n">
        <v>0</v>
      </c>
      <c r="BU826" t="inlineStr">
        <is>
          <t>24-1065</t>
        </is>
      </c>
      <c r="CC826" t="inlineStr">
        <is>
          <t>Ordini LIL</t>
        </is>
      </c>
    </row>
    <row r="827">
      <c r="A827" t="inlineStr">
        <is>
          <t>#41817</t>
        </is>
      </c>
      <c r="C827" t="inlineStr">
        <is>
          <t>paid</t>
        </is>
      </c>
      <c r="F827" t="inlineStr">
        <is>
          <t>fulfilled</t>
        </is>
      </c>
      <c r="G827" t="inlineStr">
        <is>
          <t>2024-09-18 15:06:45 +0200</t>
        </is>
      </c>
      <c r="H827" t="inlineStr">
        <is>
          <t>no</t>
        </is>
      </c>
      <c r="I827" t="inlineStr">
        <is>
          <t>EUR</t>
        </is>
      </c>
      <c r="J827" t="n">
        <v>0</v>
      </c>
      <c r="K827" t="n">
        <v>0</v>
      </c>
      <c r="L827" t="n">
        <v>0</v>
      </c>
      <c r="N827" t="inlineStr">
        <is>
          <t>GIFT100%</t>
        </is>
      </c>
      <c r="O827" t="n">
        <v>40</v>
      </c>
      <c r="Q827" t="inlineStr">
        <is>
          <t>2024-09-18 15:06:44 +0200</t>
        </is>
      </c>
      <c r="R827" t="n">
        <v>1</v>
      </c>
      <c r="S827" t="inlineStr">
        <is>
          <t>Boys Tears T-Shirt - Onesize</t>
        </is>
      </c>
      <c r="T827" t="n">
        <v>35</v>
      </c>
      <c r="U827" t="n">
        <v>0</v>
      </c>
      <c r="V827" t="inlineStr">
        <is>
          <t>015790000472</t>
        </is>
      </c>
      <c r="W827" t="b">
        <v>1</v>
      </c>
      <c r="X827" t="b">
        <v>1</v>
      </c>
      <c r="Y827" t="inlineStr">
        <is>
          <t>fulfilled</t>
        </is>
      </c>
      <c r="Z827" t="inlineStr">
        <is>
          <t>team</t>
        </is>
      </c>
      <c r="AR827" t="inlineStr">
        <is>
          <t>IT</t>
        </is>
      </c>
      <c r="AY827" t="n">
        <v>0</v>
      </c>
      <c r="AZ827" t="inlineStr">
        <is>
          <t>LIL Milan</t>
        </is>
      </c>
      <c r="BA827" t="n">
        <v>0</v>
      </c>
      <c r="BB827" t="inlineStr">
        <is>
          <t>Carlotta Trentin</t>
        </is>
      </c>
      <c r="BC827" t="inlineStr">
        <is>
          <t>Firgun House</t>
        </is>
      </c>
      <c r="BD827" t="n">
        <v>24</v>
      </c>
      <c r="BE827" t="n">
        <v>6310865699165</v>
      </c>
      <c r="BG827" t="inlineStr">
        <is>
          <t>Low</t>
        </is>
      </c>
      <c r="BH827" t="inlineStr">
        <is>
          <t>pos</t>
        </is>
      </c>
      <c r="BI827" t="n">
        <v>0</v>
      </c>
      <c r="BJ827" t="inlineStr">
        <is>
          <t>IT IVA 22%</t>
        </is>
      </c>
      <c r="BK827" t="n">
        <v>0</v>
      </c>
      <c r="BU827" t="inlineStr">
        <is>
          <t>24-1065</t>
        </is>
      </c>
      <c r="CC827" t="inlineStr">
        <is>
          <t>Ordini LIL</t>
        </is>
      </c>
    </row>
    <row r="828">
      <c r="A828" t="inlineStr">
        <is>
          <t>#41813</t>
        </is>
      </c>
      <c r="B828" t="inlineStr">
        <is>
          <t>pozzigiorgia1@gmail.com</t>
        </is>
      </c>
      <c r="C828" t="inlineStr">
        <is>
          <t>paid</t>
        </is>
      </c>
      <c r="F828" t="inlineStr">
        <is>
          <t>fulfilled</t>
        </is>
      </c>
      <c r="G828" t="inlineStr">
        <is>
          <t>2024-09-18 13:21:35 +0200</t>
        </is>
      </c>
      <c r="H828" t="inlineStr">
        <is>
          <t>no</t>
        </is>
      </c>
      <c r="I828" t="inlineStr">
        <is>
          <t>EUR</t>
        </is>
      </c>
      <c r="J828" t="n">
        <v>0</v>
      </c>
      <c r="K828" t="n">
        <v>0</v>
      </c>
      <c r="L828" t="n">
        <v>0</v>
      </c>
      <c r="M828" t="n">
        <v>0</v>
      </c>
      <c r="N828" t="inlineStr">
        <is>
          <t>MILANO100%</t>
        </is>
      </c>
      <c r="O828" t="n">
        <v>80</v>
      </c>
      <c r="Q828" t="inlineStr">
        <is>
          <t>2024-09-18 13:21:34 +0200</t>
        </is>
      </c>
      <c r="R828" t="n">
        <v>1</v>
      </c>
      <c r="S828" t="inlineStr">
        <is>
          <t>Giotto Ring - White / 20</t>
        </is>
      </c>
      <c r="T828" t="n">
        <v>80</v>
      </c>
      <c r="V828" t="inlineStr">
        <is>
          <t>015790000165</t>
        </is>
      </c>
      <c r="W828" t="b">
        <v>1</v>
      </c>
      <c r="X828" t="b">
        <v>1</v>
      </c>
      <c r="Y828" t="inlineStr">
        <is>
          <t>fulfilled</t>
        </is>
      </c>
      <c r="Z828" t="inlineStr">
        <is>
          <t>Giorgia Pozzi</t>
        </is>
      </c>
      <c r="AR828" t="inlineStr">
        <is>
          <t>IT</t>
        </is>
      </c>
      <c r="AT828" t="inlineStr">
        <is>
          <t>ST</t>
        </is>
      </c>
      <c r="AY828" t="n">
        <v>0</v>
      </c>
      <c r="AZ828" t="inlineStr">
        <is>
          <t>LIL Milan</t>
        </is>
      </c>
      <c r="BA828" t="n">
        <v>0</v>
      </c>
      <c r="BB828" t="inlineStr">
        <is>
          <t>Veronica Varetta</t>
        </is>
      </c>
      <c r="BC828" t="inlineStr">
        <is>
          <t>LIL Rinascente Milano</t>
        </is>
      </c>
      <c r="BD828" t="n">
        <v>23</v>
      </c>
      <c r="BE828" t="n">
        <v>6310720373085</v>
      </c>
      <c r="BG828" t="inlineStr">
        <is>
          <t>Low</t>
        </is>
      </c>
      <c r="BH828" t="inlineStr">
        <is>
          <t>pos</t>
        </is>
      </c>
      <c r="BI828" t="n">
        <v>0</v>
      </c>
      <c r="BJ828" t="inlineStr">
        <is>
          <t>IT IVA 22%</t>
        </is>
      </c>
      <c r="BK828" t="n">
        <v>0</v>
      </c>
      <c r="BU828" t="inlineStr">
        <is>
          <t>23-2460</t>
        </is>
      </c>
      <c r="CC828" t="inlineStr">
        <is>
          <t>Ordini LIL</t>
        </is>
      </c>
    </row>
    <row r="829">
      <c r="A829" t="inlineStr">
        <is>
          <t>#41812</t>
        </is>
      </c>
      <c r="B829" t="inlineStr">
        <is>
          <t>benny.pinguino@gmail.com</t>
        </is>
      </c>
      <c r="C829" t="inlineStr">
        <is>
          <t>paid</t>
        </is>
      </c>
      <c r="F829" t="inlineStr">
        <is>
          <t>fulfilled</t>
        </is>
      </c>
      <c r="G829" t="inlineStr">
        <is>
          <t>2024-09-18 13:19:55 +0200</t>
        </is>
      </c>
      <c r="H829" t="inlineStr">
        <is>
          <t>no</t>
        </is>
      </c>
      <c r="I829" t="inlineStr">
        <is>
          <t>EUR</t>
        </is>
      </c>
      <c r="J829" t="n">
        <v>0</v>
      </c>
      <c r="K829" t="n">
        <v>0</v>
      </c>
      <c r="L829" t="n">
        <v>0</v>
      </c>
      <c r="M829" t="n">
        <v>0</v>
      </c>
      <c r="N829" t="inlineStr">
        <is>
          <t>MILANO100%</t>
        </is>
      </c>
      <c r="O829" t="n">
        <v>260</v>
      </c>
      <c r="Q829" t="inlineStr">
        <is>
          <t>2024-09-18 13:19:54 +0200</t>
        </is>
      </c>
      <c r="R829" t="n">
        <v>1</v>
      </c>
      <c r="S829" t="inlineStr">
        <is>
          <t>Calypso Ring White - White / 15 / White</t>
        </is>
      </c>
      <c r="T829" t="n">
        <v>260</v>
      </c>
      <c r="V829" t="inlineStr">
        <is>
          <t>015790000295</t>
        </is>
      </c>
      <c r="W829" t="b">
        <v>1</v>
      </c>
      <c r="X829" t="b">
        <v>1</v>
      </c>
      <c r="Y829" t="inlineStr">
        <is>
          <t>fulfilled</t>
        </is>
      </c>
      <c r="Z829" t="inlineStr">
        <is>
          <t>Benedetta Occhialini</t>
        </is>
      </c>
      <c r="AR829" t="inlineStr">
        <is>
          <t>IT</t>
        </is>
      </c>
      <c r="AT829" t="inlineStr">
        <is>
          <t>ST</t>
        </is>
      </c>
      <c r="AY829" t="n">
        <v>0</v>
      </c>
      <c r="AZ829" t="inlineStr">
        <is>
          <t>LIL Milan</t>
        </is>
      </c>
      <c r="BA829" t="n">
        <v>0</v>
      </c>
      <c r="BB829" t="inlineStr">
        <is>
          <t>Veronica Varetta</t>
        </is>
      </c>
      <c r="BC829" t="inlineStr">
        <is>
          <t>LIL Rinascente Milano</t>
        </is>
      </c>
      <c r="BD829" t="n">
        <v>23</v>
      </c>
      <c r="BE829" t="n">
        <v>6310718538077</v>
      </c>
      <c r="BG829" t="inlineStr">
        <is>
          <t>Low</t>
        </is>
      </c>
      <c r="BH829" t="inlineStr">
        <is>
          <t>pos</t>
        </is>
      </c>
      <c r="BI829" t="n">
        <v>0</v>
      </c>
      <c r="BJ829" t="inlineStr">
        <is>
          <t>IT IVA 22%</t>
        </is>
      </c>
      <c r="BK829" t="n">
        <v>0</v>
      </c>
      <c r="BT829" t="n">
        <v>393313333556</v>
      </c>
      <c r="BU829" t="inlineStr">
        <is>
          <t>23-2459</t>
        </is>
      </c>
      <c r="CC829" t="inlineStr">
        <is>
          <t>Ordini LIL</t>
        </is>
      </c>
    </row>
    <row r="830">
      <c r="A830" t="inlineStr">
        <is>
          <t>#41807</t>
        </is>
      </c>
      <c r="C830" t="inlineStr">
        <is>
          <t>paid</t>
        </is>
      </c>
      <c r="F830" t="inlineStr">
        <is>
          <t>fulfilled</t>
        </is>
      </c>
      <c r="G830" t="inlineStr">
        <is>
          <t>2024-09-18 11:23:10 +0200</t>
        </is>
      </c>
      <c r="H830" t="inlineStr">
        <is>
          <t>no</t>
        </is>
      </c>
      <c r="I830" t="inlineStr">
        <is>
          <t>EUR</t>
        </is>
      </c>
      <c r="J830" t="n">
        <v>0</v>
      </c>
      <c r="K830" t="n">
        <v>0</v>
      </c>
      <c r="L830" t="n">
        <v>0</v>
      </c>
      <c r="M830" t="n">
        <v>0</v>
      </c>
      <c r="N830" t="inlineStr">
        <is>
          <t>Roma100</t>
        </is>
      </c>
      <c r="O830" t="n">
        <v>320</v>
      </c>
      <c r="Q830" t="inlineStr">
        <is>
          <t>2024-09-18 11:23:10 +0200</t>
        </is>
      </c>
      <c r="R830" t="n">
        <v>1</v>
      </c>
      <c r="S830" t="inlineStr">
        <is>
          <t>Glimmer Ring Pink Ruby - Yellow / 19 / Pink Ruby</t>
        </is>
      </c>
      <c r="T830" t="n">
        <v>200</v>
      </c>
      <c r="V830" t="inlineStr">
        <is>
          <t>015790001376</t>
        </is>
      </c>
      <c r="W830" t="b">
        <v>1</v>
      </c>
      <c r="X830" t="b">
        <v>1</v>
      </c>
      <c r="Y830" t="inlineStr">
        <is>
          <t>fulfilled</t>
        </is>
      </c>
      <c r="Z830" t="inlineStr">
        <is>
          <t>Roma termini</t>
        </is>
      </c>
      <c r="AR830" t="inlineStr">
        <is>
          <t>IT</t>
        </is>
      </c>
      <c r="AY830" t="n">
        <v>0</v>
      </c>
      <c r="AZ830" t="inlineStr">
        <is>
          <t>LIL Milan</t>
        </is>
      </c>
      <c r="BA830" t="n">
        <v>0</v>
      </c>
      <c r="BB830" t="inlineStr">
        <is>
          <t>Veronica Varetta</t>
        </is>
      </c>
      <c r="BC830" t="inlineStr">
        <is>
          <t>Roma Termini</t>
        </is>
      </c>
      <c r="BD830" t="n">
        <v>25</v>
      </c>
      <c r="BE830" t="n">
        <v>6310554304861</v>
      </c>
      <c r="BG830" t="inlineStr">
        <is>
          <t>Low</t>
        </is>
      </c>
      <c r="BH830" t="inlineStr">
        <is>
          <t>pos</t>
        </is>
      </c>
      <c r="BI830" t="n">
        <v>0</v>
      </c>
      <c r="BJ830" t="inlineStr">
        <is>
          <t>IT IVA 22%</t>
        </is>
      </c>
      <c r="BK830" t="n">
        <v>0</v>
      </c>
      <c r="BU830" t="inlineStr">
        <is>
          <t>25-1074</t>
        </is>
      </c>
      <c r="CC830" t="inlineStr">
        <is>
          <t>Ordini LIL</t>
        </is>
      </c>
    </row>
    <row r="831">
      <c r="A831" t="inlineStr">
        <is>
          <t>#41807</t>
        </is>
      </c>
      <c r="C831" t="inlineStr">
        <is>
          <t>paid</t>
        </is>
      </c>
      <c r="F831" t="inlineStr">
        <is>
          <t>fulfilled</t>
        </is>
      </c>
      <c r="G831" t="inlineStr">
        <is>
          <t>2024-09-18 11:23:10 +0200</t>
        </is>
      </c>
      <c r="H831" t="inlineStr">
        <is>
          <t>no</t>
        </is>
      </c>
      <c r="I831" t="inlineStr">
        <is>
          <t>EUR</t>
        </is>
      </c>
      <c r="J831" t="n">
        <v>0</v>
      </c>
      <c r="K831" t="n">
        <v>0</v>
      </c>
      <c r="L831" t="n">
        <v>0</v>
      </c>
      <c r="N831" t="inlineStr">
        <is>
          <t>Roma100</t>
        </is>
      </c>
      <c r="O831" t="n">
        <v>320</v>
      </c>
      <c r="Q831" t="inlineStr">
        <is>
          <t>2024-09-18 11:23:10 +0200</t>
        </is>
      </c>
      <c r="R831" t="n">
        <v>1</v>
      </c>
      <c r="S831" t="inlineStr">
        <is>
          <t>Boys Tears Ring - Yellow / 9</t>
        </is>
      </c>
      <c r="T831" t="n">
        <v>120</v>
      </c>
      <c r="V831" t="inlineStr">
        <is>
          <t>015790001401</t>
        </is>
      </c>
      <c r="W831" t="b">
        <v>1</v>
      </c>
      <c r="X831" t="b">
        <v>1</v>
      </c>
      <c r="Y831" t="inlineStr">
        <is>
          <t>fulfilled</t>
        </is>
      </c>
      <c r="Z831" t="inlineStr">
        <is>
          <t>Roma termini</t>
        </is>
      </c>
      <c r="AR831" t="inlineStr">
        <is>
          <t>IT</t>
        </is>
      </c>
      <c r="AY831" t="n">
        <v>0</v>
      </c>
      <c r="AZ831" t="inlineStr">
        <is>
          <t>LIL Milan</t>
        </is>
      </c>
      <c r="BA831" t="n">
        <v>0</v>
      </c>
      <c r="BB831" t="inlineStr">
        <is>
          <t>Veronica Varetta</t>
        </is>
      </c>
      <c r="BC831" t="inlineStr">
        <is>
          <t>Roma Termini</t>
        </is>
      </c>
      <c r="BD831" t="n">
        <v>25</v>
      </c>
      <c r="BE831" t="n">
        <v>6310554304861</v>
      </c>
      <c r="BG831" t="inlineStr">
        <is>
          <t>Low</t>
        </is>
      </c>
      <c r="BH831" t="inlineStr">
        <is>
          <t>pos</t>
        </is>
      </c>
      <c r="BI831" t="n">
        <v>0</v>
      </c>
      <c r="BJ831" t="inlineStr">
        <is>
          <t>IT IVA 22%</t>
        </is>
      </c>
      <c r="BK831" t="n">
        <v>0</v>
      </c>
      <c r="BU831" t="inlineStr">
        <is>
          <t>25-1074</t>
        </is>
      </c>
      <c r="CC831" t="inlineStr">
        <is>
          <t>Ordini LIL</t>
        </is>
      </c>
    </row>
    <row r="832">
      <c r="A832" t="inlineStr">
        <is>
          <t>#41803</t>
        </is>
      </c>
      <c r="B832" t="inlineStr">
        <is>
          <t>arianna.gravante@gmail.com</t>
        </is>
      </c>
      <c r="C832" t="inlineStr">
        <is>
          <t>paid</t>
        </is>
      </c>
      <c r="F832" t="inlineStr">
        <is>
          <t>fulfilled</t>
        </is>
      </c>
      <c r="G832" t="inlineStr">
        <is>
          <t>2024-09-17 19:30:45 +0200</t>
        </is>
      </c>
      <c r="H832" t="inlineStr">
        <is>
          <t>no</t>
        </is>
      </c>
      <c r="I832" t="inlineStr">
        <is>
          <t>EUR</t>
        </is>
      </c>
      <c r="J832" t="n">
        <v>0</v>
      </c>
      <c r="K832" t="n">
        <v>0</v>
      </c>
      <c r="L832" t="n">
        <v>0</v>
      </c>
      <c r="M832" t="n">
        <v>0</v>
      </c>
      <c r="N832" t="inlineStr">
        <is>
          <t>MILANO100%</t>
        </is>
      </c>
      <c r="O832" t="n">
        <v>620</v>
      </c>
      <c r="Q832" t="inlineStr">
        <is>
          <t>2024-09-17 19:30:45 +0200</t>
        </is>
      </c>
      <c r="R832" t="n">
        <v>1</v>
      </c>
      <c r="S832" t="inlineStr">
        <is>
          <t>Stardust Necklace - Yellow</t>
        </is>
      </c>
      <c r="T832" t="n">
        <v>620</v>
      </c>
      <c r="V832" t="inlineStr">
        <is>
          <t>15790000027</t>
        </is>
      </c>
      <c r="W832" t="b">
        <v>1</v>
      </c>
      <c r="X832" t="b">
        <v>1</v>
      </c>
      <c r="Y832" t="inlineStr">
        <is>
          <t>fulfilled</t>
        </is>
      </c>
      <c r="Z832" t="inlineStr">
        <is>
          <t>Arianna Gravante</t>
        </is>
      </c>
      <c r="AR832" t="inlineStr">
        <is>
          <t>IT</t>
        </is>
      </c>
      <c r="AT832" t="inlineStr">
        <is>
          <t>ST</t>
        </is>
      </c>
      <c r="AY832" t="n">
        <v>0</v>
      </c>
      <c r="AZ832" t="inlineStr">
        <is>
          <t>LIL Milan</t>
        </is>
      </c>
      <c r="BA832" t="n">
        <v>0</v>
      </c>
      <c r="BB832" t="inlineStr">
        <is>
          <t>Veronica Varetta</t>
        </is>
      </c>
      <c r="BC832" t="inlineStr">
        <is>
          <t>LIL Rinascente Milano</t>
        </is>
      </c>
      <c r="BD832" t="n">
        <v>23</v>
      </c>
      <c r="BE832" t="n">
        <v>6309872697693</v>
      </c>
      <c r="BG832" t="inlineStr">
        <is>
          <t>Low</t>
        </is>
      </c>
      <c r="BH832" t="inlineStr">
        <is>
          <t>pos</t>
        </is>
      </c>
      <c r="BI832" t="n">
        <v>0</v>
      </c>
      <c r="BJ832" t="inlineStr">
        <is>
          <t>IT IVA 22%</t>
        </is>
      </c>
      <c r="BK832" t="n">
        <v>0</v>
      </c>
      <c r="BU832" t="inlineStr">
        <is>
          <t>23-2458</t>
        </is>
      </c>
      <c r="CC832" t="inlineStr">
        <is>
          <t>Ordini LIL</t>
        </is>
      </c>
    </row>
    <row r="833">
      <c r="A833" t="inlineStr">
        <is>
          <t>#41802</t>
        </is>
      </c>
      <c r="B833" t="inlineStr">
        <is>
          <t>flami.vincenti@gmail.com</t>
        </is>
      </c>
      <c r="C833" t="inlineStr">
        <is>
          <t>paid</t>
        </is>
      </c>
      <c r="F833" t="inlineStr">
        <is>
          <t>fulfilled</t>
        </is>
      </c>
      <c r="G833" t="inlineStr">
        <is>
          <t>2024-09-17 19:19:23 +0200</t>
        </is>
      </c>
      <c r="H833" t="inlineStr">
        <is>
          <t>no</t>
        </is>
      </c>
      <c r="I833" t="inlineStr">
        <is>
          <t>EUR</t>
        </is>
      </c>
      <c r="J833" t="n">
        <v>0</v>
      </c>
      <c r="K833" t="n">
        <v>0</v>
      </c>
      <c r="L833" t="n">
        <v>0</v>
      </c>
      <c r="M833" t="n">
        <v>0</v>
      </c>
      <c r="N833" t="inlineStr">
        <is>
          <t>MILANO100%</t>
        </is>
      </c>
      <c r="O833" t="n">
        <v>100</v>
      </c>
      <c r="Q833" t="inlineStr">
        <is>
          <t>2024-09-17 19:19:22 +0200</t>
        </is>
      </c>
      <c r="R833" t="n">
        <v>1</v>
      </c>
      <c r="S833" t="inlineStr">
        <is>
          <t>Pensavo fosse amore - Yellow / E</t>
        </is>
      </c>
      <c r="T833" t="n">
        <v>100</v>
      </c>
      <c r="V833" t="inlineStr">
        <is>
          <t>015790001003</t>
        </is>
      </c>
      <c r="W833" t="b">
        <v>1</v>
      </c>
      <c r="X833" t="b">
        <v>1</v>
      </c>
      <c r="Y833" t="inlineStr">
        <is>
          <t>fulfilled</t>
        </is>
      </c>
      <c r="Z833" t="inlineStr">
        <is>
          <t>Flaminia Vincenti</t>
        </is>
      </c>
      <c r="AR833" t="inlineStr">
        <is>
          <t>IT</t>
        </is>
      </c>
      <c r="AT833" t="inlineStr">
        <is>
          <t>ST</t>
        </is>
      </c>
      <c r="AY833" t="n">
        <v>0</v>
      </c>
      <c r="AZ833" t="inlineStr">
        <is>
          <t>LIL Milan</t>
        </is>
      </c>
      <c r="BA833" t="n">
        <v>0</v>
      </c>
      <c r="BB833" t="inlineStr">
        <is>
          <t>Veronica Varetta</t>
        </is>
      </c>
      <c r="BC833" t="inlineStr">
        <is>
          <t>LIL Rinascente Milano</t>
        </is>
      </c>
      <c r="BD833" t="n">
        <v>23</v>
      </c>
      <c r="BE833" t="n">
        <v>6309858640221</v>
      </c>
      <c r="BG833" t="inlineStr">
        <is>
          <t>Low</t>
        </is>
      </c>
      <c r="BH833" t="inlineStr">
        <is>
          <t>pos</t>
        </is>
      </c>
      <c r="BI833" t="n">
        <v>0</v>
      </c>
      <c r="BJ833" t="inlineStr">
        <is>
          <t>IT IVA 22%</t>
        </is>
      </c>
      <c r="BK833" t="n">
        <v>0</v>
      </c>
      <c r="BU833" t="inlineStr">
        <is>
          <t>23-2457</t>
        </is>
      </c>
      <c r="CC833" t="inlineStr">
        <is>
          <t>Ordini LIL</t>
        </is>
      </c>
    </row>
    <row r="834">
      <c r="A834" t="inlineStr">
        <is>
          <t>#41793</t>
        </is>
      </c>
      <c r="C834" t="inlineStr">
        <is>
          <t>paid</t>
        </is>
      </c>
      <c r="F834" t="inlineStr">
        <is>
          <t>fulfilled</t>
        </is>
      </c>
      <c r="G834" t="inlineStr">
        <is>
          <t>2024-09-22 12:55:09 +0200</t>
        </is>
      </c>
      <c r="H834" t="inlineStr">
        <is>
          <t>no</t>
        </is>
      </c>
      <c r="I834" t="inlineStr">
        <is>
          <t>EUR</t>
        </is>
      </c>
      <c r="J834" t="n">
        <v>0</v>
      </c>
      <c r="K834" t="n">
        <v>0</v>
      </c>
      <c r="L834" t="n">
        <v>0</v>
      </c>
      <c r="M834" t="n">
        <v>0</v>
      </c>
      <c r="N834" t="inlineStr">
        <is>
          <t>TORINO100%</t>
        </is>
      </c>
      <c r="O834" t="n">
        <v>400</v>
      </c>
      <c r="Q834" t="inlineStr">
        <is>
          <t>2024-09-17 16:59:27 +0200</t>
        </is>
      </c>
      <c r="R834" t="n">
        <v>0</v>
      </c>
      <c r="S834" t="inlineStr">
        <is>
          <t>Glimmer Ring - Yellow / 13 / Blue Sapphire</t>
        </is>
      </c>
      <c r="T834" t="n">
        <v>200</v>
      </c>
      <c r="V834" t="inlineStr">
        <is>
          <t>015790001370</t>
        </is>
      </c>
      <c r="W834" t="b">
        <v>1</v>
      </c>
      <c r="X834" t="b">
        <v>1</v>
      </c>
      <c r="Y834" t="inlineStr">
        <is>
          <t>pending</t>
        </is>
      </c>
      <c r="AR834" t="inlineStr">
        <is>
          <t>IT</t>
        </is>
      </c>
      <c r="AT834" t="inlineStr">
        <is>
          <t>Cv</t>
        </is>
      </c>
      <c r="AY834" t="n">
        <v>0</v>
      </c>
      <c r="AZ834" t="inlineStr">
        <is>
          <t>LIL Milan</t>
        </is>
      </c>
      <c r="BA834" t="n">
        <v>0</v>
      </c>
      <c r="BB834" t="inlineStr">
        <is>
          <t>Veronica Varetta</t>
        </is>
      </c>
      <c r="BC834" t="inlineStr">
        <is>
          <t>LIL Rinascente Torino</t>
        </is>
      </c>
      <c r="BD834" t="n">
        <v>3</v>
      </c>
      <c r="BE834" t="n">
        <v>6309683822941</v>
      </c>
      <c r="BG834" t="inlineStr">
        <is>
          <t>Low</t>
        </is>
      </c>
      <c r="BH834" t="inlineStr">
        <is>
          <t>pos</t>
        </is>
      </c>
      <c r="BI834" t="n">
        <v>0</v>
      </c>
      <c r="BJ834" t="inlineStr">
        <is>
          <t>IT IVA 22%</t>
        </is>
      </c>
      <c r="BK834" t="n">
        <v>0</v>
      </c>
      <c r="BU834" t="inlineStr">
        <is>
          <t>3-5705</t>
        </is>
      </c>
      <c r="CC834" t="inlineStr">
        <is>
          <t>Ordini LIL</t>
        </is>
      </c>
    </row>
    <row r="835">
      <c r="A835" t="inlineStr">
        <is>
          <t>#41793</t>
        </is>
      </c>
      <c r="C835" t="inlineStr">
        <is>
          <t>paid</t>
        </is>
      </c>
      <c r="F835" t="inlineStr">
        <is>
          <t>fulfilled</t>
        </is>
      </c>
      <c r="G835" t="inlineStr">
        <is>
          <t>2024-09-22 12:55:09 +0200</t>
        </is>
      </c>
      <c r="H835" t="inlineStr">
        <is>
          <t>no</t>
        </is>
      </c>
      <c r="I835" t="inlineStr">
        <is>
          <t>EUR</t>
        </is>
      </c>
      <c r="J835" t="n">
        <v>0</v>
      </c>
      <c r="K835" t="n">
        <v>0</v>
      </c>
      <c r="L835" t="n">
        <v>0</v>
      </c>
      <c r="N835" t="inlineStr">
        <is>
          <t>TORINO100%</t>
        </is>
      </c>
      <c r="O835" t="n">
        <v>400</v>
      </c>
      <c r="Q835" t="inlineStr">
        <is>
          <t>2024-09-17 16:59:27 +0200</t>
        </is>
      </c>
      <c r="R835" t="n">
        <v>1</v>
      </c>
      <c r="S835" t="inlineStr">
        <is>
          <t>Glimmer Ring Blue Sapphire - Yellow / 16 / Blue Sapphire</t>
        </is>
      </c>
      <c r="T835" t="n">
        <v>200</v>
      </c>
      <c r="U835" t="n">
        <v>0</v>
      </c>
      <c r="V835" t="inlineStr">
        <is>
          <t>015790001371</t>
        </is>
      </c>
      <c r="W835" t="b">
        <v>1</v>
      </c>
      <c r="X835" t="b">
        <v>1</v>
      </c>
      <c r="Y835" t="inlineStr">
        <is>
          <t>fulfilled</t>
        </is>
      </c>
      <c r="AR835" t="inlineStr">
        <is>
          <t>IT</t>
        </is>
      </c>
      <c r="AT835" t="inlineStr">
        <is>
          <t>Cv</t>
        </is>
      </c>
      <c r="AY835" t="n">
        <v>0</v>
      </c>
      <c r="AZ835" t="inlineStr">
        <is>
          <t>LIL Milan</t>
        </is>
      </c>
      <c r="BA835" t="n">
        <v>0</v>
      </c>
      <c r="BB835" t="inlineStr">
        <is>
          <t>Veronica Varetta</t>
        </is>
      </c>
      <c r="BC835" t="inlineStr">
        <is>
          <t>LIL Rinascente Torino</t>
        </is>
      </c>
      <c r="BD835" t="n">
        <v>3</v>
      </c>
      <c r="BE835" t="n">
        <v>6309683822941</v>
      </c>
      <c r="BG835" t="inlineStr">
        <is>
          <t>Low</t>
        </is>
      </c>
      <c r="BH835" t="inlineStr">
        <is>
          <t>pos</t>
        </is>
      </c>
      <c r="BI835" t="n">
        <v>0</v>
      </c>
      <c r="BJ835" t="inlineStr">
        <is>
          <t>IT IVA 22%</t>
        </is>
      </c>
      <c r="BK835" t="n">
        <v>0</v>
      </c>
      <c r="BU835" t="inlineStr">
        <is>
          <t>3-5705</t>
        </is>
      </c>
      <c r="CC835" t="inlineStr">
        <is>
          <t>Ordini LIL</t>
        </is>
      </c>
    </row>
    <row r="836">
      <c r="A836" t="inlineStr">
        <is>
          <t>#41785</t>
        </is>
      </c>
      <c r="C836" t="inlineStr">
        <is>
          <t>paid</t>
        </is>
      </c>
      <c r="F836" t="inlineStr">
        <is>
          <t>fulfilled</t>
        </is>
      </c>
      <c r="G836" t="inlineStr">
        <is>
          <t>2024-09-17 13:37:51 +0200</t>
        </is>
      </c>
      <c r="H836" t="inlineStr">
        <is>
          <t>no</t>
        </is>
      </c>
      <c r="I836" t="inlineStr">
        <is>
          <t>EUR</t>
        </is>
      </c>
      <c r="J836" t="n">
        <v>0</v>
      </c>
      <c r="K836" t="n">
        <v>0</v>
      </c>
      <c r="L836" t="n">
        <v>0</v>
      </c>
      <c r="M836" t="n">
        <v>0</v>
      </c>
      <c r="N836" t="inlineStr">
        <is>
          <t>MILANO100%</t>
        </is>
      </c>
      <c r="O836" t="n">
        <v>120</v>
      </c>
      <c r="Q836" t="inlineStr">
        <is>
          <t>2024-09-17 13:37:51 +0200</t>
        </is>
      </c>
      <c r="R836" t="n">
        <v>1</v>
      </c>
      <c r="S836" t="inlineStr">
        <is>
          <t>Blink XXL Ring - Yellow / 10</t>
        </is>
      </c>
      <c r="T836" t="n">
        <v>120</v>
      </c>
      <c r="V836" t="inlineStr">
        <is>
          <t>015790001118</t>
        </is>
      </c>
      <c r="W836" t="b">
        <v>1</v>
      </c>
      <c r="X836" t="b">
        <v>1</v>
      </c>
      <c r="Y836" t="inlineStr">
        <is>
          <t>fulfilled</t>
        </is>
      </c>
      <c r="Z836" t="inlineStr">
        <is>
          <t>Paola Cavalli</t>
        </is>
      </c>
      <c r="AR836" t="inlineStr">
        <is>
          <t>IT</t>
        </is>
      </c>
      <c r="AT836" t="inlineStr">
        <is>
          <t>AM</t>
        </is>
      </c>
      <c r="AY836" t="n">
        <v>0</v>
      </c>
      <c r="AZ836" t="inlineStr">
        <is>
          <t>LIL Milan</t>
        </is>
      </c>
      <c r="BA836" t="n">
        <v>0</v>
      </c>
      <c r="BB836" t="inlineStr">
        <is>
          <t>Veronica Varetta</t>
        </is>
      </c>
      <c r="BC836" t="inlineStr">
        <is>
          <t>LIL Rinascente Milano</t>
        </is>
      </c>
      <c r="BD836" t="n">
        <v>23</v>
      </c>
      <c r="BE836" t="n">
        <v>6309423448413</v>
      </c>
      <c r="BG836" t="inlineStr">
        <is>
          <t>Low</t>
        </is>
      </c>
      <c r="BH836" t="inlineStr">
        <is>
          <t>pos</t>
        </is>
      </c>
      <c r="BI836" t="n">
        <v>0</v>
      </c>
      <c r="BJ836" t="inlineStr">
        <is>
          <t>IT IVA 22%</t>
        </is>
      </c>
      <c r="BK836" t="n">
        <v>0</v>
      </c>
      <c r="BU836" t="inlineStr">
        <is>
          <t>23-2456</t>
        </is>
      </c>
      <c r="CC836" t="inlineStr">
        <is>
          <t>Ordini LIL</t>
        </is>
      </c>
    </row>
    <row r="837">
      <c r="A837" t="inlineStr">
        <is>
          <t>#41783</t>
        </is>
      </c>
      <c r="C837" t="inlineStr">
        <is>
          <t>paid</t>
        </is>
      </c>
      <c r="F837" t="inlineStr">
        <is>
          <t>fulfilled</t>
        </is>
      </c>
      <c r="G837" t="inlineStr">
        <is>
          <t>2024-09-17 12:39:21 +0200</t>
        </is>
      </c>
      <c r="H837" t="inlineStr">
        <is>
          <t>no</t>
        </is>
      </c>
      <c r="I837" t="inlineStr">
        <is>
          <t>EUR</t>
        </is>
      </c>
      <c r="J837" t="n">
        <v>0</v>
      </c>
      <c r="K837" t="n">
        <v>0</v>
      </c>
      <c r="L837" t="n">
        <v>0</v>
      </c>
      <c r="M837" t="n">
        <v>0</v>
      </c>
      <c r="N837" t="inlineStr">
        <is>
          <t>Roma100</t>
        </is>
      </c>
      <c r="O837" t="n">
        <v>340</v>
      </c>
      <c r="Q837" t="inlineStr">
        <is>
          <t>2024-09-17 12:39:20 +0200</t>
        </is>
      </c>
      <c r="R837" t="n">
        <v>1</v>
      </c>
      <c r="S837" t="inlineStr">
        <is>
          <t>Pensavo fosse amore - Yellow / C</t>
        </is>
      </c>
      <c r="T837" t="n">
        <v>100</v>
      </c>
      <c r="V837" t="inlineStr">
        <is>
          <t>015790001001</t>
        </is>
      </c>
      <c r="W837" t="b">
        <v>1</v>
      </c>
      <c r="X837" t="b">
        <v>1</v>
      </c>
      <c r="Y837" t="inlineStr">
        <is>
          <t>fulfilled</t>
        </is>
      </c>
      <c r="Z837" t="inlineStr">
        <is>
          <t>Roma termini</t>
        </is>
      </c>
      <c r="AR837" t="inlineStr">
        <is>
          <t>IT</t>
        </is>
      </c>
      <c r="AY837" t="n">
        <v>0</v>
      </c>
      <c r="AZ837" t="inlineStr">
        <is>
          <t>LIL Milan</t>
        </is>
      </c>
      <c r="BA837" t="n">
        <v>0</v>
      </c>
      <c r="BB837" t="inlineStr">
        <is>
          <t>Veronica Varetta</t>
        </is>
      </c>
      <c r="BC837" t="inlineStr">
        <is>
          <t>Roma Termini</t>
        </is>
      </c>
      <c r="BD837" t="n">
        <v>25</v>
      </c>
      <c r="BE837" t="n">
        <v>6309347950941</v>
      </c>
      <c r="BG837" t="inlineStr">
        <is>
          <t>Low</t>
        </is>
      </c>
      <c r="BH837" t="inlineStr">
        <is>
          <t>pos</t>
        </is>
      </c>
      <c r="BI837" t="n">
        <v>0</v>
      </c>
      <c r="BJ837" t="inlineStr">
        <is>
          <t>IT IVA 22%</t>
        </is>
      </c>
      <c r="BK837" t="n">
        <v>0</v>
      </c>
      <c r="BU837" t="inlineStr">
        <is>
          <t>25-1073</t>
        </is>
      </c>
      <c r="CC837" t="inlineStr">
        <is>
          <t>Ordini LIL</t>
        </is>
      </c>
    </row>
    <row r="838">
      <c r="A838" t="inlineStr">
        <is>
          <t>#41783</t>
        </is>
      </c>
      <c r="C838" t="inlineStr">
        <is>
          <t>paid</t>
        </is>
      </c>
      <c r="F838" t="inlineStr">
        <is>
          <t>fulfilled</t>
        </is>
      </c>
      <c r="G838" t="inlineStr">
        <is>
          <t>2024-09-17 12:39:21 +0200</t>
        </is>
      </c>
      <c r="H838" t="inlineStr">
        <is>
          <t>no</t>
        </is>
      </c>
      <c r="I838" t="inlineStr">
        <is>
          <t>EUR</t>
        </is>
      </c>
      <c r="J838" t="n">
        <v>0</v>
      </c>
      <c r="K838" t="n">
        <v>0</v>
      </c>
      <c r="L838" t="n">
        <v>0</v>
      </c>
      <c r="N838" t="inlineStr">
        <is>
          <t>Roma100</t>
        </is>
      </c>
      <c r="O838" t="n">
        <v>340</v>
      </c>
      <c r="Q838" t="inlineStr">
        <is>
          <t>2024-09-17 12:39:20 +0200</t>
        </is>
      </c>
      <c r="R838" t="n">
        <v>1</v>
      </c>
      <c r="S838" t="inlineStr">
        <is>
          <t>Balmy Necklace - Yellow / 36cm</t>
        </is>
      </c>
      <c r="T838" t="n">
        <v>240</v>
      </c>
      <c r="V838" t="inlineStr">
        <is>
          <t>015790000028</t>
        </is>
      </c>
      <c r="W838" t="b">
        <v>1</v>
      </c>
      <c r="X838" t="b">
        <v>1</v>
      </c>
      <c r="Y838" t="inlineStr">
        <is>
          <t>fulfilled</t>
        </is>
      </c>
      <c r="Z838" t="inlineStr">
        <is>
          <t>Roma termini</t>
        </is>
      </c>
      <c r="AR838" t="inlineStr">
        <is>
          <t>IT</t>
        </is>
      </c>
      <c r="AY838" t="n">
        <v>0</v>
      </c>
      <c r="AZ838" t="inlineStr">
        <is>
          <t>LIL Milan</t>
        </is>
      </c>
      <c r="BA838" t="n">
        <v>0</v>
      </c>
      <c r="BB838" t="inlineStr">
        <is>
          <t>Veronica Varetta</t>
        </is>
      </c>
      <c r="BC838" t="inlineStr">
        <is>
          <t>Roma Termini</t>
        </is>
      </c>
      <c r="BD838" t="n">
        <v>25</v>
      </c>
      <c r="BE838" t="n">
        <v>6309347950941</v>
      </c>
      <c r="BG838" t="inlineStr">
        <is>
          <t>Low</t>
        </is>
      </c>
      <c r="BH838" t="inlineStr">
        <is>
          <t>pos</t>
        </is>
      </c>
      <c r="BI838" t="n">
        <v>0</v>
      </c>
      <c r="BJ838" t="inlineStr">
        <is>
          <t>IT IVA 22%</t>
        </is>
      </c>
      <c r="BK838" t="n">
        <v>0</v>
      </c>
      <c r="BU838" t="inlineStr">
        <is>
          <t>25-1073</t>
        </is>
      </c>
      <c r="CC838" t="inlineStr">
        <is>
          <t>Ordini LIL</t>
        </is>
      </c>
    </row>
    <row r="839">
      <c r="A839" t="inlineStr">
        <is>
          <t>#41780</t>
        </is>
      </c>
      <c r="C839" t="inlineStr">
        <is>
          <t>paid</t>
        </is>
      </c>
      <c r="F839" t="inlineStr">
        <is>
          <t>fulfilled</t>
        </is>
      </c>
      <c r="G839" t="inlineStr">
        <is>
          <t>2024-09-16 17:53:14 +0200</t>
        </is>
      </c>
      <c r="H839" t="inlineStr">
        <is>
          <t>no</t>
        </is>
      </c>
      <c r="I839" t="inlineStr">
        <is>
          <t>EUR</t>
        </is>
      </c>
      <c r="J839" t="n">
        <v>0</v>
      </c>
      <c r="K839" t="n">
        <v>0</v>
      </c>
      <c r="L839" t="n">
        <v>0</v>
      </c>
      <c r="M839" t="n">
        <v>0</v>
      </c>
      <c r="N839" t="inlineStr">
        <is>
          <t>TORINO100%</t>
        </is>
      </c>
      <c r="O839" t="n">
        <v>820</v>
      </c>
      <c r="Q839" t="inlineStr">
        <is>
          <t>2024-09-16 17:53:14 +0200</t>
        </is>
      </c>
      <c r="R839" t="n">
        <v>1</v>
      </c>
      <c r="S839" t="inlineStr">
        <is>
          <t>Glimmer Bracelet - Yellow / 16cm</t>
        </is>
      </c>
      <c r="T839" t="n">
        <v>300</v>
      </c>
      <c r="V839" t="inlineStr">
        <is>
          <t>015790000726</t>
        </is>
      </c>
      <c r="W839" t="b">
        <v>1</v>
      </c>
      <c r="X839" t="b">
        <v>1</v>
      </c>
      <c r="Y839" t="inlineStr">
        <is>
          <t>fulfilled</t>
        </is>
      </c>
      <c r="Z839" t="inlineStr">
        <is>
          <t>Sara Castelli</t>
        </is>
      </c>
      <c r="AR839" t="inlineStr">
        <is>
          <t>IT</t>
        </is>
      </c>
      <c r="AT839" t="inlineStr">
        <is>
          <t>Cv</t>
        </is>
      </c>
      <c r="AY839" t="n">
        <v>0</v>
      </c>
      <c r="AZ839" t="inlineStr">
        <is>
          <t>LIL Milan</t>
        </is>
      </c>
      <c r="BA839" t="n">
        <v>0</v>
      </c>
      <c r="BB839" t="inlineStr">
        <is>
          <t>Veronica Varetta</t>
        </is>
      </c>
      <c r="BC839" t="inlineStr">
        <is>
          <t>LIL Rinascente Torino</t>
        </is>
      </c>
      <c r="BD839" t="n">
        <v>3</v>
      </c>
      <c r="BE839" t="n">
        <v>6308404691293</v>
      </c>
      <c r="BG839" t="inlineStr">
        <is>
          <t>Low</t>
        </is>
      </c>
      <c r="BH839" t="inlineStr">
        <is>
          <t>pos</t>
        </is>
      </c>
      <c r="BI839" t="n">
        <v>0</v>
      </c>
      <c r="BJ839" t="inlineStr">
        <is>
          <t>IT IVA 22%</t>
        </is>
      </c>
      <c r="BK839" t="n">
        <v>0</v>
      </c>
      <c r="BU839" t="inlineStr">
        <is>
          <t>3-5704</t>
        </is>
      </c>
      <c r="CC839" t="inlineStr">
        <is>
          <t>Ordini LIL</t>
        </is>
      </c>
    </row>
    <row r="840">
      <c r="A840" t="inlineStr">
        <is>
          <t>#41780</t>
        </is>
      </c>
      <c r="C840" t="inlineStr">
        <is>
          <t>paid</t>
        </is>
      </c>
      <c r="F840" t="inlineStr">
        <is>
          <t>fulfilled</t>
        </is>
      </c>
      <c r="G840" t="inlineStr">
        <is>
          <t>2024-09-16 17:53:14 +0200</t>
        </is>
      </c>
      <c r="H840" t="inlineStr">
        <is>
          <t>no</t>
        </is>
      </c>
      <c r="I840" t="inlineStr">
        <is>
          <t>EUR</t>
        </is>
      </c>
      <c r="J840" t="n">
        <v>0</v>
      </c>
      <c r="K840" t="n">
        <v>0</v>
      </c>
      <c r="L840" t="n">
        <v>0</v>
      </c>
      <c r="N840" t="inlineStr">
        <is>
          <t>TORINO100%</t>
        </is>
      </c>
      <c r="O840" t="n">
        <v>820</v>
      </c>
      <c r="Q840" t="inlineStr">
        <is>
          <t>2024-09-16 17:53:14 +0200</t>
        </is>
      </c>
      <c r="R840" t="n">
        <v>1</v>
      </c>
      <c r="S840" t="inlineStr">
        <is>
          <t>Glimmer Necklace - Yellow / 37cm</t>
        </is>
      </c>
      <c r="T840" t="n">
        <v>520</v>
      </c>
      <c r="V840" t="inlineStr">
        <is>
          <t>015790000724</t>
        </is>
      </c>
      <c r="W840" t="b">
        <v>1</v>
      </c>
      <c r="X840" t="b">
        <v>1</v>
      </c>
      <c r="Y840" t="inlineStr">
        <is>
          <t>fulfilled</t>
        </is>
      </c>
      <c r="Z840" t="inlineStr">
        <is>
          <t>Sara Castelli</t>
        </is>
      </c>
      <c r="AR840" t="inlineStr">
        <is>
          <t>IT</t>
        </is>
      </c>
      <c r="AT840" t="inlineStr">
        <is>
          <t>Cv</t>
        </is>
      </c>
      <c r="AY840" t="n">
        <v>0</v>
      </c>
      <c r="AZ840" t="inlineStr">
        <is>
          <t>LIL Milan</t>
        </is>
      </c>
      <c r="BA840" t="n">
        <v>0</v>
      </c>
      <c r="BB840" t="inlineStr">
        <is>
          <t>Veronica Varetta</t>
        </is>
      </c>
      <c r="BC840" t="inlineStr">
        <is>
          <t>LIL Rinascente Torino</t>
        </is>
      </c>
      <c r="BD840" t="n">
        <v>3</v>
      </c>
      <c r="BE840" t="n">
        <v>6308404691293</v>
      </c>
      <c r="BG840" t="inlineStr">
        <is>
          <t>Low</t>
        </is>
      </c>
      <c r="BH840" t="inlineStr">
        <is>
          <t>pos</t>
        </is>
      </c>
      <c r="BI840" t="n">
        <v>0</v>
      </c>
      <c r="BJ840" t="inlineStr">
        <is>
          <t>IT IVA 22%</t>
        </is>
      </c>
      <c r="BK840" t="n">
        <v>0</v>
      </c>
      <c r="BU840" t="inlineStr">
        <is>
          <t>3-5704</t>
        </is>
      </c>
      <c r="CC840" t="inlineStr">
        <is>
          <t>Ordini LIL</t>
        </is>
      </c>
    </row>
    <row r="841">
      <c r="A841" t="inlineStr">
        <is>
          <t>#41778</t>
        </is>
      </c>
      <c r="B841" t="inlineStr">
        <is>
          <t>borroni.francesca@gmail.com</t>
        </is>
      </c>
      <c r="C841" t="inlineStr">
        <is>
          <t>paid</t>
        </is>
      </c>
      <c r="F841" t="inlineStr">
        <is>
          <t>fulfilled</t>
        </is>
      </c>
      <c r="G841" t="inlineStr">
        <is>
          <t>2024-09-16 13:29:55 +0200</t>
        </is>
      </c>
      <c r="H841" t="inlineStr">
        <is>
          <t>yes</t>
        </is>
      </c>
      <c r="I841" t="inlineStr">
        <is>
          <t>EUR</t>
        </is>
      </c>
      <c r="J841" t="n">
        <v>0</v>
      </c>
      <c r="K841" t="n">
        <v>0</v>
      </c>
      <c r="L841" t="n">
        <v>0</v>
      </c>
      <c r="M841" t="n">
        <v>0</v>
      </c>
      <c r="N841" t="inlineStr">
        <is>
          <t>MILANO100%</t>
        </is>
      </c>
      <c r="O841" t="n">
        <v>200</v>
      </c>
      <c r="Q841" t="inlineStr">
        <is>
          <t>2024-09-16 13:29:54 +0200</t>
        </is>
      </c>
      <c r="R841" t="n">
        <v>1</v>
      </c>
      <c r="S841" t="inlineStr">
        <is>
          <t>Glimmer Ring - Yellow / 13 / Pink Ruby</t>
        </is>
      </c>
      <c r="T841" t="n">
        <v>200</v>
      </c>
      <c r="V841" t="inlineStr">
        <is>
          <t>015790001374</t>
        </is>
      </c>
      <c r="W841" t="b">
        <v>1</v>
      </c>
      <c r="X841" t="b">
        <v>1</v>
      </c>
      <c r="Y841" t="inlineStr">
        <is>
          <t>fulfilled</t>
        </is>
      </c>
      <c r="Z841" t="inlineStr">
        <is>
          <t>Francesca Borroni</t>
        </is>
      </c>
      <c r="AR841" t="inlineStr">
        <is>
          <t>IT</t>
        </is>
      </c>
      <c r="AY841" t="n">
        <v>0</v>
      </c>
      <c r="AZ841" t="inlineStr">
        <is>
          <t>LIL Milan</t>
        </is>
      </c>
      <c r="BA841" t="n">
        <v>0</v>
      </c>
      <c r="BB841" t="inlineStr">
        <is>
          <t>Veronica Varetta</t>
        </is>
      </c>
      <c r="BC841" t="inlineStr">
        <is>
          <t>LIL Rinascente Milano</t>
        </is>
      </c>
      <c r="BD841" t="n">
        <v>23</v>
      </c>
      <c r="BE841" t="n">
        <v>6308045422941</v>
      </c>
      <c r="BG841" t="inlineStr">
        <is>
          <t>Low</t>
        </is>
      </c>
      <c r="BH841" t="inlineStr">
        <is>
          <t>pos</t>
        </is>
      </c>
      <c r="BI841" t="n">
        <v>0</v>
      </c>
      <c r="BJ841" t="inlineStr">
        <is>
          <t>IT IVA 22%</t>
        </is>
      </c>
      <c r="BK841" t="n">
        <v>0</v>
      </c>
      <c r="BT841" t="n">
        <v>393356536380</v>
      </c>
      <c r="BU841" t="inlineStr">
        <is>
          <t>23-2454</t>
        </is>
      </c>
      <c r="CC841" t="inlineStr">
        <is>
          <t>Ordini LIL</t>
        </is>
      </c>
    </row>
    <row r="842">
      <c r="A842" t="inlineStr">
        <is>
          <t>#41774</t>
        </is>
      </c>
      <c r="C842" t="inlineStr">
        <is>
          <t>paid</t>
        </is>
      </c>
      <c r="F842" t="inlineStr">
        <is>
          <t>fulfilled</t>
        </is>
      </c>
      <c r="G842" t="inlineStr">
        <is>
          <t>2024-09-16 12:17:22 +0200</t>
        </is>
      </c>
      <c r="H842" t="inlineStr">
        <is>
          <t>no</t>
        </is>
      </c>
      <c r="I842" t="inlineStr">
        <is>
          <t>EUR</t>
        </is>
      </c>
      <c r="J842" t="n">
        <v>0</v>
      </c>
      <c r="K842" t="n">
        <v>0</v>
      </c>
      <c r="L842" t="n">
        <v>0</v>
      </c>
      <c r="M842" t="n">
        <v>0</v>
      </c>
      <c r="N842" t="inlineStr">
        <is>
          <t>Roma100</t>
        </is>
      </c>
      <c r="O842" t="n">
        <v>340</v>
      </c>
      <c r="Q842" t="inlineStr">
        <is>
          <t>2024-09-16 12:17:22 +0200</t>
        </is>
      </c>
      <c r="R842" t="n">
        <v>1</v>
      </c>
      <c r="S842" t="inlineStr">
        <is>
          <t>Balmy Hoop - Yellow / Single</t>
        </is>
      </c>
      <c r="T842" t="n">
        <v>220</v>
      </c>
      <c r="V842" t="inlineStr">
        <is>
          <t>015790000635</t>
        </is>
      </c>
      <c r="W842" t="b">
        <v>1</v>
      </c>
      <c r="X842" t="b">
        <v>1</v>
      </c>
      <c r="Y842" t="inlineStr">
        <is>
          <t>fulfilled</t>
        </is>
      </c>
      <c r="Z842" t="inlineStr">
        <is>
          <t>Roma termini</t>
        </is>
      </c>
      <c r="AR842" t="inlineStr">
        <is>
          <t>IT</t>
        </is>
      </c>
      <c r="AY842" t="n">
        <v>0</v>
      </c>
      <c r="AZ842" t="inlineStr">
        <is>
          <t>LIL Milan</t>
        </is>
      </c>
      <c r="BA842" t="n">
        <v>0</v>
      </c>
      <c r="BB842" t="inlineStr">
        <is>
          <t>Veronica Varetta</t>
        </is>
      </c>
      <c r="BC842" t="inlineStr">
        <is>
          <t>Roma Termini</t>
        </is>
      </c>
      <c r="BD842" t="n">
        <v>25</v>
      </c>
      <c r="BE842" t="n">
        <v>6307946299741</v>
      </c>
      <c r="BG842" t="inlineStr">
        <is>
          <t>Low</t>
        </is>
      </c>
      <c r="BH842" t="inlineStr">
        <is>
          <t>pos</t>
        </is>
      </c>
      <c r="BI842" t="n">
        <v>0</v>
      </c>
      <c r="BJ842" t="inlineStr">
        <is>
          <t>IT IVA 22%</t>
        </is>
      </c>
      <c r="BK842" t="n">
        <v>0</v>
      </c>
      <c r="BU842" t="inlineStr">
        <is>
          <t>25-1072</t>
        </is>
      </c>
      <c r="CC842" t="inlineStr">
        <is>
          <t>Ordini LIL</t>
        </is>
      </c>
    </row>
    <row r="843">
      <c r="A843" t="inlineStr">
        <is>
          <t>#41774</t>
        </is>
      </c>
      <c r="C843" t="inlineStr">
        <is>
          <t>paid</t>
        </is>
      </c>
      <c r="F843" t="inlineStr">
        <is>
          <t>fulfilled</t>
        </is>
      </c>
      <c r="G843" t="inlineStr">
        <is>
          <t>2024-09-16 12:17:22 +0200</t>
        </is>
      </c>
      <c r="H843" t="inlineStr">
        <is>
          <t>no</t>
        </is>
      </c>
      <c r="I843" t="inlineStr">
        <is>
          <t>EUR</t>
        </is>
      </c>
      <c r="J843" t="n">
        <v>0</v>
      </c>
      <c r="K843" t="n">
        <v>0</v>
      </c>
      <c r="L843" t="n">
        <v>0</v>
      </c>
      <c r="N843" t="inlineStr">
        <is>
          <t>Roma100</t>
        </is>
      </c>
      <c r="O843" t="n">
        <v>340</v>
      </c>
      <c r="Q843" t="inlineStr">
        <is>
          <t>2024-09-16 12:17:22 +0200</t>
        </is>
      </c>
      <c r="R843" t="n">
        <v>1</v>
      </c>
      <c r="S843" t="inlineStr">
        <is>
          <t>Boys Tears Ring - Yellow / 12</t>
        </is>
      </c>
      <c r="T843" t="n">
        <v>120</v>
      </c>
      <c r="V843" t="inlineStr">
        <is>
          <t>015790001402</t>
        </is>
      </c>
      <c r="W843" t="b">
        <v>1</v>
      </c>
      <c r="X843" t="b">
        <v>1</v>
      </c>
      <c r="Y843" t="inlineStr">
        <is>
          <t>fulfilled</t>
        </is>
      </c>
      <c r="Z843" t="inlineStr">
        <is>
          <t>Roma termini</t>
        </is>
      </c>
      <c r="AR843" t="inlineStr">
        <is>
          <t>IT</t>
        </is>
      </c>
      <c r="AY843" t="n">
        <v>0</v>
      </c>
      <c r="AZ843" t="inlineStr">
        <is>
          <t>LIL Milan</t>
        </is>
      </c>
      <c r="BA843" t="n">
        <v>0</v>
      </c>
      <c r="BB843" t="inlineStr">
        <is>
          <t>Veronica Varetta</t>
        </is>
      </c>
      <c r="BC843" t="inlineStr">
        <is>
          <t>Roma Termini</t>
        </is>
      </c>
      <c r="BD843" t="n">
        <v>25</v>
      </c>
      <c r="BE843" t="n">
        <v>6307946299741</v>
      </c>
      <c r="BG843" t="inlineStr">
        <is>
          <t>Low</t>
        </is>
      </c>
      <c r="BH843" t="inlineStr">
        <is>
          <t>pos</t>
        </is>
      </c>
      <c r="BI843" t="n">
        <v>0</v>
      </c>
      <c r="BJ843" t="inlineStr">
        <is>
          <t>IT IVA 22%</t>
        </is>
      </c>
      <c r="BK843" t="n">
        <v>0</v>
      </c>
      <c r="BU843" t="inlineStr">
        <is>
          <t>25-1072</t>
        </is>
      </c>
      <c r="CC843" t="inlineStr">
        <is>
          <t>Ordini LIL</t>
        </is>
      </c>
    </row>
    <row r="844">
      <c r="A844" t="inlineStr">
        <is>
          <t>#41771</t>
        </is>
      </c>
      <c r="C844" t="inlineStr">
        <is>
          <t>paid</t>
        </is>
      </c>
      <c r="F844" t="inlineStr">
        <is>
          <t>fulfilled</t>
        </is>
      </c>
      <c r="G844" t="inlineStr">
        <is>
          <t>2024-09-16 11:37:36 +0200</t>
        </is>
      </c>
      <c r="H844" t="inlineStr">
        <is>
          <t>no</t>
        </is>
      </c>
      <c r="I844" t="inlineStr">
        <is>
          <t>EUR</t>
        </is>
      </c>
      <c r="J844" t="n">
        <v>0</v>
      </c>
      <c r="K844" t="n">
        <v>0</v>
      </c>
      <c r="L844" t="n">
        <v>0</v>
      </c>
      <c r="M844" t="n">
        <v>0</v>
      </c>
      <c r="N844" t="inlineStr">
        <is>
          <t>TORINO100%</t>
        </is>
      </c>
      <c r="O844" t="n">
        <v>160</v>
      </c>
      <c r="Q844" t="inlineStr">
        <is>
          <t>2024-09-16 11:37:36 +0200</t>
        </is>
      </c>
      <c r="R844" t="n">
        <v>1</v>
      </c>
      <c r="S844" t="inlineStr">
        <is>
          <t>Glimmer Earring - Yellow / Single</t>
        </is>
      </c>
      <c r="T844" t="n">
        <v>160</v>
      </c>
      <c r="V844" t="inlineStr">
        <is>
          <t>015790000725</t>
        </is>
      </c>
      <c r="W844" t="b">
        <v>1</v>
      </c>
      <c r="X844" t="b">
        <v>1</v>
      </c>
      <c r="Y844" t="inlineStr">
        <is>
          <t>fulfilled</t>
        </is>
      </c>
      <c r="AR844" t="inlineStr">
        <is>
          <t>IT</t>
        </is>
      </c>
      <c r="AT844" t="inlineStr">
        <is>
          <t>Cv</t>
        </is>
      </c>
      <c r="AY844" t="n">
        <v>0</v>
      </c>
      <c r="AZ844" t="inlineStr">
        <is>
          <t>LIL Milan</t>
        </is>
      </c>
      <c r="BA844" t="n">
        <v>0</v>
      </c>
      <c r="BB844" t="inlineStr">
        <is>
          <t>Veronica Varetta</t>
        </is>
      </c>
      <c r="BC844" t="inlineStr">
        <is>
          <t>LIL Rinascente Torino</t>
        </is>
      </c>
      <c r="BD844" t="n">
        <v>3</v>
      </c>
      <c r="BE844" t="n">
        <v>6307887415645</v>
      </c>
      <c r="BG844" t="inlineStr">
        <is>
          <t>Low</t>
        </is>
      </c>
      <c r="BH844" t="inlineStr">
        <is>
          <t>pos</t>
        </is>
      </c>
      <c r="BI844" t="n">
        <v>0</v>
      </c>
      <c r="BJ844" t="inlineStr">
        <is>
          <t>IT IVA 22%</t>
        </is>
      </c>
      <c r="BK844" t="n">
        <v>0</v>
      </c>
      <c r="BU844" t="inlineStr">
        <is>
          <t>3-5703</t>
        </is>
      </c>
      <c r="CC844" t="inlineStr">
        <is>
          <t>Ordini LIL</t>
        </is>
      </c>
    </row>
    <row r="845">
      <c r="A845" t="inlineStr">
        <is>
          <t>#41763</t>
        </is>
      </c>
      <c r="C845" t="inlineStr">
        <is>
          <t>paid</t>
        </is>
      </c>
      <c r="F845" t="inlineStr">
        <is>
          <t>fulfilled</t>
        </is>
      </c>
      <c r="G845" t="inlineStr">
        <is>
          <t>2024-09-15 20:04:00 +0200</t>
        </is>
      </c>
      <c r="H845" t="inlineStr">
        <is>
          <t>no</t>
        </is>
      </c>
      <c r="I845" t="inlineStr">
        <is>
          <t>EUR</t>
        </is>
      </c>
      <c r="J845" t="n">
        <v>0</v>
      </c>
      <c r="K845" t="n">
        <v>0</v>
      </c>
      <c r="L845" t="n">
        <v>0</v>
      </c>
      <c r="M845" t="n">
        <v>0</v>
      </c>
      <c r="N845" t="inlineStr">
        <is>
          <t>MILANO100%</t>
        </is>
      </c>
      <c r="O845" t="n">
        <v>620</v>
      </c>
      <c r="Q845" t="inlineStr">
        <is>
          <t>2024-09-15 20:04:00 +0200</t>
        </is>
      </c>
      <c r="R845" t="n">
        <v>1</v>
      </c>
      <c r="S845" t="inlineStr">
        <is>
          <t>Stardust Necklace - Yellow</t>
        </is>
      </c>
      <c r="T845" t="n">
        <v>620</v>
      </c>
      <c r="V845" t="inlineStr">
        <is>
          <t>15790000027</t>
        </is>
      </c>
      <c r="W845" t="b">
        <v>1</v>
      </c>
      <c r="X845" t="b">
        <v>1</v>
      </c>
      <c r="Y845" t="inlineStr">
        <is>
          <t>fulfilled</t>
        </is>
      </c>
      <c r="Z845" t="inlineStr">
        <is>
          <t>Daniela Mileo</t>
        </is>
      </c>
      <c r="AR845" t="inlineStr">
        <is>
          <t>IT</t>
        </is>
      </c>
      <c r="AT845" t="inlineStr">
        <is>
          <t>FC</t>
        </is>
      </c>
      <c r="AY845" t="n">
        <v>0</v>
      </c>
      <c r="AZ845" t="inlineStr">
        <is>
          <t>LIL Milan</t>
        </is>
      </c>
      <c r="BA845" t="n">
        <v>0</v>
      </c>
      <c r="BB845" t="inlineStr">
        <is>
          <t>Veronica Varetta</t>
        </is>
      </c>
      <c r="BC845" t="inlineStr">
        <is>
          <t>LIL Rinascente Milano</t>
        </is>
      </c>
      <c r="BD845" t="n">
        <v>23</v>
      </c>
      <c r="BE845" t="n">
        <v>6307191554397</v>
      </c>
      <c r="BG845" t="inlineStr">
        <is>
          <t>Low</t>
        </is>
      </c>
      <c r="BH845" t="inlineStr">
        <is>
          <t>pos</t>
        </is>
      </c>
      <c r="BI845" t="n">
        <v>0</v>
      </c>
      <c r="BJ845" t="inlineStr">
        <is>
          <t>IT IVA 22%</t>
        </is>
      </c>
      <c r="BK845" t="n">
        <v>0</v>
      </c>
      <c r="BU845" t="inlineStr">
        <is>
          <t>23-2448</t>
        </is>
      </c>
      <c r="CC845" t="inlineStr">
        <is>
          <t>Ordini LIL</t>
        </is>
      </c>
    </row>
    <row r="846">
      <c r="A846" t="inlineStr">
        <is>
          <t>#41758</t>
        </is>
      </c>
      <c r="C846" t="inlineStr">
        <is>
          <t>paid</t>
        </is>
      </c>
      <c r="F846" t="inlineStr">
        <is>
          <t>fulfilled</t>
        </is>
      </c>
      <c r="G846" t="inlineStr">
        <is>
          <t>2024-09-15 16:54:49 +0200</t>
        </is>
      </c>
      <c r="H846" t="inlineStr">
        <is>
          <t>no</t>
        </is>
      </c>
      <c r="I846" t="inlineStr">
        <is>
          <t>EUR</t>
        </is>
      </c>
      <c r="J846" t="n">
        <v>0</v>
      </c>
      <c r="K846" t="n">
        <v>0</v>
      </c>
      <c r="L846" t="n">
        <v>0</v>
      </c>
      <c r="M846" t="n">
        <v>0</v>
      </c>
      <c r="N846" t="inlineStr">
        <is>
          <t>MILANO100%</t>
        </is>
      </c>
      <c r="O846" t="n">
        <v>80</v>
      </c>
      <c r="Q846" t="inlineStr">
        <is>
          <t>2024-09-15 16:54:49 +0200</t>
        </is>
      </c>
      <c r="R846" t="n">
        <v>1</v>
      </c>
      <c r="S846" t="inlineStr">
        <is>
          <t>Giotto Ring - White / 11</t>
        </is>
      </c>
      <c r="T846" t="n">
        <v>80</v>
      </c>
      <c r="V846" t="inlineStr">
        <is>
          <t>015790000156</t>
        </is>
      </c>
      <c r="W846" t="b">
        <v>1</v>
      </c>
      <c r="X846" t="b">
        <v>1</v>
      </c>
      <c r="Y846" t="inlineStr">
        <is>
          <t>fulfilled</t>
        </is>
      </c>
      <c r="Z846" t="inlineStr">
        <is>
          <t>Lisa Gangi</t>
        </is>
      </c>
      <c r="AR846" t="inlineStr">
        <is>
          <t>IT</t>
        </is>
      </c>
      <c r="AT846" t="inlineStr">
        <is>
          <t>FC</t>
        </is>
      </c>
      <c r="AY846" t="n">
        <v>0</v>
      </c>
      <c r="AZ846" t="inlineStr">
        <is>
          <t>LIL Milan</t>
        </is>
      </c>
      <c r="BA846" t="n">
        <v>0</v>
      </c>
      <c r="BB846" t="inlineStr">
        <is>
          <t>Veronica Varetta</t>
        </is>
      </c>
      <c r="BC846" t="inlineStr">
        <is>
          <t>LIL Rinascente Milano</t>
        </is>
      </c>
      <c r="BD846" t="n">
        <v>23</v>
      </c>
      <c r="BE846" t="n">
        <v>6306943041885</v>
      </c>
      <c r="BG846" t="inlineStr">
        <is>
          <t>Low</t>
        </is>
      </c>
      <c r="BH846" t="inlineStr">
        <is>
          <t>pos</t>
        </is>
      </c>
      <c r="BI846" t="n">
        <v>0</v>
      </c>
      <c r="BJ846" t="inlineStr">
        <is>
          <t>IT IVA 22%</t>
        </is>
      </c>
      <c r="BK846" t="n">
        <v>0</v>
      </c>
      <c r="BU846" t="inlineStr">
        <is>
          <t>23-2446</t>
        </is>
      </c>
      <c r="CC846" t="inlineStr">
        <is>
          <t>Ordini LIL</t>
        </is>
      </c>
    </row>
    <row r="847">
      <c r="A847" t="inlineStr">
        <is>
          <t>#41757</t>
        </is>
      </c>
      <c r="B847" t="inlineStr">
        <is>
          <t>prever68@yahoo.it</t>
        </is>
      </c>
      <c r="C847" t="inlineStr">
        <is>
          <t>paid</t>
        </is>
      </c>
      <c r="F847" t="inlineStr">
        <is>
          <t>fulfilled</t>
        </is>
      </c>
      <c r="G847" t="inlineStr">
        <is>
          <t>2024-09-15 15:33:55 +0200</t>
        </is>
      </c>
      <c r="H847" t="inlineStr">
        <is>
          <t>yes</t>
        </is>
      </c>
      <c r="I847" t="inlineStr">
        <is>
          <t>EUR</t>
        </is>
      </c>
      <c r="J847" t="n">
        <v>0</v>
      </c>
      <c r="K847" t="n">
        <v>0</v>
      </c>
      <c r="L847" t="n">
        <v>0</v>
      </c>
      <c r="M847" t="n">
        <v>0</v>
      </c>
      <c r="N847" t="inlineStr">
        <is>
          <t>TORINO100%</t>
        </is>
      </c>
      <c r="O847" t="n">
        <v>240</v>
      </c>
      <c r="Q847" t="inlineStr">
        <is>
          <t>2024-09-15 15:33:55 +0200</t>
        </is>
      </c>
      <c r="R847" t="n">
        <v>1</v>
      </c>
      <c r="S847" t="inlineStr">
        <is>
          <t>Smiley Earring - Yellow / Single / White Sustainable Diamond</t>
        </is>
      </c>
      <c r="T847" t="n">
        <v>240</v>
      </c>
      <c r="V847" t="inlineStr">
        <is>
          <t>015790001491</t>
        </is>
      </c>
      <c r="W847" t="b">
        <v>1</v>
      </c>
      <c r="X847" t="b">
        <v>1</v>
      </c>
      <c r="Y847" t="inlineStr">
        <is>
          <t>fulfilled</t>
        </is>
      </c>
      <c r="Z847" t="inlineStr">
        <is>
          <t>giovanna russo</t>
        </is>
      </c>
      <c r="AR847" t="inlineStr">
        <is>
          <t>IT</t>
        </is>
      </c>
      <c r="AT847" t="inlineStr">
        <is>
          <t>Cv</t>
        </is>
      </c>
      <c r="AY847" t="n">
        <v>0</v>
      </c>
      <c r="AZ847" t="inlineStr">
        <is>
          <t>LIL Milan</t>
        </is>
      </c>
      <c r="BA847" t="n">
        <v>0</v>
      </c>
      <c r="BB847" t="inlineStr">
        <is>
          <t>Veronica Varetta</t>
        </is>
      </c>
      <c r="BC847" t="inlineStr">
        <is>
          <t>LIL Rinascente Torino</t>
        </is>
      </c>
      <c r="BD847" t="n">
        <v>3</v>
      </c>
      <c r="BE847" t="n">
        <v>6306833105245</v>
      </c>
      <c r="BG847" t="inlineStr">
        <is>
          <t>Low</t>
        </is>
      </c>
      <c r="BH847" t="inlineStr">
        <is>
          <t>pos</t>
        </is>
      </c>
      <c r="BI847" t="n">
        <v>0</v>
      </c>
      <c r="BJ847" t="inlineStr">
        <is>
          <t>IT IVA 22%</t>
        </is>
      </c>
      <c r="BK847" t="n">
        <v>0</v>
      </c>
      <c r="BT847" t="n">
        <v>393807214951</v>
      </c>
      <c r="BU847" t="inlineStr">
        <is>
          <t>3-5702</t>
        </is>
      </c>
      <c r="CC847" t="inlineStr">
        <is>
          <t>Ordini LIL</t>
        </is>
      </c>
    </row>
    <row r="848">
      <c r="A848" t="inlineStr">
        <is>
          <t>#41755</t>
        </is>
      </c>
      <c r="C848" t="inlineStr">
        <is>
          <t>paid</t>
        </is>
      </c>
      <c r="F848" t="inlineStr">
        <is>
          <t>fulfilled</t>
        </is>
      </c>
      <c r="G848" t="inlineStr">
        <is>
          <t>2024-09-15 11:32:48 +0200</t>
        </is>
      </c>
      <c r="H848" t="inlineStr">
        <is>
          <t>no</t>
        </is>
      </c>
      <c r="I848" t="inlineStr">
        <is>
          <t>EUR</t>
        </is>
      </c>
      <c r="J848" t="n">
        <v>0</v>
      </c>
      <c r="K848" t="n">
        <v>0</v>
      </c>
      <c r="L848" t="n">
        <v>0</v>
      </c>
      <c r="M848" t="n">
        <v>0</v>
      </c>
      <c r="N848" t="inlineStr">
        <is>
          <t>Roma100</t>
        </is>
      </c>
      <c r="O848" t="n">
        <v>640</v>
      </c>
      <c r="Q848" t="inlineStr">
        <is>
          <t>2024-09-15 11:32:48 +0200</t>
        </is>
      </c>
      <c r="R848" t="n">
        <v>1</v>
      </c>
      <c r="S848" t="inlineStr">
        <is>
          <t>Honey Ring - Yellow / 9</t>
        </is>
      </c>
      <c r="T848" t="n">
        <v>300</v>
      </c>
      <c r="V848" t="inlineStr">
        <is>
          <t>015790000585</t>
        </is>
      </c>
      <c r="W848" t="b">
        <v>1</v>
      </c>
      <c r="X848" t="b">
        <v>1</v>
      </c>
      <c r="Y848" t="inlineStr">
        <is>
          <t>fulfilled</t>
        </is>
      </c>
      <c r="Z848" t="inlineStr">
        <is>
          <t>Roma termini</t>
        </is>
      </c>
      <c r="AR848" t="inlineStr">
        <is>
          <t>IT</t>
        </is>
      </c>
      <c r="AY848" t="n">
        <v>0</v>
      </c>
      <c r="AZ848" t="inlineStr">
        <is>
          <t>LIL Milan</t>
        </is>
      </c>
      <c r="BA848" t="n">
        <v>0</v>
      </c>
      <c r="BB848" t="inlineStr">
        <is>
          <t>Veronica Varetta</t>
        </is>
      </c>
      <c r="BC848" t="inlineStr">
        <is>
          <t>Roma Termini</t>
        </is>
      </c>
      <c r="BD848" t="n">
        <v>25</v>
      </c>
      <c r="BE848" t="n">
        <v>6306511192413</v>
      </c>
      <c r="BG848" t="inlineStr">
        <is>
          <t>Low</t>
        </is>
      </c>
      <c r="BH848" t="inlineStr">
        <is>
          <t>pos</t>
        </is>
      </c>
      <c r="BI848" t="n">
        <v>0</v>
      </c>
      <c r="BJ848" t="inlineStr">
        <is>
          <t>IT IVA 22%</t>
        </is>
      </c>
      <c r="BK848" t="n">
        <v>0</v>
      </c>
      <c r="BU848" t="inlineStr">
        <is>
          <t>25-1071</t>
        </is>
      </c>
      <c r="CC848" t="inlineStr">
        <is>
          <t>Ordini LIL</t>
        </is>
      </c>
    </row>
    <row r="849">
      <c r="A849" t="inlineStr">
        <is>
          <t>#41755</t>
        </is>
      </c>
      <c r="C849" t="inlineStr">
        <is>
          <t>paid</t>
        </is>
      </c>
      <c r="F849" t="inlineStr">
        <is>
          <t>fulfilled</t>
        </is>
      </c>
      <c r="G849" t="inlineStr">
        <is>
          <t>2024-09-15 11:32:48 +0200</t>
        </is>
      </c>
      <c r="H849" t="inlineStr">
        <is>
          <t>no</t>
        </is>
      </c>
      <c r="I849" t="inlineStr">
        <is>
          <t>EUR</t>
        </is>
      </c>
      <c r="J849" t="n">
        <v>0</v>
      </c>
      <c r="K849" t="n">
        <v>0</v>
      </c>
      <c r="L849" t="n">
        <v>0</v>
      </c>
      <c r="N849" t="inlineStr">
        <is>
          <t>Roma100</t>
        </is>
      </c>
      <c r="O849" t="n">
        <v>640</v>
      </c>
      <c r="Q849" t="inlineStr">
        <is>
          <t>2024-09-15 11:32:48 +0200</t>
        </is>
      </c>
      <c r="R849" t="n">
        <v>1</v>
      </c>
      <c r="S849" t="inlineStr">
        <is>
          <t>Portami a ballare Necklace - Yellow / onesize</t>
        </is>
      </c>
      <c r="T849" t="n">
        <v>240</v>
      </c>
      <c r="V849" t="inlineStr">
        <is>
          <t>015790001250</t>
        </is>
      </c>
      <c r="W849" t="b">
        <v>1</v>
      </c>
      <c r="X849" t="b">
        <v>1</v>
      </c>
      <c r="Y849" t="inlineStr">
        <is>
          <t>fulfilled</t>
        </is>
      </c>
      <c r="Z849" t="inlineStr">
        <is>
          <t>Roma termini</t>
        </is>
      </c>
      <c r="AR849" t="inlineStr">
        <is>
          <t>IT</t>
        </is>
      </c>
      <c r="AY849" t="n">
        <v>0</v>
      </c>
      <c r="AZ849" t="inlineStr">
        <is>
          <t>LIL Milan</t>
        </is>
      </c>
      <c r="BA849" t="n">
        <v>0</v>
      </c>
      <c r="BB849" t="inlineStr">
        <is>
          <t>Veronica Varetta</t>
        </is>
      </c>
      <c r="BC849" t="inlineStr">
        <is>
          <t>Roma Termini</t>
        </is>
      </c>
      <c r="BD849" t="n">
        <v>25</v>
      </c>
      <c r="BE849" t="n">
        <v>6306511192413</v>
      </c>
      <c r="BG849" t="inlineStr">
        <is>
          <t>Low</t>
        </is>
      </c>
      <c r="BH849" t="inlineStr">
        <is>
          <t>pos</t>
        </is>
      </c>
      <c r="BI849" t="n">
        <v>0</v>
      </c>
      <c r="BJ849" t="inlineStr">
        <is>
          <t>IT IVA 22%</t>
        </is>
      </c>
      <c r="BK849" t="n">
        <v>0</v>
      </c>
      <c r="BU849" t="inlineStr">
        <is>
          <t>25-1071</t>
        </is>
      </c>
      <c r="CC849" t="inlineStr">
        <is>
          <t>Ordini LIL</t>
        </is>
      </c>
    </row>
    <row r="850">
      <c r="A850" t="inlineStr">
        <is>
          <t>#41755</t>
        </is>
      </c>
      <c r="C850" t="inlineStr">
        <is>
          <t>paid</t>
        </is>
      </c>
      <c r="F850" t="inlineStr">
        <is>
          <t>fulfilled</t>
        </is>
      </c>
      <c r="G850" t="inlineStr">
        <is>
          <t>2024-09-15 11:32:48 +0200</t>
        </is>
      </c>
      <c r="H850" t="inlineStr">
        <is>
          <t>no</t>
        </is>
      </c>
      <c r="I850" t="inlineStr">
        <is>
          <t>EUR</t>
        </is>
      </c>
      <c r="J850" t="n">
        <v>0</v>
      </c>
      <c r="K850" t="n">
        <v>0</v>
      </c>
      <c r="L850" t="n">
        <v>0</v>
      </c>
      <c r="N850" t="inlineStr">
        <is>
          <t>Roma100</t>
        </is>
      </c>
      <c r="O850" t="n">
        <v>640</v>
      </c>
      <c r="Q850" t="inlineStr">
        <is>
          <t>2024-09-15 11:32:48 +0200</t>
        </is>
      </c>
      <c r="R850" t="n">
        <v>1</v>
      </c>
      <c r="S850" t="inlineStr">
        <is>
          <t>Pensavo fosse amore - Yellow / F</t>
        </is>
      </c>
      <c r="T850" t="n">
        <v>100</v>
      </c>
      <c r="V850" t="inlineStr">
        <is>
          <t>015790001004</t>
        </is>
      </c>
      <c r="W850" t="b">
        <v>1</v>
      </c>
      <c r="X850" t="b">
        <v>1</v>
      </c>
      <c r="Y850" t="inlineStr">
        <is>
          <t>fulfilled</t>
        </is>
      </c>
      <c r="Z850" t="inlineStr">
        <is>
          <t>Roma termini</t>
        </is>
      </c>
      <c r="AR850" t="inlineStr">
        <is>
          <t>IT</t>
        </is>
      </c>
      <c r="AY850" t="n">
        <v>0</v>
      </c>
      <c r="AZ850" t="inlineStr">
        <is>
          <t>LIL Milan</t>
        </is>
      </c>
      <c r="BA850" t="n">
        <v>0</v>
      </c>
      <c r="BB850" t="inlineStr">
        <is>
          <t>Veronica Varetta</t>
        </is>
      </c>
      <c r="BC850" t="inlineStr">
        <is>
          <t>Roma Termini</t>
        </is>
      </c>
      <c r="BD850" t="n">
        <v>25</v>
      </c>
      <c r="BE850" t="n">
        <v>6306511192413</v>
      </c>
      <c r="BG850" t="inlineStr">
        <is>
          <t>Low</t>
        </is>
      </c>
      <c r="BH850" t="inlineStr">
        <is>
          <t>pos</t>
        </is>
      </c>
      <c r="BI850" t="n">
        <v>0</v>
      </c>
      <c r="BJ850" t="inlineStr">
        <is>
          <t>IT IVA 22%</t>
        </is>
      </c>
      <c r="BK850" t="n">
        <v>0</v>
      </c>
      <c r="BU850" t="inlineStr">
        <is>
          <t>25-1071</t>
        </is>
      </c>
      <c r="CC850" t="inlineStr">
        <is>
          <t>Ordini LIL</t>
        </is>
      </c>
    </row>
    <row r="851">
      <c r="A851" t="inlineStr">
        <is>
          <t>#41754</t>
        </is>
      </c>
      <c r="C851" t="inlineStr">
        <is>
          <t>paid</t>
        </is>
      </c>
      <c r="F851" t="inlineStr">
        <is>
          <t>fulfilled</t>
        </is>
      </c>
      <c r="G851" t="inlineStr">
        <is>
          <t>2024-09-23 10:13:11 +0200</t>
        </is>
      </c>
      <c r="H851" t="inlineStr">
        <is>
          <t>no</t>
        </is>
      </c>
      <c r="I851" t="inlineStr">
        <is>
          <t>EUR</t>
        </is>
      </c>
      <c r="J851" t="n">
        <v>0</v>
      </c>
      <c r="K851" t="n">
        <v>0</v>
      </c>
      <c r="L851" t="n">
        <v>0</v>
      </c>
      <c r="M851" t="n">
        <v>0</v>
      </c>
      <c r="N851" t="inlineStr">
        <is>
          <t>Roma100</t>
        </is>
      </c>
      <c r="O851" t="n">
        <v>1860</v>
      </c>
      <c r="Q851" t="inlineStr">
        <is>
          <t>2024-09-15 11:31:40 +0200</t>
        </is>
      </c>
      <c r="R851" t="n">
        <v>2</v>
      </c>
      <c r="S851" t="inlineStr">
        <is>
          <t>Pensavo fosse amore - Yellow / C</t>
        </is>
      </c>
      <c r="T851" t="n">
        <v>100</v>
      </c>
      <c r="V851" t="inlineStr">
        <is>
          <t>015790001001</t>
        </is>
      </c>
      <c r="W851" t="b">
        <v>1</v>
      </c>
      <c r="X851" t="b">
        <v>1</v>
      </c>
      <c r="Y851" t="inlineStr">
        <is>
          <t>fulfilled</t>
        </is>
      </c>
      <c r="Z851" t="inlineStr">
        <is>
          <t>Roma termini</t>
        </is>
      </c>
      <c r="AR851" t="inlineStr">
        <is>
          <t>IT</t>
        </is>
      </c>
      <c r="AY851" t="n">
        <v>0</v>
      </c>
      <c r="AZ851" t="inlineStr">
        <is>
          <t>LIL Milan</t>
        </is>
      </c>
      <c r="BA851" t="n">
        <v>0</v>
      </c>
      <c r="BB851" t="inlineStr">
        <is>
          <t>Veronica Varetta</t>
        </is>
      </c>
      <c r="BC851" t="inlineStr">
        <is>
          <t>Roma Termini</t>
        </is>
      </c>
      <c r="BD851" t="n">
        <v>25</v>
      </c>
      <c r="BE851" t="n">
        <v>6306509750621</v>
      </c>
      <c r="BG851" t="inlineStr">
        <is>
          <t>Low</t>
        </is>
      </c>
      <c r="BH851" t="inlineStr">
        <is>
          <t>pos</t>
        </is>
      </c>
      <c r="BI851" t="n">
        <v>0</v>
      </c>
      <c r="BJ851" t="inlineStr">
        <is>
          <t>IT IVA 22%</t>
        </is>
      </c>
      <c r="BK851" t="n">
        <v>0</v>
      </c>
      <c r="BU851" t="inlineStr">
        <is>
          <t>25-1070</t>
        </is>
      </c>
      <c r="CC851" t="inlineStr">
        <is>
          <t>Ordini LIL</t>
        </is>
      </c>
    </row>
    <row r="852">
      <c r="A852" t="inlineStr">
        <is>
          <t>#41754</t>
        </is>
      </c>
      <c r="C852" t="inlineStr">
        <is>
          <t>paid</t>
        </is>
      </c>
      <c r="F852" t="inlineStr">
        <is>
          <t>fulfilled</t>
        </is>
      </c>
      <c r="G852" t="inlineStr">
        <is>
          <t>2024-09-23 10:13:11 +0200</t>
        </is>
      </c>
      <c r="H852" t="inlineStr">
        <is>
          <t>no</t>
        </is>
      </c>
      <c r="I852" t="inlineStr">
        <is>
          <t>EUR</t>
        </is>
      </c>
      <c r="J852" t="n">
        <v>0</v>
      </c>
      <c r="K852" t="n">
        <v>0</v>
      </c>
      <c r="L852" t="n">
        <v>0</v>
      </c>
      <c r="N852" t="inlineStr">
        <is>
          <t>Roma100</t>
        </is>
      </c>
      <c r="O852" t="n">
        <v>1860</v>
      </c>
      <c r="Q852" t="inlineStr">
        <is>
          <t>2024-09-15 11:31:40 +0200</t>
        </is>
      </c>
      <c r="R852" t="n">
        <v>1</v>
      </c>
      <c r="S852" t="inlineStr">
        <is>
          <t>Goldie Hoop - Yellow / Single</t>
        </is>
      </c>
      <c r="T852" t="n">
        <v>260</v>
      </c>
      <c r="V852" t="inlineStr">
        <is>
          <t>015790000637</t>
        </is>
      </c>
      <c r="W852" t="b">
        <v>1</v>
      </c>
      <c r="X852" t="b">
        <v>1</v>
      </c>
      <c r="Y852" t="inlineStr">
        <is>
          <t>fulfilled</t>
        </is>
      </c>
      <c r="Z852" t="inlineStr">
        <is>
          <t>Roma termini</t>
        </is>
      </c>
      <c r="AR852" t="inlineStr">
        <is>
          <t>IT</t>
        </is>
      </c>
      <c r="AY852" t="n">
        <v>0</v>
      </c>
      <c r="AZ852" t="inlineStr">
        <is>
          <t>LIL Milan</t>
        </is>
      </c>
      <c r="BA852" t="n">
        <v>0</v>
      </c>
      <c r="BB852" t="inlineStr">
        <is>
          <t>Veronica Varetta</t>
        </is>
      </c>
      <c r="BC852" t="inlineStr">
        <is>
          <t>Roma Termini</t>
        </is>
      </c>
      <c r="BD852" t="n">
        <v>25</v>
      </c>
      <c r="BE852" t="n">
        <v>6306509750621</v>
      </c>
      <c r="BG852" t="inlineStr">
        <is>
          <t>Low</t>
        </is>
      </c>
      <c r="BH852" t="inlineStr">
        <is>
          <t>pos</t>
        </is>
      </c>
      <c r="BI852" t="n">
        <v>0</v>
      </c>
      <c r="BJ852" t="inlineStr">
        <is>
          <t>IT IVA 22%</t>
        </is>
      </c>
      <c r="BK852" t="n">
        <v>0</v>
      </c>
      <c r="BU852" t="inlineStr">
        <is>
          <t>25-1070</t>
        </is>
      </c>
      <c r="CC852" t="inlineStr">
        <is>
          <t>Ordini LIL</t>
        </is>
      </c>
    </row>
    <row r="853">
      <c r="A853" t="inlineStr">
        <is>
          <t>#41754</t>
        </is>
      </c>
      <c r="C853" t="inlineStr">
        <is>
          <t>paid</t>
        </is>
      </c>
      <c r="F853" t="inlineStr">
        <is>
          <t>fulfilled</t>
        </is>
      </c>
      <c r="G853" t="inlineStr">
        <is>
          <t>2024-09-23 10:13:11 +0200</t>
        </is>
      </c>
      <c r="H853" t="inlineStr">
        <is>
          <t>no</t>
        </is>
      </c>
      <c r="I853" t="inlineStr">
        <is>
          <t>EUR</t>
        </is>
      </c>
      <c r="J853" t="n">
        <v>0</v>
      </c>
      <c r="K853" t="n">
        <v>0</v>
      </c>
      <c r="L853" t="n">
        <v>0</v>
      </c>
      <c r="N853" t="inlineStr">
        <is>
          <t>Roma100</t>
        </is>
      </c>
      <c r="O853" t="n">
        <v>1860</v>
      </c>
      <c r="Q853" t="inlineStr">
        <is>
          <t>2024-09-15 11:31:40 +0200</t>
        </is>
      </c>
      <c r="R853" t="n">
        <v>2</v>
      </c>
      <c r="S853" t="inlineStr">
        <is>
          <t>LIL Hoop - Yellow / Mini / 10mm / Single</t>
        </is>
      </c>
      <c r="T853" t="n">
        <v>120</v>
      </c>
      <c r="V853" t="inlineStr">
        <is>
          <t>015790000080</t>
        </is>
      </c>
      <c r="W853" t="b">
        <v>1</v>
      </c>
      <c r="X853" t="b">
        <v>1</v>
      </c>
      <c r="Y853" t="inlineStr">
        <is>
          <t>fulfilled</t>
        </is>
      </c>
      <c r="Z853" t="inlineStr">
        <is>
          <t>Roma termini</t>
        </is>
      </c>
      <c r="AR853" t="inlineStr">
        <is>
          <t>IT</t>
        </is>
      </c>
      <c r="AY853" t="n">
        <v>0</v>
      </c>
      <c r="AZ853" t="inlineStr">
        <is>
          <t>LIL Milan</t>
        </is>
      </c>
      <c r="BA853" t="n">
        <v>0</v>
      </c>
      <c r="BB853" t="inlineStr">
        <is>
          <t>Veronica Varetta</t>
        </is>
      </c>
      <c r="BC853" t="inlineStr">
        <is>
          <t>Roma Termini</t>
        </is>
      </c>
      <c r="BD853" t="n">
        <v>25</v>
      </c>
      <c r="BE853" t="n">
        <v>6306509750621</v>
      </c>
      <c r="BG853" t="inlineStr">
        <is>
          <t>Low</t>
        </is>
      </c>
      <c r="BH853" t="inlineStr">
        <is>
          <t>pos</t>
        </is>
      </c>
      <c r="BI853" t="n">
        <v>0</v>
      </c>
      <c r="BJ853" t="inlineStr">
        <is>
          <t>IT IVA 22%</t>
        </is>
      </c>
      <c r="BK853" t="n">
        <v>0</v>
      </c>
      <c r="BU853" t="inlineStr">
        <is>
          <t>25-1070</t>
        </is>
      </c>
      <c r="CC853" t="inlineStr">
        <is>
          <t>Ordini LIL</t>
        </is>
      </c>
    </row>
    <row r="854">
      <c r="A854" t="inlineStr">
        <is>
          <t>#41754</t>
        </is>
      </c>
      <c r="C854" t="inlineStr">
        <is>
          <t>paid</t>
        </is>
      </c>
      <c r="F854" t="inlineStr">
        <is>
          <t>fulfilled</t>
        </is>
      </c>
      <c r="G854" t="inlineStr">
        <is>
          <t>2024-09-23 10:13:11 +0200</t>
        </is>
      </c>
      <c r="H854" t="inlineStr">
        <is>
          <t>no</t>
        </is>
      </c>
      <c r="I854" t="inlineStr">
        <is>
          <t>EUR</t>
        </is>
      </c>
      <c r="J854" t="n">
        <v>0</v>
      </c>
      <c r="K854" t="n">
        <v>0</v>
      </c>
      <c r="L854" t="n">
        <v>0</v>
      </c>
      <c r="N854" t="inlineStr">
        <is>
          <t>Roma100</t>
        </is>
      </c>
      <c r="O854" t="n">
        <v>1860</v>
      </c>
      <c r="Q854" t="inlineStr">
        <is>
          <t>2024-09-15 11:31:40 +0200</t>
        </is>
      </c>
      <c r="R854" t="n">
        <v>1</v>
      </c>
      <c r="S854" t="inlineStr">
        <is>
          <t>Girls Tears Ring - Yellow / 17</t>
        </is>
      </c>
      <c r="T854" t="n">
        <v>100</v>
      </c>
      <c r="V854" t="inlineStr">
        <is>
          <t>015790000959</t>
        </is>
      </c>
      <c r="W854" t="b">
        <v>1</v>
      </c>
      <c r="X854" t="b">
        <v>1</v>
      </c>
      <c r="Y854" t="inlineStr">
        <is>
          <t>fulfilled</t>
        </is>
      </c>
      <c r="Z854" t="inlineStr">
        <is>
          <t>Roma termini</t>
        </is>
      </c>
      <c r="AR854" t="inlineStr">
        <is>
          <t>IT</t>
        </is>
      </c>
      <c r="AY854" t="n">
        <v>0</v>
      </c>
      <c r="AZ854" t="inlineStr">
        <is>
          <t>LIL Milan</t>
        </is>
      </c>
      <c r="BA854" t="n">
        <v>0</v>
      </c>
      <c r="BB854" t="inlineStr">
        <is>
          <t>Veronica Varetta</t>
        </is>
      </c>
      <c r="BC854" t="inlineStr">
        <is>
          <t>Roma Termini</t>
        </is>
      </c>
      <c r="BD854" t="n">
        <v>25</v>
      </c>
      <c r="BE854" t="n">
        <v>6306509750621</v>
      </c>
      <c r="BG854" t="inlineStr">
        <is>
          <t>Low</t>
        </is>
      </c>
      <c r="BH854" t="inlineStr">
        <is>
          <t>pos</t>
        </is>
      </c>
      <c r="BI854" t="n">
        <v>0</v>
      </c>
      <c r="BJ854" t="inlineStr">
        <is>
          <t>IT IVA 22%</t>
        </is>
      </c>
      <c r="BK854" t="n">
        <v>0</v>
      </c>
      <c r="BU854" t="inlineStr">
        <is>
          <t>25-1070</t>
        </is>
      </c>
      <c r="CC854" t="inlineStr">
        <is>
          <t>Ordini LIL</t>
        </is>
      </c>
    </row>
    <row r="855">
      <c r="A855" t="inlineStr">
        <is>
          <t>#41754</t>
        </is>
      </c>
      <c r="C855" t="inlineStr">
        <is>
          <t>paid</t>
        </is>
      </c>
      <c r="F855" t="inlineStr">
        <is>
          <t>fulfilled</t>
        </is>
      </c>
      <c r="G855" t="inlineStr">
        <is>
          <t>2024-09-23 10:13:11 +0200</t>
        </is>
      </c>
      <c r="H855" t="inlineStr">
        <is>
          <t>no</t>
        </is>
      </c>
      <c r="I855" t="inlineStr">
        <is>
          <t>EUR</t>
        </is>
      </c>
      <c r="J855" t="n">
        <v>0</v>
      </c>
      <c r="K855" t="n">
        <v>0</v>
      </c>
      <c r="L855" t="n">
        <v>0</v>
      </c>
      <c r="N855" t="inlineStr">
        <is>
          <t>Roma100</t>
        </is>
      </c>
      <c r="O855" t="n">
        <v>1860</v>
      </c>
      <c r="Q855" t="inlineStr">
        <is>
          <t>2024-09-15 11:31:40 +0200</t>
        </is>
      </c>
      <c r="R855" t="n">
        <v>1</v>
      </c>
      <c r="S855" t="inlineStr">
        <is>
          <t>LIL Extender - Yellow</t>
        </is>
      </c>
      <c r="T855" t="n">
        <v>60</v>
      </c>
      <c r="V855" t="inlineStr">
        <is>
          <t>015790000031</t>
        </is>
      </c>
      <c r="W855" t="b">
        <v>1</v>
      </c>
      <c r="X855" t="b">
        <v>1</v>
      </c>
      <c r="Y855" t="inlineStr">
        <is>
          <t>fulfilled</t>
        </is>
      </c>
      <c r="Z855" t="inlineStr">
        <is>
          <t>Roma termini</t>
        </is>
      </c>
      <c r="AR855" t="inlineStr">
        <is>
          <t>IT</t>
        </is>
      </c>
      <c r="AY855" t="n">
        <v>0</v>
      </c>
      <c r="AZ855" t="inlineStr">
        <is>
          <t>LIL Milan</t>
        </is>
      </c>
      <c r="BA855" t="n">
        <v>0</v>
      </c>
      <c r="BB855" t="inlineStr">
        <is>
          <t>Veronica Varetta</t>
        </is>
      </c>
      <c r="BC855" t="inlineStr">
        <is>
          <t>Roma Termini</t>
        </is>
      </c>
      <c r="BD855" t="n">
        <v>25</v>
      </c>
      <c r="BE855" t="n">
        <v>6306509750621</v>
      </c>
      <c r="BG855" t="inlineStr">
        <is>
          <t>Low</t>
        </is>
      </c>
      <c r="BH855" t="inlineStr">
        <is>
          <t>pos</t>
        </is>
      </c>
      <c r="BI855" t="n">
        <v>0</v>
      </c>
      <c r="BJ855" t="inlineStr">
        <is>
          <t>IT IVA 22%</t>
        </is>
      </c>
      <c r="BK855" t="n">
        <v>0</v>
      </c>
      <c r="BU855" t="inlineStr">
        <is>
          <t>25-1070</t>
        </is>
      </c>
      <c r="CC855" t="inlineStr">
        <is>
          <t>Ordini LIL</t>
        </is>
      </c>
    </row>
    <row r="856">
      <c r="A856" t="inlineStr">
        <is>
          <t>#41754</t>
        </is>
      </c>
      <c r="C856" t="inlineStr">
        <is>
          <t>paid</t>
        </is>
      </c>
      <c r="F856" t="inlineStr">
        <is>
          <t>fulfilled</t>
        </is>
      </c>
      <c r="G856" t="inlineStr">
        <is>
          <t>2024-09-23 10:13:11 +0200</t>
        </is>
      </c>
      <c r="H856" t="inlineStr">
        <is>
          <t>no</t>
        </is>
      </c>
      <c r="I856" t="inlineStr">
        <is>
          <t>EUR</t>
        </is>
      </c>
      <c r="J856" t="n">
        <v>0</v>
      </c>
      <c r="K856" t="n">
        <v>0</v>
      </c>
      <c r="L856" t="n">
        <v>0</v>
      </c>
      <c r="N856" t="inlineStr">
        <is>
          <t>Roma100</t>
        </is>
      </c>
      <c r="O856" t="n">
        <v>1860</v>
      </c>
      <c r="Q856" t="inlineStr">
        <is>
          <t>2024-09-15 11:31:40 +0200</t>
        </is>
      </c>
      <c r="R856" t="n">
        <v>1</v>
      </c>
      <c r="S856" t="inlineStr">
        <is>
          <t>Boys Tears Bracelet - Yellow</t>
        </is>
      </c>
      <c r="T856" t="n">
        <v>220</v>
      </c>
      <c r="V856" t="inlineStr">
        <is>
          <t>015790000400</t>
        </is>
      </c>
      <c r="W856" t="b">
        <v>1</v>
      </c>
      <c r="X856" t="b">
        <v>1</v>
      </c>
      <c r="Y856" t="inlineStr">
        <is>
          <t>fulfilled</t>
        </is>
      </c>
      <c r="Z856" t="inlineStr">
        <is>
          <t>Roma termini</t>
        </is>
      </c>
      <c r="AR856" t="inlineStr">
        <is>
          <t>IT</t>
        </is>
      </c>
      <c r="AY856" t="n">
        <v>0</v>
      </c>
      <c r="AZ856" t="inlineStr">
        <is>
          <t>LIL Milan</t>
        </is>
      </c>
      <c r="BA856" t="n">
        <v>0</v>
      </c>
      <c r="BB856" t="inlineStr">
        <is>
          <t>Veronica Varetta</t>
        </is>
      </c>
      <c r="BC856" t="inlineStr">
        <is>
          <t>Roma Termini</t>
        </is>
      </c>
      <c r="BD856" t="n">
        <v>25</v>
      </c>
      <c r="BE856" t="n">
        <v>6306509750621</v>
      </c>
      <c r="BG856" t="inlineStr">
        <is>
          <t>Low</t>
        </is>
      </c>
      <c r="BH856" t="inlineStr">
        <is>
          <t>pos</t>
        </is>
      </c>
      <c r="BI856" t="n">
        <v>0</v>
      </c>
      <c r="BJ856" t="inlineStr">
        <is>
          <t>IT IVA 22%</t>
        </is>
      </c>
      <c r="BK856" t="n">
        <v>0</v>
      </c>
      <c r="BU856" t="inlineStr">
        <is>
          <t>25-1070</t>
        </is>
      </c>
      <c r="CC856" t="inlineStr">
        <is>
          <t>Ordini LIL</t>
        </is>
      </c>
    </row>
    <row r="857">
      <c r="A857" t="inlineStr">
        <is>
          <t>#41754</t>
        </is>
      </c>
      <c r="C857" t="inlineStr">
        <is>
          <t>paid</t>
        </is>
      </c>
      <c r="F857" t="inlineStr">
        <is>
          <t>fulfilled</t>
        </is>
      </c>
      <c r="G857" t="inlineStr">
        <is>
          <t>2024-09-23 10:13:11 +0200</t>
        </is>
      </c>
      <c r="H857" t="inlineStr">
        <is>
          <t>no</t>
        </is>
      </c>
      <c r="I857" t="inlineStr">
        <is>
          <t>EUR</t>
        </is>
      </c>
      <c r="J857" t="n">
        <v>0</v>
      </c>
      <c r="K857" t="n">
        <v>0</v>
      </c>
      <c r="L857" t="n">
        <v>0</v>
      </c>
      <c r="N857" t="inlineStr">
        <is>
          <t>Roma100</t>
        </is>
      </c>
      <c r="O857" t="n">
        <v>1860</v>
      </c>
      <c r="Q857" t="inlineStr">
        <is>
          <t>2024-09-15 11:31:40 +0200</t>
        </is>
      </c>
      <c r="R857" t="n">
        <v>1</v>
      </c>
      <c r="S857" t="inlineStr">
        <is>
          <t>Girls Tears Ring - Yellow / 16</t>
        </is>
      </c>
      <c r="T857" t="n">
        <v>100</v>
      </c>
      <c r="V857" t="inlineStr">
        <is>
          <t>015790000958</t>
        </is>
      </c>
      <c r="W857" t="b">
        <v>1</v>
      </c>
      <c r="X857" t="b">
        <v>1</v>
      </c>
      <c r="Y857" t="inlineStr">
        <is>
          <t>fulfilled</t>
        </is>
      </c>
      <c r="Z857" t="inlineStr">
        <is>
          <t>Roma termini</t>
        </is>
      </c>
      <c r="AR857" t="inlineStr">
        <is>
          <t>IT</t>
        </is>
      </c>
      <c r="AY857" t="n">
        <v>0</v>
      </c>
      <c r="AZ857" t="inlineStr">
        <is>
          <t>LIL Milan</t>
        </is>
      </c>
      <c r="BA857" t="n">
        <v>0</v>
      </c>
      <c r="BB857" t="inlineStr">
        <is>
          <t>Veronica Varetta</t>
        </is>
      </c>
      <c r="BC857" t="inlineStr">
        <is>
          <t>Roma Termini</t>
        </is>
      </c>
      <c r="BD857" t="n">
        <v>25</v>
      </c>
      <c r="BE857" t="n">
        <v>6306509750621</v>
      </c>
      <c r="BG857" t="inlineStr">
        <is>
          <t>Low</t>
        </is>
      </c>
      <c r="BH857" t="inlineStr">
        <is>
          <t>pos</t>
        </is>
      </c>
      <c r="BI857" t="n">
        <v>0</v>
      </c>
      <c r="BJ857" t="inlineStr">
        <is>
          <t>IT IVA 22%</t>
        </is>
      </c>
      <c r="BK857" t="n">
        <v>0</v>
      </c>
      <c r="BU857" t="inlineStr">
        <is>
          <t>25-1070</t>
        </is>
      </c>
      <c r="CC857" t="inlineStr">
        <is>
          <t>Ordini LIL</t>
        </is>
      </c>
    </row>
    <row r="858">
      <c r="A858" t="inlineStr">
        <is>
          <t>#41754</t>
        </is>
      </c>
      <c r="C858" t="inlineStr">
        <is>
          <t>paid</t>
        </is>
      </c>
      <c r="F858" t="inlineStr">
        <is>
          <t>fulfilled</t>
        </is>
      </c>
      <c r="G858" t="inlineStr">
        <is>
          <t>2024-09-23 10:13:11 +0200</t>
        </is>
      </c>
      <c r="H858" t="inlineStr">
        <is>
          <t>no</t>
        </is>
      </c>
      <c r="I858" t="inlineStr">
        <is>
          <t>EUR</t>
        </is>
      </c>
      <c r="J858" t="n">
        <v>0</v>
      </c>
      <c r="K858" t="n">
        <v>0</v>
      </c>
      <c r="L858" t="n">
        <v>0</v>
      </c>
      <c r="N858" t="inlineStr">
        <is>
          <t>Roma100</t>
        </is>
      </c>
      <c r="O858" t="n">
        <v>1860</v>
      </c>
      <c r="Q858" t="inlineStr">
        <is>
          <t>2024-09-15 11:31:40 +0200</t>
        </is>
      </c>
      <c r="R858" t="n">
        <v>1</v>
      </c>
      <c r="S858" t="inlineStr">
        <is>
          <t>Lust Earring - Yellow / Single / Pearl</t>
        </is>
      </c>
      <c r="T858" t="n">
        <v>100</v>
      </c>
      <c r="V858" t="inlineStr">
        <is>
          <t>015790000645</t>
        </is>
      </c>
      <c r="W858" t="b">
        <v>1</v>
      </c>
      <c r="X858" t="b">
        <v>1</v>
      </c>
      <c r="Y858" t="inlineStr">
        <is>
          <t>pending</t>
        </is>
      </c>
      <c r="Z858" t="inlineStr">
        <is>
          <t>Roma termini</t>
        </is>
      </c>
      <c r="AR858" t="inlineStr">
        <is>
          <t>IT</t>
        </is>
      </c>
      <c r="AY858" t="n">
        <v>0</v>
      </c>
      <c r="AZ858" t="inlineStr">
        <is>
          <t>LIL Milan</t>
        </is>
      </c>
      <c r="BA858" t="n">
        <v>0</v>
      </c>
      <c r="BB858" t="inlineStr">
        <is>
          <t>Veronica Varetta</t>
        </is>
      </c>
      <c r="BC858" t="inlineStr">
        <is>
          <t>Roma Termini</t>
        </is>
      </c>
      <c r="BD858" t="n">
        <v>25</v>
      </c>
      <c r="BE858" t="n">
        <v>6306509750621</v>
      </c>
      <c r="BG858" t="inlineStr">
        <is>
          <t>Low</t>
        </is>
      </c>
      <c r="BH858" t="inlineStr">
        <is>
          <t>pos</t>
        </is>
      </c>
      <c r="BI858" t="n">
        <v>0</v>
      </c>
      <c r="BJ858" t="inlineStr">
        <is>
          <t>IT IVA 22%</t>
        </is>
      </c>
      <c r="BK858" t="n">
        <v>0</v>
      </c>
      <c r="BU858" t="inlineStr">
        <is>
          <t>25-1070</t>
        </is>
      </c>
      <c r="CC858" t="inlineStr">
        <is>
          <t>Ordini LIL</t>
        </is>
      </c>
    </row>
    <row r="859">
      <c r="A859" t="inlineStr">
        <is>
          <t>#41754</t>
        </is>
      </c>
      <c r="C859" t="inlineStr">
        <is>
          <t>paid</t>
        </is>
      </c>
      <c r="F859" t="inlineStr">
        <is>
          <t>fulfilled</t>
        </is>
      </c>
      <c r="G859" t="inlineStr">
        <is>
          <t>2024-09-23 10:13:11 +0200</t>
        </is>
      </c>
      <c r="H859" t="inlineStr">
        <is>
          <t>no</t>
        </is>
      </c>
      <c r="I859" t="inlineStr">
        <is>
          <t>EUR</t>
        </is>
      </c>
      <c r="J859" t="n">
        <v>0</v>
      </c>
      <c r="K859" t="n">
        <v>0</v>
      </c>
      <c r="L859" t="n">
        <v>0</v>
      </c>
      <c r="N859" t="inlineStr">
        <is>
          <t>Roma100</t>
        </is>
      </c>
      <c r="O859" t="n">
        <v>1860</v>
      </c>
      <c r="Q859" t="inlineStr">
        <is>
          <t>2024-09-15 11:31:40 +0200</t>
        </is>
      </c>
      <c r="R859" t="n">
        <v>1</v>
      </c>
      <c r="S859" t="inlineStr">
        <is>
          <t>Pensavo fosse amore - Yellow / S</t>
        </is>
      </c>
      <c r="T859" t="n">
        <v>100</v>
      </c>
      <c r="V859" t="inlineStr">
        <is>
          <t>015790001017</t>
        </is>
      </c>
      <c r="W859" t="b">
        <v>1</v>
      </c>
      <c r="X859" t="b">
        <v>1</v>
      </c>
      <c r="Y859" t="inlineStr">
        <is>
          <t>fulfilled</t>
        </is>
      </c>
      <c r="Z859" t="inlineStr">
        <is>
          <t>Roma termini</t>
        </is>
      </c>
      <c r="AR859" t="inlineStr">
        <is>
          <t>IT</t>
        </is>
      </c>
      <c r="AY859" t="n">
        <v>0</v>
      </c>
      <c r="AZ859" t="inlineStr">
        <is>
          <t>LIL Milan</t>
        </is>
      </c>
      <c r="BA859" t="n">
        <v>0</v>
      </c>
      <c r="BB859" t="inlineStr">
        <is>
          <t>Veronica Varetta</t>
        </is>
      </c>
      <c r="BC859" t="inlineStr">
        <is>
          <t>Roma Termini</t>
        </is>
      </c>
      <c r="BD859" t="n">
        <v>25</v>
      </c>
      <c r="BE859" t="n">
        <v>6306509750621</v>
      </c>
      <c r="BG859" t="inlineStr">
        <is>
          <t>Low</t>
        </is>
      </c>
      <c r="BH859" t="inlineStr">
        <is>
          <t>pos</t>
        </is>
      </c>
      <c r="BI859" t="n">
        <v>0</v>
      </c>
      <c r="BJ859" t="inlineStr">
        <is>
          <t>IT IVA 22%</t>
        </is>
      </c>
      <c r="BK859" t="n">
        <v>0</v>
      </c>
      <c r="BU859" t="inlineStr">
        <is>
          <t>25-1070</t>
        </is>
      </c>
      <c r="CC859" t="inlineStr">
        <is>
          <t>Ordini LIL</t>
        </is>
      </c>
    </row>
    <row r="860">
      <c r="A860" t="inlineStr">
        <is>
          <t>#41754</t>
        </is>
      </c>
      <c r="C860" t="inlineStr">
        <is>
          <t>paid</t>
        </is>
      </c>
      <c r="F860" t="inlineStr">
        <is>
          <t>fulfilled</t>
        </is>
      </c>
      <c r="G860" t="inlineStr">
        <is>
          <t>2024-09-23 10:13:11 +0200</t>
        </is>
      </c>
      <c r="H860" t="inlineStr">
        <is>
          <t>no</t>
        </is>
      </c>
      <c r="I860" t="inlineStr">
        <is>
          <t>EUR</t>
        </is>
      </c>
      <c r="J860" t="n">
        <v>0</v>
      </c>
      <c r="K860" t="n">
        <v>0</v>
      </c>
      <c r="L860" t="n">
        <v>0</v>
      </c>
      <c r="N860" t="inlineStr">
        <is>
          <t>Roma100</t>
        </is>
      </c>
      <c r="O860" t="n">
        <v>1860</v>
      </c>
      <c r="Q860" t="inlineStr">
        <is>
          <t>2024-09-15 11:31:40 +0200</t>
        </is>
      </c>
      <c r="R860" t="n">
        <v>1</v>
      </c>
      <c r="S860" t="inlineStr">
        <is>
          <t>Nude Ring - White / 16</t>
        </is>
      </c>
      <c r="T860" t="n">
        <v>80</v>
      </c>
      <c r="V860" t="inlineStr">
        <is>
          <t>015790000230</t>
        </is>
      </c>
      <c r="W860" t="b">
        <v>1</v>
      </c>
      <c r="X860" t="b">
        <v>1</v>
      </c>
      <c r="Y860" t="inlineStr">
        <is>
          <t>fulfilled</t>
        </is>
      </c>
      <c r="Z860" t="inlineStr">
        <is>
          <t>Roma termini</t>
        </is>
      </c>
      <c r="AR860" t="inlineStr">
        <is>
          <t>IT</t>
        </is>
      </c>
      <c r="AY860" t="n">
        <v>0</v>
      </c>
      <c r="AZ860" t="inlineStr">
        <is>
          <t>LIL Milan</t>
        </is>
      </c>
      <c r="BA860" t="n">
        <v>0</v>
      </c>
      <c r="BB860" t="inlineStr">
        <is>
          <t>Veronica Varetta</t>
        </is>
      </c>
      <c r="BC860" t="inlineStr">
        <is>
          <t>Roma Termini</t>
        </is>
      </c>
      <c r="BD860" t="n">
        <v>25</v>
      </c>
      <c r="BE860" t="n">
        <v>6306509750621</v>
      </c>
      <c r="BG860" t="inlineStr">
        <is>
          <t>Low</t>
        </is>
      </c>
      <c r="BH860" t="inlineStr">
        <is>
          <t>pos</t>
        </is>
      </c>
      <c r="BI860" t="n">
        <v>0</v>
      </c>
      <c r="BJ860" t="inlineStr">
        <is>
          <t>IT IVA 22%</t>
        </is>
      </c>
      <c r="BK860" t="n">
        <v>0</v>
      </c>
      <c r="BU860" t="inlineStr">
        <is>
          <t>25-1070</t>
        </is>
      </c>
      <c r="CC860" t="inlineStr">
        <is>
          <t>Ordini LIL</t>
        </is>
      </c>
    </row>
    <row r="861">
      <c r="A861" t="inlineStr">
        <is>
          <t>#41754</t>
        </is>
      </c>
      <c r="C861" t="inlineStr">
        <is>
          <t>paid</t>
        </is>
      </c>
      <c r="F861" t="inlineStr">
        <is>
          <t>fulfilled</t>
        </is>
      </c>
      <c r="G861" t="inlineStr">
        <is>
          <t>2024-09-23 10:13:11 +0200</t>
        </is>
      </c>
      <c r="H861" t="inlineStr">
        <is>
          <t>no</t>
        </is>
      </c>
      <c r="I861" t="inlineStr">
        <is>
          <t>EUR</t>
        </is>
      </c>
      <c r="J861" t="n">
        <v>0</v>
      </c>
      <c r="K861" t="n">
        <v>0</v>
      </c>
      <c r="L861" t="n">
        <v>0</v>
      </c>
      <c r="N861" t="inlineStr">
        <is>
          <t>Roma100</t>
        </is>
      </c>
      <c r="O861" t="n">
        <v>1860</v>
      </c>
      <c r="Q861" t="inlineStr">
        <is>
          <t>2024-09-15 11:31:40 +0200</t>
        </is>
      </c>
      <c r="R861" t="n">
        <v>1</v>
      </c>
      <c r="S861" t="inlineStr">
        <is>
          <t>Portami a ballare Necklace - Yellow / onesize</t>
        </is>
      </c>
      <c r="T861" t="n">
        <v>240</v>
      </c>
      <c r="V861" t="inlineStr">
        <is>
          <t>015790001250</t>
        </is>
      </c>
      <c r="W861" t="b">
        <v>1</v>
      </c>
      <c r="X861" t="b">
        <v>1</v>
      </c>
      <c r="Y861" t="inlineStr">
        <is>
          <t>fulfilled</t>
        </is>
      </c>
      <c r="Z861" t="inlineStr">
        <is>
          <t>Roma termini</t>
        </is>
      </c>
      <c r="AR861" t="inlineStr">
        <is>
          <t>IT</t>
        </is>
      </c>
      <c r="AY861" t="n">
        <v>0</v>
      </c>
      <c r="AZ861" t="inlineStr">
        <is>
          <t>LIL Milan</t>
        </is>
      </c>
      <c r="BA861" t="n">
        <v>0</v>
      </c>
      <c r="BB861" t="inlineStr">
        <is>
          <t>Veronica Varetta</t>
        </is>
      </c>
      <c r="BC861" t="inlineStr">
        <is>
          <t>Roma Termini</t>
        </is>
      </c>
      <c r="BD861" t="n">
        <v>25</v>
      </c>
      <c r="BE861" t="n">
        <v>6306509750621</v>
      </c>
      <c r="BG861" t="inlineStr">
        <is>
          <t>Low</t>
        </is>
      </c>
      <c r="BH861" t="inlineStr">
        <is>
          <t>pos</t>
        </is>
      </c>
      <c r="BI861" t="n">
        <v>0</v>
      </c>
      <c r="BJ861" t="inlineStr">
        <is>
          <t>IT IVA 22%</t>
        </is>
      </c>
      <c r="BK861" t="n">
        <v>0</v>
      </c>
      <c r="BU861" t="inlineStr">
        <is>
          <t>25-1070</t>
        </is>
      </c>
      <c r="CC861" t="inlineStr">
        <is>
          <t>Ordini LIL</t>
        </is>
      </c>
    </row>
    <row r="862">
      <c r="A862" t="inlineStr">
        <is>
          <t>#41754</t>
        </is>
      </c>
      <c r="C862" t="inlineStr">
        <is>
          <t>paid</t>
        </is>
      </c>
      <c r="F862" t="inlineStr">
        <is>
          <t>fulfilled</t>
        </is>
      </c>
      <c r="G862" t="inlineStr">
        <is>
          <t>2024-09-23 10:13:11 +0200</t>
        </is>
      </c>
      <c r="H862" t="inlineStr">
        <is>
          <t>no</t>
        </is>
      </c>
      <c r="I862" t="inlineStr">
        <is>
          <t>EUR</t>
        </is>
      </c>
      <c r="J862" t="n">
        <v>0</v>
      </c>
      <c r="K862" t="n">
        <v>0</v>
      </c>
      <c r="L862" t="n">
        <v>0</v>
      </c>
      <c r="N862" t="inlineStr">
        <is>
          <t>Roma100</t>
        </is>
      </c>
      <c r="O862" t="n">
        <v>1860</v>
      </c>
      <c r="Q862" t="inlineStr">
        <is>
          <t>2024-09-15 11:31:40 +0200</t>
        </is>
      </c>
      <c r="R862" t="n">
        <v>2</v>
      </c>
      <c r="S862" t="inlineStr">
        <is>
          <t>Lightly Ring - Yellow / 10</t>
        </is>
      </c>
      <c r="T862" t="n">
        <v>80</v>
      </c>
      <c r="V862" t="inlineStr">
        <is>
          <t>015790000373</t>
        </is>
      </c>
      <c r="W862" t="b">
        <v>1</v>
      </c>
      <c r="X862" t="b">
        <v>1</v>
      </c>
      <c r="Y862" t="inlineStr">
        <is>
          <t>fulfilled</t>
        </is>
      </c>
      <c r="Z862" t="inlineStr">
        <is>
          <t>Roma termini</t>
        </is>
      </c>
      <c r="AR862" t="inlineStr">
        <is>
          <t>IT</t>
        </is>
      </c>
      <c r="AY862" t="n">
        <v>0</v>
      </c>
      <c r="AZ862" t="inlineStr">
        <is>
          <t>LIL Milan</t>
        </is>
      </c>
      <c r="BA862" t="n">
        <v>0</v>
      </c>
      <c r="BB862" t="inlineStr">
        <is>
          <t>Veronica Varetta</t>
        </is>
      </c>
      <c r="BC862" t="inlineStr">
        <is>
          <t>Roma Termini</t>
        </is>
      </c>
      <c r="BD862" t="n">
        <v>25</v>
      </c>
      <c r="BE862" t="n">
        <v>6306509750621</v>
      </c>
      <c r="BG862" t="inlineStr">
        <is>
          <t>Low</t>
        </is>
      </c>
      <c r="BH862" t="inlineStr">
        <is>
          <t>pos</t>
        </is>
      </c>
      <c r="BI862" t="n">
        <v>0</v>
      </c>
      <c r="BJ862" t="inlineStr">
        <is>
          <t>IT IVA 22%</t>
        </is>
      </c>
      <c r="BK862" t="n">
        <v>0</v>
      </c>
      <c r="BU862" t="inlineStr">
        <is>
          <t>25-1070</t>
        </is>
      </c>
      <c r="CC862" t="inlineStr">
        <is>
          <t>Ordini LIL</t>
        </is>
      </c>
    </row>
    <row r="863">
      <c r="A863" t="inlineStr">
        <is>
          <t>#41751</t>
        </is>
      </c>
      <c r="C863" t="inlineStr">
        <is>
          <t>paid</t>
        </is>
      </c>
      <c r="F863" t="inlineStr">
        <is>
          <t>fulfilled</t>
        </is>
      </c>
      <c r="G863" t="inlineStr">
        <is>
          <t>2024-09-14 18:49:38 +0200</t>
        </is>
      </c>
      <c r="H863" t="inlineStr">
        <is>
          <t>no</t>
        </is>
      </c>
      <c r="I863" t="inlineStr">
        <is>
          <t>EUR</t>
        </is>
      </c>
      <c r="J863" t="n">
        <v>0</v>
      </c>
      <c r="K863" t="n">
        <v>0</v>
      </c>
      <c r="L863" t="n">
        <v>0</v>
      </c>
      <c r="M863" t="n">
        <v>0</v>
      </c>
      <c r="N863" t="inlineStr">
        <is>
          <t>TORINO100%</t>
        </is>
      </c>
      <c r="O863" t="n">
        <v>200</v>
      </c>
      <c r="Q863" t="inlineStr">
        <is>
          <t>2024-09-14 18:49:38 +0200</t>
        </is>
      </c>
      <c r="R863" t="n">
        <v>1</v>
      </c>
      <c r="S863" t="inlineStr">
        <is>
          <t>Icy - Yellow / Pink / White</t>
        </is>
      </c>
      <c r="T863" t="n">
        <v>200</v>
      </c>
      <c r="V863" t="inlineStr">
        <is>
          <t>015790001339</t>
        </is>
      </c>
      <c r="W863" t="b">
        <v>1</v>
      </c>
      <c r="X863" t="b">
        <v>1</v>
      </c>
      <c r="Y863" t="inlineStr">
        <is>
          <t>fulfilled</t>
        </is>
      </c>
      <c r="AR863" t="inlineStr">
        <is>
          <t>IT</t>
        </is>
      </c>
      <c r="AT863" t="inlineStr">
        <is>
          <t>Cce</t>
        </is>
      </c>
      <c r="AY863" t="n">
        <v>0</v>
      </c>
      <c r="AZ863" t="inlineStr">
        <is>
          <t>LIL Milan</t>
        </is>
      </c>
      <c r="BA863" t="n">
        <v>0</v>
      </c>
      <c r="BB863" t="inlineStr">
        <is>
          <t>Veronica Varetta</t>
        </is>
      </c>
      <c r="BC863" t="inlineStr">
        <is>
          <t>LIL Rinascente Torino</t>
        </is>
      </c>
      <c r="BD863" t="n">
        <v>3</v>
      </c>
      <c r="BE863" t="n">
        <v>6305866580317</v>
      </c>
      <c r="BG863" t="inlineStr">
        <is>
          <t>Low</t>
        </is>
      </c>
      <c r="BH863" t="inlineStr">
        <is>
          <t>pos</t>
        </is>
      </c>
      <c r="BI863" t="n">
        <v>0</v>
      </c>
      <c r="BJ863" t="inlineStr">
        <is>
          <t>IT IVA 22%</t>
        </is>
      </c>
      <c r="BK863" t="n">
        <v>0</v>
      </c>
      <c r="BU863" t="inlineStr">
        <is>
          <t>3-5701</t>
        </is>
      </c>
      <c r="CC863" t="inlineStr">
        <is>
          <t>Ordini LIL</t>
        </is>
      </c>
    </row>
    <row r="864">
      <c r="A864" t="inlineStr">
        <is>
          <t>#41741</t>
        </is>
      </c>
      <c r="C864" t="inlineStr">
        <is>
          <t>paid</t>
        </is>
      </c>
      <c r="F864" t="inlineStr">
        <is>
          <t>fulfilled</t>
        </is>
      </c>
      <c r="G864" t="inlineStr">
        <is>
          <t>2024-09-14 16:41:57 +0200</t>
        </is>
      </c>
      <c r="H864" t="inlineStr">
        <is>
          <t>no</t>
        </is>
      </c>
      <c r="I864" t="inlineStr">
        <is>
          <t>EUR</t>
        </is>
      </c>
      <c r="J864" t="n">
        <v>0</v>
      </c>
      <c r="K864" t="n">
        <v>0</v>
      </c>
      <c r="L864" t="n">
        <v>0</v>
      </c>
      <c r="M864" t="n">
        <v>0</v>
      </c>
      <c r="N864" t="inlineStr">
        <is>
          <t>MILANO100%</t>
        </is>
      </c>
      <c r="O864" t="n">
        <v>260</v>
      </c>
      <c r="Q864" t="inlineStr">
        <is>
          <t>2024-09-14 16:41:56 +0200</t>
        </is>
      </c>
      <c r="R864" t="n">
        <v>1</v>
      </c>
      <c r="S864" t="inlineStr">
        <is>
          <t>Dna Bracelet - Yellow / 18cm</t>
        </is>
      </c>
      <c r="T864" t="n">
        <v>260</v>
      </c>
      <c r="V864" t="inlineStr">
        <is>
          <t>015790000397</t>
        </is>
      </c>
      <c r="W864" t="b">
        <v>1</v>
      </c>
      <c r="X864" t="b">
        <v>1</v>
      </c>
      <c r="Y864" t="inlineStr">
        <is>
          <t>fulfilled</t>
        </is>
      </c>
      <c r="Z864" t="inlineStr">
        <is>
          <t>Giovanna Bellofiore</t>
        </is>
      </c>
      <c r="AR864" t="inlineStr">
        <is>
          <t>IT</t>
        </is>
      </c>
      <c r="AT864" t="inlineStr">
        <is>
          <t>FC</t>
        </is>
      </c>
      <c r="AY864" t="n">
        <v>0</v>
      </c>
      <c r="AZ864" t="inlineStr">
        <is>
          <t>LIL Milan</t>
        </is>
      </c>
      <c r="BA864" t="n">
        <v>0</v>
      </c>
      <c r="BB864" t="inlineStr">
        <is>
          <t>Veronica Varetta</t>
        </is>
      </c>
      <c r="BC864" t="inlineStr">
        <is>
          <t>LIL Rinascente Milano</t>
        </is>
      </c>
      <c r="BD864" t="n">
        <v>23</v>
      </c>
      <c r="BE864" t="n">
        <v>6305584480605</v>
      </c>
      <c r="BG864" t="inlineStr">
        <is>
          <t>Low</t>
        </is>
      </c>
      <c r="BH864" t="inlineStr">
        <is>
          <t>pos</t>
        </is>
      </c>
      <c r="BI864" t="n">
        <v>0</v>
      </c>
      <c r="BJ864" t="inlineStr">
        <is>
          <t>IT IVA 22%</t>
        </is>
      </c>
      <c r="BK864" t="n">
        <v>0</v>
      </c>
      <c r="BU864" t="inlineStr">
        <is>
          <t>23-2445</t>
        </is>
      </c>
      <c r="CC864" t="inlineStr">
        <is>
          <t>Ordini LIL</t>
        </is>
      </c>
    </row>
    <row r="865">
      <c r="A865" t="inlineStr">
        <is>
          <t>#41737</t>
        </is>
      </c>
      <c r="C865" t="inlineStr">
        <is>
          <t>paid</t>
        </is>
      </c>
      <c r="F865" t="inlineStr">
        <is>
          <t>fulfilled</t>
        </is>
      </c>
      <c r="G865" t="inlineStr">
        <is>
          <t>2024-09-15 18:48:48 +0200</t>
        </is>
      </c>
      <c r="H865" t="inlineStr">
        <is>
          <t>no</t>
        </is>
      </c>
      <c r="I865" t="inlineStr">
        <is>
          <t>EUR</t>
        </is>
      </c>
      <c r="J865" t="n">
        <v>0</v>
      </c>
      <c r="K865" t="n">
        <v>0</v>
      </c>
      <c r="L865" t="n">
        <v>0</v>
      </c>
      <c r="M865" t="n">
        <v>0</v>
      </c>
      <c r="N865" t="inlineStr">
        <is>
          <t>TORINO100%</t>
        </is>
      </c>
      <c r="O865" t="n">
        <v>460</v>
      </c>
      <c r="Q865" t="inlineStr">
        <is>
          <t>2024-09-14 13:56:27 +0200</t>
        </is>
      </c>
      <c r="R865" t="n">
        <v>0</v>
      </c>
      <c r="S865" t="inlineStr">
        <is>
          <t>Glimmer Ring - Yellow / 13 / Pink Ruby</t>
        </is>
      </c>
      <c r="T865" t="n">
        <v>200</v>
      </c>
      <c r="V865" t="inlineStr">
        <is>
          <t>015790001374</t>
        </is>
      </c>
      <c r="W865" t="b">
        <v>1</v>
      </c>
      <c r="X865" t="b">
        <v>1</v>
      </c>
      <c r="Y865" t="inlineStr">
        <is>
          <t>pending</t>
        </is>
      </c>
      <c r="Z865" t="inlineStr">
        <is>
          <t>Lorenzo Camarchio</t>
        </is>
      </c>
      <c r="AR865" t="inlineStr">
        <is>
          <t>IT</t>
        </is>
      </c>
      <c r="AT865" t="inlineStr">
        <is>
          <t>Cv</t>
        </is>
      </c>
      <c r="AY865" t="n">
        <v>0</v>
      </c>
      <c r="AZ865" t="inlineStr">
        <is>
          <t>LIL Milan</t>
        </is>
      </c>
      <c r="BA865" t="n">
        <v>0</v>
      </c>
      <c r="BB865" t="inlineStr">
        <is>
          <t>Veronica Varetta</t>
        </is>
      </c>
      <c r="BC865" t="inlineStr">
        <is>
          <t>LIL Rinascente Torino</t>
        </is>
      </c>
      <c r="BD865" t="n">
        <v>3</v>
      </c>
      <c r="BE865" t="n">
        <v>6305318961501</v>
      </c>
      <c r="BG865" t="inlineStr">
        <is>
          <t>Low</t>
        </is>
      </c>
      <c r="BH865" t="inlineStr">
        <is>
          <t>pos</t>
        </is>
      </c>
      <c r="BI865" t="n">
        <v>0</v>
      </c>
      <c r="BJ865" t="inlineStr">
        <is>
          <t>IT IVA 22%</t>
        </is>
      </c>
      <c r="BK865" t="n">
        <v>0</v>
      </c>
      <c r="BU865" t="inlineStr">
        <is>
          <t>3-5700</t>
        </is>
      </c>
      <c r="CC865" t="inlineStr">
        <is>
          <t>Ordini LIL</t>
        </is>
      </c>
    </row>
    <row r="866">
      <c r="A866" t="inlineStr">
        <is>
          <t>#41737</t>
        </is>
      </c>
      <c r="C866" t="inlineStr">
        <is>
          <t>paid</t>
        </is>
      </c>
      <c r="F866" t="inlineStr">
        <is>
          <t>fulfilled</t>
        </is>
      </c>
      <c r="G866" t="inlineStr">
        <is>
          <t>2024-09-15 18:48:48 +0200</t>
        </is>
      </c>
      <c r="H866" t="inlineStr">
        <is>
          <t>no</t>
        </is>
      </c>
      <c r="I866" t="inlineStr">
        <is>
          <t>EUR</t>
        </is>
      </c>
      <c r="J866" t="n">
        <v>0</v>
      </c>
      <c r="K866" t="n">
        <v>0</v>
      </c>
      <c r="L866" t="n">
        <v>0</v>
      </c>
      <c r="N866" t="inlineStr">
        <is>
          <t>TORINO100%</t>
        </is>
      </c>
      <c r="O866" t="n">
        <v>460</v>
      </c>
      <c r="Q866" t="inlineStr">
        <is>
          <t>2024-09-14 13:56:27 +0200</t>
        </is>
      </c>
      <c r="R866" t="n">
        <v>1</v>
      </c>
      <c r="S866" t="inlineStr">
        <is>
          <t>Calypso Ring - Yellow / 13 / White</t>
        </is>
      </c>
      <c r="T866" t="n">
        <v>260</v>
      </c>
      <c r="U866" t="n">
        <v>0</v>
      </c>
      <c r="V866" t="inlineStr">
        <is>
          <t>015790000260</t>
        </is>
      </c>
      <c r="W866" t="b">
        <v>1</v>
      </c>
      <c r="X866" t="b">
        <v>1</v>
      </c>
      <c r="Y866" t="inlineStr">
        <is>
          <t>fulfilled</t>
        </is>
      </c>
      <c r="Z866" t="inlineStr">
        <is>
          <t>Lorenzo Camarchio</t>
        </is>
      </c>
      <c r="AR866" t="inlineStr">
        <is>
          <t>IT</t>
        </is>
      </c>
      <c r="AT866" t="inlineStr">
        <is>
          <t>Cv</t>
        </is>
      </c>
      <c r="AY866" t="n">
        <v>0</v>
      </c>
      <c r="AZ866" t="inlineStr">
        <is>
          <t>LIL Milan</t>
        </is>
      </c>
      <c r="BA866" t="n">
        <v>0</v>
      </c>
      <c r="BB866" t="inlineStr">
        <is>
          <t>Veronica Varetta</t>
        </is>
      </c>
      <c r="BC866" t="inlineStr">
        <is>
          <t>LIL Rinascente Torino</t>
        </is>
      </c>
      <c r="BD866" t="n">
        <v>3</v>
      </c>
      <c r="BE866" t="n">
        <v>6305318961501</v>
      </c>
      <c r="BG866" t="inlineStr">
        <is>
          <t>Low</t>
        </is>
      </c>
      <c r="BH866" t="inlineStr">
        <is>
          <t>pos</t>
        </is>
      </c>
      <c r="BI866" t="n">
        <v>0</v>
      </c>
      <c r="BJ866" t="inlineStr">
        <is>
          <t>IT IVA 22%</t>
        </is>
      </c>
      <c r="BK866" t="n">
        <v>0</v>
      </c>
      <c r="BU866" t="inlineStr">
        <is>
          <t>3-5700</t>
        </is>
      </c>
      <c r="CC866" t="inlineStr">
        <is>
          <t>Ordini LIL</t>
        </is>
      </c>
    </row>
    <row r="867">
      <c r="A867" t="inlineStr">
        <is>
          <t>#41735</t>
        </is>
      </c>
      <c r="B867" t="inlineStr">
        <is>
          <t>narciso.martina@hotmail.it</t>
        </is>
      </c>
      <c r="C867" t="inlineStr">
        <is>
          <t>paid</t>
        </is>
      </c>
      <c r="F867" t="inlineStr">
        <is>
          <t>fulfilled</t>
        </is>
      </c>
      <c r="G867" t="inlineStr">
        <is>
          <t>2024-09-14 13:31:04 +0200</t>
        </is>
      </c>
      <c r="H867" t="inlineStr">
        <is>
          <t>no</t>
        </is>
      </c>
      <c r="I867" t="inlineStr">
        <is>
          <t>EUR</t>
        </is>
      </c>
      <c r="J867" t="n">
        <v>0</v>
      </c>
      <c r="K867" t="n">
        <v>0</v>
      </c>
      <c r="L867" t="n">
        <v>0</v>
      </c>
      <c r="M867" t="n">
        <v>0</v>
      </c>
      <c r="N867" t="inlineStr">
        <is>
          <t>TORINO100%</t>
        </is>
      </c>
      <c r="O867" t="n">
        <v>80</v>
      </c>
      <c r="Q867" t="inlineStr">
        <is>
          <t>2024-09-14 13:31:04 +0200</t>
        </is>
      </c>
      <c r="R867" t="n">
        <v>1</v>
      </c>
      <c r="S867" t="inlineStr">
        <is>
          <t>Nude Ring - White / 14</t>
        </is>
      </c>
      <c r="T867" t="n">
        <v>80</v>
      </c>
      <c r="V867" t="inlineStr">
        <is>
          <t>015790000228</t>
        </is>
      </c>
      <c r="W867" t="b">
        <v>1</v>
      </c>
      <c r="X867" t="b">
        <v>1</v>
      </c>
      <c r="Y867" t="inlineStr">
        <is>
          <t>fulfilled</t>
        </is>
      </c>
      <c r="Z867" t="inlineStr">
        <is>
          <t>Martina Narciso</t>
        </is>
      </c>
      <c r="AR867" t="inlineStr">
        <is>
          <t>IT</t>
        </is>
      </c>
      <c r="AT867" t="inlineStr">
        <is>
          <t>Cv
Sconto dipendenti: 80-15%= 68€ pagati</t>
        </is>
      </c>
      <c r="AY867" t="n">
        <v>0</v>
      </c>
      <c r="AZ867" t="inlineStr">
        <is>
          <t>LIL Milan</t>
        </is>
      </c>
      <c r="BA867" t="n">
        <v>0</v>
      </c>
      <c r="BB867" t="inlineStr">
        <is>
          <t>Veronica Varetta</t>
        </is>
      </c>
      <c r="BC867" t="inlineStr">
        <is>
          <t>LIL Rinascente Torino</t>
        </is>
      </c>
      <c r="BD867" t="n">
        <v>3</v>
      </c>
      <c r="BE867" t="n">
        <v>6305281048925</v>
      </c>
      <c r="BG867" t="inlineStr">
        <is>
          <t>Low</t>
        </is>
      </c>
      <c r="BH867" t="inlineStr">
        <is>
          <t>pos</t>
        </is>
      </c>
      <c r="BI867" t="n">
        <v>0</v>
      </c>
      <c r="BJ867" t="inlineStr">
        <is>
          <t>IT IVA 22%</t>
        </is>
      </c>
      <c r="BK867" t="n">
        <v>0</v>
      </c>
      <c r="BU867" t="inlineStr">
        <is>
          <t>3-5699</t>
        </is>
      </c>
      <c r="CC867" t="inlineStr">
        <is>
          <t>Ordini LIL</t>
        </is>
      </c>
    </row>
    <row r="868">
      <c r="A868" t="inlineStr">
        <is>
          <t>#41732</t>
        </is>
      </c>
      <c r="B868" t="inlineStr">
        <is>
          <t>noemi.vellucci@gmail.com</t>
        </is>
      </c>
      <c r="C868" t="inlineStr">
        <is>
          <t>paid</t>
        </is>
      </c>
      <c r="F868" t="inlineStr">
        <is>
          <t>fulfilled</t>
        </is>
      </c>
      <c r="G868" t="inlineStr">
        <is>
          <t>2024-09-14 12:12:11 +0200</t>
        </is>
      </c>
      <c r="H868" t="inlineStr">
        <is>
          <t>no</t>
        </is>
      </c>
      <c r="I868" t="inlineStr">
        <is>
          <t>EUR</t>
        </is>
      </c>
      <c r="J868" t="n">
        <v>0</v>
      </c>
      <c r="K868" t="n">
        <v>0</v>
      </c>
      <c r="L868" t="n">
        <v>0</v>
      </c>
      <c r="M868" t="n">
        <v>0</v>
      </c>
      <c r="N868" t="inlineStr">
        <is>
          <t>TORINO100%</t>
        </is>
      </c>
      <c r="O868" t="n">
        <v>200</v>
      </c>
      <c r="Q868" t="inlineStr">
        <is>
          <t>2024-09-14 12:12:10 +0200</t>
        </is>
      </c>
      <c r="R868" t="n">
        <v>1</v>
      </c>
      <c r="S868" t="inlineStr">
        <is>
          <t>Glimmer Ring - Yellow / 13 / Pink Ruby</t>
        </is>
      </c>
      <c r="T868" t="n">
        <v>200</v>
      </c>
      <c r="V868" t="inlineStr">
        <is>
          <t>015790001374</t>
        </is>
      </c>
      <c r="W868" t="b">
        <v>1</v>
      </c>
      <c r="X868" t="b">
        <v>1</v>
      </c>
      <c r="Y868" t="inlineStr">
        <is>
          <t>fulfilled</t>
        </is>
      </c>
      <c r="Z868" t="inlineStr">
        <is>
          <t>Noemi Vellucci</t>
        </is>
      </c>
      <c r="AR868" t="inlineStr">
        <is>
          <t>IT</t>
        </is>
      </c>
      <c r="AT868" t="inlineStr">
        <is>
          <t>Cv</t>
        </is>
      </c>
      <c r="AY868" t="n">
        <v>0</v>
      </c>
      <c r="AZ868" t="inlineStr">
        <is>
          <t>LIL Milan</t>
        </is>
      </c>
      <c r="BA868" t="n">
        <v>0</v>
      </c>
      <c r="BB868" t="inlineStr">
        <is>
          <t>Veronica Varetta</t>
        </is>
      </c>
      <c r="BC868" t="inlineStr">
        <is>
          <t>LIL Rinascente Torino</t>
        </is>
      </c>
      <c r="BD868" t="n">
        <v>3</v>
      </c>
      <c r="BE868" t="n">
        <v>6305159283037</v>
      </c>
      <c r="BG868" t="inlineStr">
        <is>
          <t>Low</t>
        </is>
      </c>
      <c r="BH868" t="inlineStr">
        <is>
          <t>pos</t>
        </is>
      </c>
      <c r="BI868" t="n">
        <v>0</v>
      </c>
      <c r="BJ868" t="inlineStr">
        <is>
          <t>IT IVA 22%</t>
        </is>
      </c>
      <c r="BK868" t="n">
        <v>0</v>
      </c>
      <c r="BU868" t="inlineStr">
        <is>
          <t>3-5698</t>
        </is>
      </c>
      <c r="CC868" t="inlineStr">
        <is>
          <t>Ordini LIL</t>
        </is>
      </c>
    </row>
    <row r="869">
      <c r="A869" t="inlineStr">
        <is>
          <t>#41730</t>
        </is>
      </c>
      <c r="C869" t="inlineStr">
        <is>
          <t>paid</t>
        </is>
      </c>
      <c r="F869" t="inlineStr">
        <is>
          <t>fulfilled</t>
        </is>
      </c>
      <c r="G869" t="inlineStr">
        <is>
          <t>2024-09-14 11:58:24 +0200</t>
        </is>
      </c>
      <c r="H869" t="inlineStr">
        <is>
          <t>no</t>
        </is>
      </c>
      <c r="I869" t="inlineStr">
        <is>
          <t>EUR</t>
        </is>
      </c>
      <c r="J869" t="n">
        <v>0</v>
      </c>
      <c r="K869" t="n">
        <v>0</v>
      </c>
      <c r="L869" t="n">
        <v>0</v>
      </c>
      <c r="M869" t="n">
        <v>0</v>
      </c>
      <c r="N869" t="inlineStr">
        <is>
          <t>TORINO100%</t>
        </is>
      </c>
      <c r="O869" t="n">
        <v>480</v>
      </c>
      <c r="Q869" t="inlineStr">
        <is>
          <t>2024-09-14 11:58:24 +0200</t>
        </is>
      </c>
      <c r="R869" t="n">
        <v>1</v>
      </c>
      <c r="S869" t="inlineStr">
        <is>
          <t>Lunar Ring - Yellow / 6 / White</t>
        </is>
      </c>
      <c r="T869" t="n">
        <v>400</v>
      </c>
      <c r="V869" t="inlineStr">
        <is>
          <t>015790000254</t>
        </is>
      </c>
      <c r="W869" t="b">
        <v>1</v>
      </c>
      <c r="X869" t="b">
        <v>1</v>
      </c>
      <c r="Y869" t="inlineStr">
        <is>
          <t>fulfilled</t>
        </is>
      </c>
      <c r="AR869" t="inlineStr">
        <is>
          <t>IT</t>
        </is>
      </c>
      <c r="AT869" t="inlineStr">
        <is>
          <t>Cv</t>
        </is>
      </c>
      <c r="AY869" t="n">
        <v>0</v>
      </c>
      <c r="AZ869" t="inlineStr">
        <is>
          <t>LIL Milan</t>
        </is>
      </c>
      <c r="BA869" t="n">
        <v>0</v>
      </c>
      <c r="BB869" t="inlineStr">
        <is>
          <t>Veronica Varetta</t>
        </is>
      </c>
      <c r="BC869" t="inlineStr">
        <is>
          <t>LIL Rinascente Torino</t>
        </is>
      </c>
      <c r="BD869" t="n">
        <v>3</v>
      </c>
      <c r="BE869" t="n">
        <v>6305137885533</v>
      </c>
      <c r="BG869" t="inlineStr">
        <is>
          <t>Low</t>
        </is>
      </c>
      <c r="BH869" t="inlineStr">
        <is>
          <t>pos</t>
        </is>
      </c>
      <c r="BI869" t="n">
        <v>0</v>
      </c>
      <c r="BJ869" t="inlineStr">
        <is>
          <t>IT IVA 22%</t>
        </is>
      </c>
      <c r="BK869" t="n">
        <v>0</v>
      </c>
      <c r="BU869" t="inlineStr">
        <is>
          <t>3-5697</t>
        </is>
      </c>
      <c r="CC869" t="inlineStr">
        <is>
          <t>Ordini LIL</t>
        </is>
      </c>
    </row>
    <row r="870">
      <c r="A870" t="inlineStr">
        <is>
          <t>#41730</t>
        </is>
      </c>
      <c r="C870" t="inlineStr">
        <is>
          <t>paid</t>
        </is>
      </c>
      <c r="F870" t="inlineStr">
        <is>
          <t>fulfilled</t>
        </is>
      </c>
      <c r="G870" t="inlineStr">
        <is>
          <t>2024-09-14 11:58:24 +0200</t>
        </is>
      </c>
      <c r="H870" t="inlineStr">
        <is>
          <t>no</t>
        </is>
      </c>
      <c r="I870" t="inlineStr">
        <is>
          <t>EUR</t>
        </is>
      </c>
      <c r="J870" t="n">
        <v>0</v>
      </c>
      <c r="K870" t="n">
        <v>0</v>
      </c>
      <c r="L870" t="n">
        <v>0</v>
      </c>
      <c r="N870" t="inlineStr">
        <is>
          <t>TORINO100%</t>
        </is>
      </c>
      <c r="O870" t="n">
        <v>480</v>
      </c>
      <c r="Q870" t="inlineStr">
        <is>
          <t>2024-09-14 11:58:24 +0200</t>
        </is>
      </c>
      <c r="R870" t="n">
        <v>1</v>
      </c>
      <c r="S870" t="inlineStr">
        <is>
          <t>Giotto Ring - Yellow / 11</t>
        </is>
      </c>
      <c r="T870" t="n">
        <v>80</v>
      </c>
      <c r="V870" t="inlineStr">
        <is>
          <t>015790000145</t>
        </is>
      </c>
      <c r="W870" t="b">
        <v>1</v>
      </c>
      <c r="X870" t="b">
        <v>1</v>
      </c>
      <c r="Y870" t="inlineStr">
        <is>
          <t>fulfilled</t>
        </is>
      </c>
      <c r="AR870" t="inlineStr">
        <is>
          <t>IT</t>
        </is>
      </c>
      <c r="AT870" t="inlineStr">
        <is>
          <t>Cv</t>
        </is>
      </c>
      <c r="AY870" t="n">
        <v>0</v>
      </c>
      <c r="AZ870" t="inlineStr">
        <is>
          <t>LIL Milan</t>
        </is>
      </c>
      <c r="BA870" t="n">
        <v>0</v>
      </c>
      <c r="BB870" t="inlineStr">
        <is>
          <t>Veronica Varetta</t>
        </is>
      </c>
      <c r="BC870" t="inlineStr">
        <is>
          <t>LIL Rinascente Torino</t>
        </is>
      </c>
      <c r="BD870" t="n">
        <v>3</v>
      </c>
      <c r="BE870" t="n">
        <v>6305137885533</v>
      </c>
      <c r="BG870" t="inlineStr">
        <is>
          <t>Low</t>
        </is>
      </c>
      <c r="BH870" t="inlineStr">
        <is>
          <t>pos</t>
        </is>
      </c>
      <c r="BI870" t="n">
        <v>0</v>
      </c>
      <c r="BJ870" t="inlineStr">
        <is>
          <t>IT IVA 22%</t>
        </is>
      </c>
      <c r="BK870" t="n">
        <v>0</v>
      </c>
      <c r="BU870" t="inlineStr">
        <is>
          <t>3-5697</t>
        </is>
      </c>
      <c r="CC870" t="inlineStr">
        <is>
          <t>Ordini LIL</t>
        </is>
      </c>
    </row>
    <row r="871">
      <c r="A871" t="inlineStr">
        <is>
          <t>#41729</t>
        </is>
      </c>
      <c r="C871" t="inlineStr">
        <is>
          <t>paid</t>
        </is>
      </c>
      <c r="F871" t="inlineStr">
        <is>
          <t>fulfilled</t>
        </is>
      </c>
      <c r="G871" t="inlineStr">
        <is>
          <t>2024-09-14 11:42:58 +0200</t>
        </is>
      </c>
      <c r="H871" t="inlineStr">
        <is>
          <t>no</t>
        </is>
      </c>
      <c r="I871" t="inlineStr">
        <is>
          <t>EUR</t>
        </is>
      </c>
      <c r="J871" t="n">
        <v>0</v>
      </c>
      <c r="K871" t="n">
        <v>0</v>
      </c>
      <c r="L871" t="n">
        <v>0</v>
      </c>
      <c r="M871" t="n">
        <v>0</v>
      </c>
      <c r="N871" t="inlineStr">
        <is>
          <t>MILANO100%</t>
        </is>
      </c>
      <c r="O871" t="n">
        <v>360</v>
      </c>
      <c r="Q871" t="inlineStr">
        <is>
          <t>2024-09-14 11:42:57 +0200</t>
        </is>
      </c>
      <c r="R871" t="n">
        <v>1</v>
      </c>
      <c r="S871" t="inlineStr">
        <is>
          <t>Girls Tears Necklace - Yellow / 35cm</t>
        </is>
      </c>
      <c r="T871" t="n">
        <v>360</v>
      </c>
      <c r="V871" t="inlineStr">
        <is>
          <t>015790000832</t>
        </is>
      </c>
      <c r="W871" t="b">
        <v>1</v>
      </c>
      <c r="X871" t="b">
        <v>1</v>
      </c>
      <c r="Y871" t="inlineStr">
        <is>
          <t>fulfilled</t>
        </is>
      </c>
      <c r="Z871" t="inlineStr">
        <is>
          <t>Alice Leone</t>
        </is>
      </c>
      <c r="AR871" t="inlineStr">
        <is>
          <t>IT</t>
        </is>
      </c>
      <c r="AT871" t="inlineStr">
        <is>
          <t>FC</t>
        </is>
      </c>
      <c r="AY871" t="n">
        <v>0</v>
      </c>
      <c r="AZ871" t="inlineStr">
        <is>
          <t>LIL Milan</t>
        </is>
      </c>
      <c r="BA871" t="n">
        <v>0</v>
      </c>
      <c r="BB871" t="inlineStr">
        <is>
          <t>Veronica Varetta</t>
        </is>
      </c>
      <c r="BC871" t="inlineStr">
        <is>
          <t>LIL Rinascente Milano</t>
        </is>
      </c>
      <c r="BD871" t="n">
        <v>23</v>
      </c>
      <c r="BE871" t="n">
        <v>6305114784093</v>
      </c>
      <c r="BG871" t="inlineStr">
        <is>
          <t>Low</t>
        </is>
      </c>
      <c r="BH871" t="inlineStr">
        <is>
          <t>pos</t>
        </is>
      </c>
      <c r="BI871" t="n">
        <v>0</v>
      </c>
      <c r="BJ871" t="inlineStr">
        <is>
          <t>IT IVA 22%</t>
        </is>
      </c>
      <c r="BK871" t="n">
        <v>0</v>
      </c>
      <c r="BU871" t="inlineStr">
        <is>
          <t>23-2442</t>
        </is>
      </c>
      <c r="CC871" t="inlineStr">
        <is>
          <t>Ordini LIL</t>
        </is>
      </c>
    </row>
    <row r="872">
      <c r="A872" t="inlineStr">
        <is>
          <t>#41723</t>
        </is>
      </c>
      <c r="B872" t="inlineStr">
        <is>
          <t>beatrice.andina@gmail.com</t>
        </is>
      </c>
      <c r="C872" t="inlineStr">
        <is>
          <t>paid</t>
        </is>
      </c>
      <c r="D872" t="inlineStr">
        <is>
          <t>2024-09-13 18:50:54 +0200</t>
        </is>
      </c>
      <c r="E872" t="inlineStr">
        <is>
          <t>2024-09-13</t>
        </is>
      </c>
      <c r="F872" t="inlineStr">
        <is>
          <t>fulfilled</t>
        </is>
      </c>
      <c r="G872" t="inlineStr">
        <is>
          <t>2024-09-13 18:50:54 +0200</t>
        </is>
      </c>
      <c r="H872" t="inlineStr">
        <is>
          <t>yes</t>
        </is>
      </c>
      <c r="I872" t="inlineStr">
        <is>
          <t>EUR</t>
        </is>
      </c>
      <c r="J872" t="n">
        <v>40</v>
      </c>
      <c r="K872" t="n">
        <v>0</v>
      </c>
      <c r="L872" t="n">
        <v>7.21</v>
      </c>
      <c r="M872" t="n">
        <v>40</v>
      </c>
      <c r="O872" t="n">
        <v>0</v>
      </c>
      <c r="Q872" t="inlineStr">
        <is>
          <t>2024-09-13 18:50:53 +0200</t>
        </is>
      </c>
      <c r="R872" t="n">
        <v>2</v>
      </c>
      <c r="S872" t="inlineStr">
        <is>
          <t>Repair Service LIL House - Saldatura collana</t>
        </is>
      </c>
      <c r="T872" t="n">
        <v>20</v>
      </c>
      <c r="V872" t="inlineStr">
        <is>
          <t>015790001060</t>
        </is>
      </c>
      <c r="W872" t="b">
        <v>0</v>
      </c>
      <c r="X872" t="b">
        <v>1</v>
      </c>
      <c r="Y872" t="inlineStr">
        <is>
          <t>fulfilled</t>
        </is>
      </c>
      <c r="Z872" t="inlineStr">
        <is>
          <t>Beatrice Andina</t>
        </is>
      </c>
      <c r="AR872" t="inlineStr">
        <is>
          <t>IT</t>
        </is>
      </c>
      <c r="AW872" t="inlineStr">
        <is>
          <t>Cash</t>
        </is>
      </c>
      <c r="AX872" t="inlineStr">
        <is>
          <t>r8hHtBcJ2oIHxOAWuxaodFkGJ</t>
        </is>
      </c>
      <c r="AY872" t="n">
        <v>0</v>
      </c>
      <c r="AZ872" t="inlineStr">
        <is>
          <t>LIL Milan</t>
        </is>
      </c>
      <c r="BA872" t="n">
        <v>0</v>
      </c>
      <c r="BB872" t="inlineStr">
        <is>
          <t>Veronica Varetta</t>
        </is>
      </c>
      <c r="BC872" t="inlineStr">
        <is>
          <t>LIL House</t>
        </is>
      </c>
      <c r="BD872" t="n">
        <v>22</v>
      </c>
      <c r="BE872" t="n">
        <v>6304456507741</v>
      </c>
      <c r="BG872" t="inlineStr">
        <is>
          <t>Low</t>
        </is>
      </c>
      <c r="BH872" t="inlineStr">
        <is>
          <t>pos</t>
        </is>
      </c>
      <c r="BI872" t="n">
        <v>0</v>
      </c>
      <c r="BJ872" t="inlineStr">
        <is>
          <t>IT IVA 22%</t>
        </is>
      </c>
      <c r="BK872" t="n">
        <v>7.21</v>
      </c>
      <c r="BU872" t="inlineStr">
        <is>
          <t>22-2501</t>
        </is>
      </c>
      <c r="BY872" t="inlineStr">
        <is>
          <t>r8hHtBcJ2oIHxOAWuxaodFkGJ</t>
        </is>
      </c>
      <c r="CB872" t="inlineStr">
        <is>
          <t>r8hHtBcJ2oIHxOAWuxaodFkGJ</t>
        </is>
      </c>
      <c r="CC872" t="inlineStr">
        <is>
          <t>Ordini LIL</t>
        </is>
      </c>
    </row>
    <row r="873">
      <c r="A873" t="inlineStr">
        <is>
          <t>#41722</t>
        </is>
      </c>
      <c r="C873" t="inlineStr">
        <is>
          <t>paid</t>
        </is>
      </c>
      <c r="F873" t="inlineStr">
        <is>
          <t>fulfilled</t>
        </is>
      </c>
      <c r="G873" t="inlineStr">
        <is>
          <t>2024-09-13 18:49:27 +0200</t>
        </is>
      </c>
      <c r="H873" t="inlineStr">
        <is>
          <t>no</t>
        </is>
      </c>
      <c r="I873" t="inlineStr">
        <is>
          <t>EUR</t>
        </is>
      </c>
      <c r="J873" t="n">
        <v>0</v>
      </c>
      <c r="K873" t="n">
        <v>0</v>
      </c>
      <c r="L873" t="n">
        <v>0</v>
      </c>
      <c r="M873" t="n">
        <v>0</v>
      </c>
      <c r="N873" t="inlineStr">
        <is>
          <t>MILANO100%</t>
        </is>
      </c>
      <c r="O873" t="n">
        <v>140</v>
      </c>
      <c r="Q873" t="inlineStr">
        <is>
          <t>2024-09-13 18:49:26 +0200</t>
        </is>
      </c>
      <c r="R873" t="n">
        <v>1</v>
      </c>
      <c r="S873" t="inlineStr">
        <is>
          <t>Firefly Ring - Yellow / 19</t>
        </is>
      </c>
      <c r="T873" t="n">
        <v>140</v>
      </c>
      <c r="V873" t="inlineStr">
        <is>
          <t>015790000502</t>
        </is>
      </c>
      <c r="W873" t="b">
        <v>1</v>
      </c>
      <c r="X873" t="b">
        <v>1</v>
      </c>
      <c r="Y873" t="inlineStr">
        <is>
          <t>fulfilled</t>
        </is>
      </c>
      <c r="Z873" t="inlineStr">
        <is>
          <t>Alessia Vitale</t>
        </is>
      </c>
      <c r="AR873" t="inlineStr">
        <is>
          <t>IT</t>
        </is>
      </c>
      <c r="AT873" t="inlineStr">
        <is>
          <t>AM</t>
        </is>
      </c>
      <c r="AY873" t="n">
        <v>0</v>
      </c>
      <c r="AZ873" t="inlineStr">
        <is>
          <t>LIL Milan</t>
        </is>
      </c>
      <c r="BA873" t="n">
        <v>0</v>
      </c>
      <c r="BB873" t="inlineStr">
        <is>
          <t>Veronica Varetta</t>
        </is>
      </c>
      <c r="BC873" t="inlineStr">
        <is>
          <t>LIL Rinascente Milano</t>
        </is>
      </c>
      <c r="BD873" t="n">
        <v>23</v>
      </c>
      <c r="BE873" t="n">
        <v>6304455033181</v>
      </c>
      <c r="BG873" t="inlineStr">
        <is>
          <t>Low</t>
        </is>
      </c>
      <c r="BH873" t="inlineStr">
        <is>
          <t>pos</t>
        </is>
      </c>
      <c r="BI873" t="n">
        <v>0</v>
      </c>
      <c r="BJ873" t="inlineStr">
        <is>
          <t>IT IVA 22%</t>
        </is>
      </c>
      <c r="BK873" t="n">
        <v>0</v>
      </c>
      <c r="BU873" t="inlineStr">
        <is>
          <t>23-2441</t>
        </is>
      </c>
      <c r="CC873" t="inlineStr">
        <is>
          <t>Ordini LIL</t>
        </is>
      </c>
    </row>
    <row r="874">
      <c r="A874" t="inlineStr">
        <is>
          <t>#41721</t>
        </is>
      </c>
      <c r="C874" t="inlineStr">
        <is>
          <t>paid</t>
        </is>
      </c>
      <c r="F874" t="inlineStr">
        <is>
          <t>fulfilled</t>
        </is>
      </c>
      <c r="G874" t="inlineStr">
        <is>
          <t>2024-09-18 11:22:26 +0200</t>
        </is>
      </c>
      <c r="H874" t="inlineStr">
        <is>
          <t>no</t>
        </is>
      </c>
      <c r="I874" t="inlineStr">
        <is>
          <t>EUR</t>
        </is>
      </c>
      <c r="J874" t="n">
        <v>0</v>
      </c>
      <c r="K874" t="n">
        <v>0</v>
      </c>
      <c r="L874" t="n">
        <v>0</v>
      </c>
      <c r="M874" t="n">
        <v>0</v>
      </c>
      <c r="N874" t="inlineStr">
        <is>
          <t>MILANO100%</t>
        </is>
      </c>
      <c r="O874" t="n">
        <v>160</v>
      </c>
      <c r="Q874" t="inlineStr">
        <is>
          <t>2024-09-13 18:37:14 +0200</t>
        </is>
      </c>
      <c r="R874" t="n">
        <v>0</v>
      </c>
      <c r="S874" t="inlineStr">
        <is>
          <t>Lightly Ring - Yellow / 13</t>
        </is>
      </c>
      <c r="T874" t="n">
        <v>80</v>
      </c>
      <c r="V874" t="inlineStr">
        <is>
          <t>015790000376</t>
        </is>
      </c>
      <c r="W874" t="b">
        <v>1</v>
      </c>
      <c r="X874" t="b">
        <v>1</v>
      </c>
      <c r="Y874" t="inlineStr">
        <is>
          <t>pending</t>
        </is>
      </c>
      <c r="Z874" t="inlineStr">
        <is>
          <t>Caterina Rinaldi</t>
        </is>
      </c>
      <c r="AR874" t="inlineStr">
        <is>
          <t>IT</t>
        </is>
      </c>
      <c r="AT874" t="inlineStr">
        <is>
          <t>AM</t>
        </is>
      </c>
      <c r="AY874" t="n">
        <v>0</v>
      </c>
      <c r="AZ874" t="inlineStr">
        <is>
          <t>LIL Milan</t>
        </is>
      </c>
      <c r="BA874" t="n">
        <v>0</v>
      </c>
      <c r="BB874" t="inlineStr">
        <is>
          <t>Veronica Varetta</t>
        </is>
      </c>
      <c r="BC874" t="inlineStr">
        <is>
          <t>LIL Rinascente Milano</t>
        </is>
      </c>
      <c r="BD874" t="n">
        <v>23</v>
      </c>
      <c r="BE874" t="n">
        <v>6304441041245</v>
      </c>
      <c r="BG874" t="inlineStr">
        <is>
          <t>Low</t>
        </is>
      </c>
      <c r="BH874" t="inlineStr">
        <is>
          <t>pos</t>
        </is>
      </c>
      <c r="BI874" t="n">
        <v>0</v>
      </c>
      <c r="BJ874" t="inlineStr">
        <is>
          <t>IT IVA 22%</t>
        </is>
      </c>
      <c r="BK874" t="n">
        <v>0</v>
      </c>
      <c r="BU874" t="inlineStr">
        <is>
          <t>23-2440</t>
        </is>
      </c>
      <c r="CC874" t="inlineStr">
        <is>
          <t>Ordini LIL</t>
        </is>
      </c>
    </row>
    <row r="875">
      <c r="A875" t="inlineStr">
        <is>
          <t>#41721</t>
        </is>
      </c>
      <c r="C875" t="inlineStr">
        <is>
          <t>paid</t>
        </is>
      </c>
      <c r="F875" t="inlineStr">
        <is>
          <t>fulfilled</t>
        </is>
      </c>
      <c r="G875" t="inlineStr">
        <is>
          <t>2024-09-18 11:22:26 +0200</t>
        </is>
      </c>
      <c r="H875" t="inlineStr">
        <is>
          <t>no</t>
        </is>
      </c>
      <c r="I875" t="inlineStr">
        <is>
          <t>EUR</t>
        </is>
      </c>
      <c r="J875" t="n">
        <v>0</v>
      </c>
      <c r="K875" t="n">
        <v>0</v>
      </c>
      <c r="L875" t="n">
        <v>0</v>
      </c>
      <c r="N875" t="inlineStr">
        <is>
          <t>MILANO100%</t>
        </is>
      </c>
      <c r="O875" t="n">
        <v>160</v>
      </c>
      <c r="Q875" t="inlineStr">
        <is>
          <t>2024-09-13 18:37:14 +0200</t>
        </is>
      </c>
      <c r="R875" t="n">
        <v>1</v>
      </c>
      <c r="S875" t="inlineStr">
        <is>
          <t>Lightly Ring - Yellow / 18</t>
        </is>
      </c>
      <c r="T875" t="n">
        <v>80</v>
      </c>
      <c r="U875" t="n">
        <v>0</v>
      </c>
      <c r="V875" t="inlineStr">
        <is>
          <t>015790000381</t>
        </is>
      </c>
      <c r="W875" t="b">
        <v>1</v>
      </c>
      <c r="X875" t="b">
        <v>1</v>
      </c>
      <c r="Y875" t="inlineStr">
        <is>
          <t>fulfilled</t>
        </is>
      </c>
      <c r="Z875" t="inlineStr">
        <is>
          <t>Caterina Rinaldi</t>
        </is>
      </c>
      <c r="AR875" t="inlineStr">
        <is>
          <t>IT</t>
        </is>
      </c>
      <c r="AT875" t="inlineStr">
        <is>
          <t>AM</t>
        </is>
      </c>
      <c r="AY875" t="n">
        <v>0</v>
      </c>
      <c r="AZ875" t="inlineStr">
        <is>
          <t>LIL Milan</t>
        </is>
      </c>
      <c r="BA875" t="n">
        <v>0</v>
      </c>
      <c r="BB875" t="inlineStr">
        <is>
          <t>Veronica Varetta</t>
        </is>
      </c>
      <c r="BC875" t="inlineStr">
        <is>
          <t>LIL Rinascente Milano</t>
        </is>
      </c>
      <c r="BD875" t="n">
        <v>23</v>
      </c>
      <c r="BE875" t="n">
        <v>6304441041245</v>
      </c>
      <c r="BG875" t="inlineStr">
        <is>
          <t>Low</t>
        </is>
      </c>
      <c r="BH875" t="inlineStr">
        <is>
          <t>pos</t>
        </is>
      </c>
      <c r="BI875" t="n">
        <v>0</v>
      </c>
      <c r="BJ875" t="inlineStr">
        <is>
          <t>IT IVA 22%</t>
        </is>
      </c>
      <c r="BK875" t="n">
        <v>0</v>
      </c>
      <c r="BU875" t="inlineStr">
        <is>
          <t>23-2440</t>
        </is>
      </c>
      <c r="CC875" t="inlineStr">
        <is>
          <t>Ordini LIL</t>
        </is>
      </c>
    </row>
    <row r="876">
      <c r="A876" t="inlineStr">
        <is>
          <t>#41720</t>
        </is>
      </c>
      <c r="C876" t="inlineStr">
        <is>
          <t>paid</t>
        </is>
      </c>
      <c r="F876" t="inlineStr">
        <is>
          <t>fulfilled</t>
        </is>
      </c>
      <c r="G876" t="inlineStr">
        <is>
          <t>2024-09-13 18:28:43 +0200</t>
        </is>
      </c>
      <c r="H876" t="inlineStr">
        <is>
          <t>no</t>
        </is>
      </c>
      <c r="I876" t="inlineStr">
        <is>
          <t>EUR</t>
        </is>
      </c>
      <c r="J876" t="n">
        <v>0</v>
      </c>
      <c r="K876" t="n">
        <v>0</v>
      </c>
      <c r="L876" t="n">
        <v>0</v>
      </c>
      <c r="M876" t="n">
        <v>0</v>
      </c>
      <c r="N876" t="inlineStr">
        <is>
          <t>MILANO100%</t>
        </is>
      </c>
      <c r="O876" t="n">
        <v>80</v>
      </c>
      <c r="Q876" t="inlineStr">
        <is>
          <t>2024-09-13 18:28:42 +0200</t>
        </is>
      </c>
      <c r="R876" t="n">
        <v>1</v>
      </c>
      <c r="S876" t="inlineStr">
        <is>
          <t>Giotto Ring - Yellow / 10</t>
        </is>
      </c>
      <c r="T876" t="n">
        <v>80</v>
      </c>
      <c r="V876" t="inlineStr">
        <is>
          <t>015790000144</t>
        </is>
      </c>
      <c r="W876" t="b">
        <v>1</v>
      </c>
      <c r="X876" t="b">
        <v>1</v>
      </c>
      <c r="Y876" t="inlineStr">
        <is>
          <t>fulfilled</t>
        </is>
      </c>
      <c r="Z876" t="inlineStr">
        <is>
          <t>Camilla Quinto</t>
        </is>
      </c>
      <c r="AR876" t="inlineStr">
        <is>
          <t>IT</t>
        </is>
      </c>
      <c r="AT876" t="inlineStr">
        <is>
          <t>AM</t>
        </is>
      </c>
      <c r="AY876" t="n">
        <v>0</v>
      </c>
      <c r="AZ876" t="inlineStr">
        <is>
          <t>LIL Milan</t>
        </is>
      </c>
      <c r="BA876" t="n">
        <v>0</v>
      </c>
      <c r="BB876" t="inlineStr">
        <is>
          <t>Veronica Varetta</t>
        </is>
      </c>
      <c r="BC876" t="inlineStr">
        <is>
          <t>LIL Rinascente Milano</t>
        </is>
      </c>
      <c r="BD876" t="n">
        <v>23</v>
      </c>
      <c r="BE876" t="n">
        <v>6304430129501</v>
      </c>
      <c r="BG876" t="inlineStr">
        <is>
          <t>Low</t>
        </is>
      </c>
      <c r="BH876" t="inlineStr">
        <is>
          <t>pos</t>
        </is>
      </c>
      <c r="BI876" t="n">
        <v>0</v>
      </c>
      <c r="BJ876" t="inlineStr">
        <is>
          <t>IT IVA 22%</t>
        </is>
      </c>
      <c r="BK876" t="n">
        <v>0</v>
      </c>
      <c r="BU876" t="inlineStr">
        <is>
          <t>23-2439</t>
        </is>
      </c>
      <c r="CC876" t="inlineStr">
        <is>
          <t>Ordini LIL</t>
        </is>
      </c>
    </row>
    <row r="877">
      <c r="A877" t="inlineStr">
        <is>
          <t>#41717</t>
        </is>
      </c>
      <c r="B877" t="inlineStr">
        <is>
          <t>veronica.varetta@gmail.com</t>
        </is>
      </c>
      <c r="C877" t="inlineStr">
        <is>
          <t>paid</t>
        </is>
      </c>
      <c r="F877" t="inlineStr">
        <is>
          <t>fulfilled</t>
        </is>
      </c>
      <c r="G877" t="inlineStr">
        <is>
          <t>2024-09-13 18:05:06 +0200</t>
        </is>
      </c>
      <c r="H877" t="inlineStr">
        <is>
          <t>yes</t>
        </is>
      </c>
      <c r="I877" t="inlineStr">
        <is>
          <t>EUR</t>
        </is>
      </c>
      <c r="J877" t="n">
        <v>0</v>
      </c>
      <c r="K877" t="n">
        <v>0</v>
      </c>
      <c r="L877" t="n">
        <v>0</v>
      </c>
      <c r="M877" t="n">
        <v>0</v>
      </c>
      <c r="N877" t="inlineStr">
        <is>
          <t>DIRETTI100%</t>
        </is>
      </c>
      <c r="O877" t="n">
        <v>80</v>
      </c>
      <c r="Q877" t="inlineStr">
        <is>
          <t>2024-09-13 18:05:05 +0200</t>
        </is>
      </c>
      <c r="R877" t="n">
        <v>1</v>
      </c>
      <c r="S877" t="inlineStr">
        <is>
          <t>Nude Ring - Yellow / 16</t>
        </is>
      </c>
      <c r="T877" t="n">
        <v>80</v>
      </c>
      <c r="V877" t="inlineStr">
        <is>
          <t>015790000212</t>
        </is>
      </c>
      <c r="W877" t="b">
        <v>1</v>
      </c>
      <c r="X877" t="b">
        <v>1</v>
      </c>
      <c r="Y877" t="inlineStr">
        <is>
          <t>fulfilled</t>
        </is>
      </c>
      <c r="Z877" t="inlineStr">
        <is>
          <t>veronica varetta</t>
        </is>
      </c>
      <c r="AR877" t="inlineStr">
        <is>
          <t>IT</t>
        </is>
      </c>
      <c r="AY877" t="n">
        <v>0</v>
      </c>
      <c r="AZ877" t="inlineStr">
        <is>
          <t>LIL Milan</t>
        </is>
      </c>
      <c r="BA877" t="n">
        <v>0</v>
      </c>
      <c r="BB877" t="inlineStr">
        <is>
          <t>Carlotta Trentin</t>
        </is>
      </c>
      <c r="BC877" t="inlineStr">
        <is>
          <t>Firgun House</t>
        </is>
      </c>
      <c r="BD877" t="n">
        <v>24</v>
      </c>
      <c r="BE877" t="n">
        <v>6304400638301</v>
      </c>
      <c r="BG877" t="inlineStr">
        <is>
          <t>Low</t>
        </is>
      </c>
      <c r="BH877" t="inlineStr">
        <is>
          <t>pos</t>
        </is>
      </c>
      <c r="BI877" t="n">
        <v>0</v>
      </c>
      <c r="BJ877" t="inlineStr">
        <is>
          <t>IT IVA 22%</t>
        </is>
      </c>
      <c r="BK877" t="n">
        <v>0</v>
      </c>
      <c r="BU877" t="inlineStr">
        <is>
          <t>24-1064</t>
        </is>
      </c>
      <c r="CC877" t="inlineStr">
        <is>
          <t>Ordini LIL</t>
        </is>
      </c>
    </row>
    <row r="878">
      <c r="A878" t="inlineStr">
        <is>
          <t>#41714</t>
        </is>
      </c>
      <c r="C878" t="inlineStr">
        <is>
          <t>paid</t>
        </is>
      </c>
      <c r="F878" t="inlineStr">
        <is>
          <t>fulfilled</t>
        </is>
      </c>
      <c r="G878" t="inlineStr">
        <is>
          <t>2024-09-13 16:41:55 +0200</t>
        </is>
      </c>
      <c r="H878" t="inlineStr">
        <is>
          <t>no</t>
        </is>
      </c>
      <c r="I878" t="inlineStr">
        <is>
          <t>EUR</t>
        </is>
      </c>
      <c r="J878" t="n">
        <v>0</v>
      </c>
      <c r="K878" t="n">
        <v>0</v>
      </c>
      <c r="L878" t="n">
        <v>0</v>
      </c>
      <c r="M878" t="n">
        <v>0</v>
      </c>
      <c r="N878" t="inlineStr">
        <is>
          <t>Roma100</t>
        </is>
      </c>
      <c r="O878" t="n">
        <v>540</v>
      </c>
      <c r="Q878" t="inlineStr">
        <is>
          <t>2024-09-13 16:41:54 +0200</t>
        </is>
      </c>
      <c r="R878" t="n">
        <v>1</v>
      </c>
      <c r="S878" t="inlineStr">
        <is>
          <t>Pensavo fosse amore - Yellow / M</t>
        </is>
      </c>
      <c r="T878" t="n">
        <v>100</v>
      </c>
      <c r="V878" t="inlineStr">
        <is>
          <t>015790001011</t>
        </is>
      </c>
      <c r="W878" t="b">
        <v>1</v>
      </c>
      <c r="X878" t="b">
        <v>1</v>
      </c>
      <c r="Y878" t="inlineStr">
        <is>
          <t>fulfilled</t>
        </is>
      </c>
      <c r="Z878" t="inlineStr">
        <is>
          <t>Roma termini</t>
        </is>
      </c>
      <c r="AR878" t="inlineStr">
        <is>
          <t>IT</t>
        </is>
      </c>
      <c r="AY878" t="n">
        <v>0</v>
      </c>
      <c r="AZ878" t="inlineStr">
        <is>
          <t>LIL Milan</t>
        </is>
      </c>
      <c r="BA878" t="n">
        <v>0</v>
      </c>
      <c r="BB878" t="inlineStr">
        <is>
          <t>Veronica Varetta</t>
        </is>
      </c>
      <c r="BC878" t="inlineStr">
        <is>
          <t>Roma Termini</t>
        </is>
      </c>
      <c r="BD878" t="n">
        <v>25</v>
      </c>
      <c r="BE878" t="n">
        <v>6304286802269</v>
      </c>
      <c r="BG878" t="inlineStr">
        <is>
          <t>Low</t>
        </is>
      </c>
      <c r="BH878" t="inlineStr">
        <is>
          <t>pos</t>
        </is>
      </c>
      <c r="BI878" t="n">
        <v>0</v>
      </c>
      <c r="BJ878" t="inlineStr">
        <is>
          <t>IT IVA 22%</t>
        </is>
      </c>
      <c r="BK878" t="n">
        <v>0</v>
      </c>
      <c r="BU878" t="inlineStr">
        <is>
          <t>25-1069</t>
        </is>
      </c>
      <c r="CC878" t="inlineStr">
        <is>
          <t>Ordini LIL</t>
        </is>
      </c>
    </row>
    <row r="879">
      <c r="A879" t="inlineStr">
        <is>
          <t>#41714</t>
        </is>
      </c>
      <c r="C879" t="inlineStr">
        <is>
          <t>paid</t>
        </is>
      </c>
      <c r="F879" t="inlineStr">
        <is>
          <t>fulfilled</t>
        </is>
      </c>
      <c r="G879" t="inlineStr">
        <is>
          <t>2024-09-13 16:41:55 +0200</t>
        </is>
      </c>
      <c r="H879" t="inlineStr">
        <is>
          <t>no</t>
        </is>
      </c>
      <c r="I879" t="inlineStr">
        <is>
          <t>EUR</t>
        </is>
      </c>
      <c r="J879" t="n">
        <v>0</v>
      </c>
      <c r="K879" t="n">
        <v>0</v>
      </c>
      <c r="L879" t="n">
        <v>0</v>
      </c>
      <c r="N879" t="inlineStr">
        <is>
          <t>Roma100</t>
        </is>
      </c>
      <c r="O879" t="n">
        <v>540</v>
      </c>
      <c r="Q879" t="inlineStr">
        <is>
          <t>2024-09-13 16:41:54 +0200</t>
        </is>
      </c>
      <c r="R879" t="n">
        <v>1</v>
      </c>
      <c r="S879" t="inlineStr">
        <is>
          <t>Girls Tears Ring - Yellow / 14</t>
        </is>
      </c>
      <c r="T879" t="n">
        <v>100</v>
      </c>
      <c r="V879" t="inlineStr">
        <is>
          <t>015790000956</t>
        </is>
      </c>
      <c r="W879" t="b">
        <v>1</v>
      </c>
      <c r="X879" t="b">
        <v>1</v>
      </c>
      <c r="Y879" t="inlineStr">
        <is>
          <t>fulfilled</t>
        </is>
      </c>
      <c r="Z879" t="inlineStr">
        <is>
          <t>Roma termini</t>
        </is>
      </c>
      <c r="AR879" t="inlineStr">
        <is>
          <t>IT</t>
        </is>
      </c>
      <c r="AY879" t="n">
        <v>0</v>
      </c>
      <c r="AZ879" t="inlineStr">
        <is>
          <t>LIL Milan</t>
        </is>
      </c>
      <c r="BA879" t="n">
        <v>0</v>
      </c>
      <c r="BB879" t="inlineStr">
        <is>
          <t>Veronica Varetta</t>
        </is>
      </c>
      <c r="BC879" t="inlineStr">
        <is>
          <t>Roma Termini</t>
        </is>
      </c>
      <c r="BD879" t="n">
        <v>25</v>
      </c>
      <c r="BE879" t="n">
        <v>6304286802269</v>
      </c>
      <c r="BG879" t="inlineStr">
        <is>
          <t>Low</t>
        </is>
      </c>
      <c r="BH879" t="inlineStr">
        <is>
          <t>pos</t>
        </is>
      </c>
      <c r="BI879" t="n">
        <v>0</v>
      </c>
      <c r="BJ879" t="inlineStr">
        <is>
          <t>IT IVA 22%</t>
        </is>
      </c>
      <c r="BK879" t="n">
        <v>0</v>
      </c>
      <c r="BU879" t="inlineStr">
        <is>
          <t>25-1069</t>
        </is>
      </c>
      <c r="CC879" t="inlineStr">
        <is>
          <t>Ordini LIL</t>
        </is>
      </c>
    </row>
    <row r="880">
      <c r="A880" t="inlineStr">
        <is>
          <t>#41714</t>
        </is>
      </c>
      <c r="C880" t="inlineStr">
        <is>
          <t>paid</t>
        </is>
      </c>
      <c r="F880" t="inlineStr">
        <is>
          <t>fulfilled</t>
        </is>
      </c>
      <c r="G880" t="inlineStr">
        <is>
          <t>2024-09-13 16:41:55 +0200</t>
        </is>
      </c>
      <c r="H880" t="inlineStr">
        <is>
          <t>no</t>
        </is>
      </c>
      <c r="I880" t="inlineStr">
        <is>
          <t>EUR</t>
        </is>
      </c>
      <c r="J880" t="n">
        <v>0</v>
      </c>
      <c r="K880" t="n">
        <v>0</v>
      </c>
      <c r="L880" t="n">
        <v>0</v>
      </c>
      <c r="N880" t="inlineStr">
        <is>
          <t>Roma100</t>
        </is>
      </c>
      <c r="O880" t="n">
        <v>540</v>
      </c>
      <c r="Q880" t="inlineStr">
        <is>
          <t>2024-09-13 16:41:54 +0200</t>
        </is>
      </c>
      <c r="R880" t="n">
        <v>1</v>
      </c>
      <c r="S880" t="inlineStr">
        <is>
          <t>Boys Tears Bracelet - Yellow</t>
        </is>
      </c>
      <c r="T880" t="n">
        <v>220</v>
      </c>
      <c r="V880" t="inlineStr">
        <is>
          <t>015790000400</t>
        </is>
      </c>
      <c r="W880" t="b">
        <v>1</v>
      </c>
      <c r="X880" t="b">
        <v>1</v>
      </c>
      <c r="Y880" t="inlineStr">
        <is>
          <t>fulfilled</t>
        </is>
      </c>
      <c r="Z880" t="inlineStr">
        <is>
          <t>Roma termini</t>
        </is>
      </c>
      <c r="AR880" t="inlineStr">
        <is>
          <t>IT</t>
        </is>
      </c>
      <c r="AY880" t="n">
        <v>0</v>
      </c>
      <c r="AZ880" t="inlineStr">
        <is>
          <t>LIL Milan</t>
        </is>
      </c>
      <c r="BA880" t="n">
        <v>0</v>
      </c>
      <c r="BB880" t="inlineStr">
        <is>
          <t>Veronica Varetta</t>
        </is>
      </c>
      <c r="BC880" t="inlineStr">
        <is>
          <t>Roma Termini</t>
        </is>
      </c>
      <c r="BD880" t="n">
        <v>25</v>
      </c>
      <c r="BE880" t="n">
        <v>6304286802269</v>
      </c>
      <c r="BG880" t="inlineStr">
        <is>
          <t>Low</t>
        </is>
      </c>
      <c r="BH880" t="inlineStr">
        <is>
          <t>pos</t>
        </is>
      </c>
      <c r="BI880" t="n">
        <v>0</v>
      </c>
      <c r="BJ880" t="inlineStr">
        <is>
          <t>IT IVA 22%</t>
        </is>
      </c>
      <c r="BK880" t="n">
        <v>0</v>
      </c>
      <c r="BU880" t="inlineStr">
        <is>
          <t>25-1069</t>
        </is>
      </c>
      <c r="CC880" t="inlineStr">
        <is>
          <t>Ordini LIL</t>
        </is>
      </c>
    </row>
    <row r="881">
      <c r="A881" t="inlineStr">
        <is>
          <t>#41714</t>
        </is>
      </c>
      <c r="C881" t="inlineStr">
        <is>
          <t>paid</t>
        </is>
      </c>
      <c r="F881" t="inlineStr">
        <is>
          <t>fulfilled</t>
        </is>
      </c>
      <c r="G881" t="inlineStr">
        <is>
          <t>2024-09-13 16:41:55 +0200</t>
        </is>
      </c>
      <c r="H881" t="inlineStr">
        <is>
          <t>no</t>
        </is>
      </c>
      <c r="I881" t="inlineStr">
        <is>
          <t>EUR</t>
        </is>
      </c>
      <c r="J881" t="n">
        <v>0</v>
      </c>
      <c r="K881" t="n">
        <v>0</v>
      </c>
      <c r="L881" t="n">
        <v>0</v>
      </c>
      <c r="N881" t="inlineStr">
        <is>
          <t>Roma100</t>
        </is>
      </c>
      <c r="O881" t="n">
        <v>540</v>
      </c>
      <c r="Q881" t="inlineStr">
        <is>
          <t>2024-09-13 16:41:54 +0200</t>
        </is>
      </c>
      <c r="R881" t="n">
        <v>1</v>
      </c>
      <c r="S881" t="inlineStr">
        <is>
          <t>Boys Tears Ring - Yellow / 15</t>
        </is>
      </c>
      <c r="T881" t="n">
        <v>120</v>
      </c>
      <c r="V881" t="inlineStr">
        <is>
          <t>015790001403</t>
        </is>
      </c>
      <c r="W881" t="b">
        <v>1</v>
      </c>
      <c r="X881" t="b">
        <v>1</v>
      </c>
      <c r="Y881" t="inlineStr">
        <is>
          <t>fulfilled</t>
        </is>
      </c>
      <c r="Z881" t="inlineStr">
        <is>
          <t>Roma termini</t>
        </is>
      </c>
      <c r="AR881" t="inlineStr">
        <is>
          <t>IT</t>
        </is>
      </c>
      <c r="AY881" t="n">
        <v>0</v>
      </c>
      <c r="AZ881" t="inlineStr">
        <is>
          <t>LIL Milan</t>
        </is>
      </c>
      <c r="BA881" t="n">
        <v>0</v>
      </c>
      <c r="BB881" t="inlineStr">
        <is>
          <t>Veronica Varetta</t>
        </is>
      </c>
      <c r="BC881" t="inlineStr">
        <is>
          <t>Roma Termini</t>
        </is>
      </c>
      <c r="BD881" t="n">
        <v>25</v>
      </c>
      <c r="BE881" t="n">
        <v>6304286802269</v>
      </c>
      <c r="BG881" t="inlineStr">
        <is>
          <t>Low</t>
        </is>
      </c>
      <c r="BH881" t="inlineStr">
        <is>
          <t>pos</t>
        </is>
      </c>
      <c r="BI881" t="n">
        <v>0</v>
      </c>
      <c r="BJ881" t="inlineStr">
        <is>
          <t>IT IVA 22%</t>
        </is>
      </c>
      <c r="BK881" t="n">
        <v>0</v>
      </c>
      <c r="BU881" t="inlineStr">
        <is>
          <t>25-1069</t>
        </is>
      </c>
      <c r="CC881" t="inlineStr">
        <is>
          <t>Ordini LIL</t>
        </is>
      </c>
    </row>
    <row r="882">
      <c r="A882" t="inlineStr">
        <is>
          <t>#41713</t>
        </is>
      </c>
      <c r="B882" t="inlineStr">
        <is>
          <t>giulia.bonalumi@gmail.com</t>
        </is>
      </c>
      <c r="C882" t="inlineStr">
        <is>
          <t>paid</t>
        </is>
      </c>
      <c r="F882" t="inlineStr">
        <is>
          <t>fulfilled</t>
        </is>
      </c>
      <c r="G882" t="inlineStr">
        <is>
          <t>2024-09-13 16:07:36 +0200</t>
        </is>
      </c>
      <c r="H882" t="inlineStr">
        <is>
          <t>yes</t>
        </is>
      </c>
      <c r="I882" t="inlineStr">
        <is>
          <t>EUR</t>
        </is>
      </c>
      <c r="J882" t="n">
        <v>0</v>
      </c>
      <c r="K882" t="n">
        <v>0</v>
      </c>
      <c r="L882" t="n">
        <v>0</v>
      </c>
      <c r="M882" t="n">
        <v>0</v>
      </c>
      <c r="N882" t="inlineStr">
        <is>
          <t>MILANO100%</t>
        </is>
      </c>
      <c r="O882" t="n">
        <v>80</v>
      </c>
      <c r="Q882" t="inlineStr">
        <is>
          <t>2024-09-13 16:07:35 +0200</t>
        </is>
      </c>
      <c r="R882" t="n">
        <v>1</v>
      </c>
      <c r="S882" t="inlineStr">
        <is>
          <t>Giotto Ring - Yellow / 15</t>
        </is>
      </c>
      <c r="T882" t="n">
        <v>80</v>
      </c>
      <c r="V882" t="inlineStr">
        <is>
          <t>015790000149</t>
        </is>
      </c>
      <c r="W882" t="b">
        <v>1</v>
      </c>
      <c r="X882" t="b">
        <v>1</v>
      </c>
      <c r="Y882" t="inlineStr">
        <is>
          <t>fulfilled</t>
        </is>
      </c>
      <c r="AR882" t="inlineStr">
        <is>
          <t>IT</t>
        </is>
      </c>
      <c r="AT882" t="inlineStr">
        <is>
          <t>ST</t>
        </is>
      </c>
      <c r="AY882" t="n">
        <v>0</v>
      </c>
      <c r="AZ882" t="inlineStr">
        <is>
          <t>LIL Milan</t>
        </is>
      </c>
      <c r="BA882" t="n">
        <v>0</v>
      </c>
      <c r="BB882" t="inlineStr">
        <is>
          <t>Veronica Varetta</t>
        </is>
      </c>
      <c r="BC882" t="inlineStr">
        <is>
          <t>LIL Rinascente Milano</t>
        </is>
      </c>
      <c r="BD882" t="n">
        <v>23</v>
      </c>
      <c r="BE882" t="n">
        <v>6304240927069</v>
      </c>
      <c r="BG882" t="inlineStr">
        <is>
          <t>Low</t>
        </is>
      </c>
      <c r="BH882" t="inlineStr">
        <is>
          <t>pos</t>
        </is>
      </c>
      <c r="BI882" t="n">
        <v>0</v>
      </c>
      <c r="BJ882" t="inlineStr">
        <is>
          <t>IT IVA 22%</t>
        </is>
      </c>
      <c r="BK882" t="n">
        <v>0</v>
      </c>
      <c r="BU882" t="inlineStr">
        <is>
          <t>23-2436</t>
        </is>
      </c>
      <c r="CC882" t="inlineStr">
        <is>
          <t>Ordini LIL</t>
        </is>
      </c>
    </row>
    <row r="883">
      <c r="A883" t="inlineStr">
        <is>
          <t>#41712</t>
        </is>
      </c>
      <c r="B883" t="inlineStr">
        <is>
          <t>alisa@wnnfarms.net</t>
        </is>
      </c>
      <c r="C883" t="inlineStr">
        <is>
          <t>paid</t>
        </is>
      </c>
      <c r="F883" t="inlineStr">
        <is>
          <t>fulfilled</t>
        </is>
      </c>
      <c r="G883" t="inlineStr">
        <is>
          <t>2024-09-13 15:29:32 +0200</t>
        </is>
      </c>
      <c r="H883" t="inlineStr">
        <is>
          <t>no</t>
        </is>
      </c>
      <c r="I883" t="inlineStr">
        <is>
          <t>EUR</t>
        </is>
      </c>
      <c r="J883" t="n">
        <v>0</v>
      </c>
      <c r="K883" t="n">
        <v>0</v>
      </c>
      <c r="L883" t="n">
        <v>0</v>
      </c>
      <c r="M883" t="n">
        <v>0</v>
      </c>
      <c r="N883" t="inlineStr">
        <is>
          <t>MILANO100%</t>
        </is>
      </c>
      <c r="O883" t="n">
        <v>160</v>
      </c>
      <c r="Q883" t="inlineStr">
        <is>
          <t>2024-09-13 15:29:32 +0200</t>
        </is>
      </c>
      <c r="R883" t="n">
        <v>1</v>
      </c>
      <c r="S883" t="inlineStr">
        <is>
          <t>Giotto Ring - Yellow / 17</t>
        </is>
      </c>
      <c r="T883" t="n">
        <v>80</v>
      </c>
      <c r="V883" t="inlineStr">
        <is>
          <t>015790000151</t>
        </is>
      </c>
      <c r="W883" t="b">
        <v>1</v>
      </c>
      <c r="X883" t="b">
        <v>1</v>
      </c>
      <c r="Y883" t="inlineStr">
        <is>
          <t>fulfilled</t>
        </is>
      </c>
      <c r="Z883" t="inlineStr">
        <is>
          <t>Alyssa Wilson</t>
        </is>
      </c>
      <c r="AR883" t="inlineStr">
        <is>
          <t>IT</t>
        </is>
      </c>
      <c r="AT883" t="inlineStr">
        <is>
          <t>ST</t>
        </is>
      </c>
      <c r="AY883" t="n">
        <v>0</v>
      </c>
      <c r="AZ883" t="inlineStr">
        <is>
          <t>LIL Milan</t>
        </is>
      </c>
      <c r="BA883" t="n">
        <v>0</v>
      </c>
      <c r="BB883" t="inlineStr">
        <is>
          <t>Veronica Varetta</t>
        </is>
      </c>
      <c r="BC883" t="inlineStr">
        <is>
          <t>LIL Rinascente Milano</t>
        </is>
      </c>
      <c r="BD883" t="n">
        <v>23</v>
      </c>
      <c r="BE883" t="n">
        <v>6304188367197</v>
      </c>
      <c r="BG883" t="inlineStr">
        <is>
          <t>Low</t>
        </is>
      </c>
      <c r="BH883" t="inlineStr">
        <is>
          <t>pos</t>
        </is>
      </c>
      <c r="BI883" t="n">
        <v>0</v>
      </c>
      <c r="BJ883" t="inlineStr">
        <is>
          <t>IT IVA 22%</t>
        </is>
      </c>
      <c r="BK883" t="n">
        <v>0</v>
      </c>
      <c r="BU883" t="inlineStr">
        <is>
          <t>23-2435</t>
        </is>
      </c>
      <c r="CC883" t="inlineStr">
        <is>
          <t>Ordini LIL</t>
        </is>
      </c>
    </row>
    <row r="884">
      <c r="A884" t="inlineStr">
        <is>
          <t>#41712</t>
        </is>
      </c>
      <c r="B884" t="inlineStr">
        <is>
          <t>alisa@wnnfarms.net</t>
        </is>
      </c>
      <c r="C884" t="inlineStr">
        <is>
          <t>paid</t>
        </is>
      </c>
      <c r="F884" t="inlineStr">
        <is>
          <t>fulfilled</t>
        </is>
      </c>
      <c r="G884" t="inlineStr">
        <is>
          <t>2024-09-13 15:29:32 +0200</t>
        </is>
      </c>
      <c r="H884" t="inlineStr">
        <is>
          <t>no</t>
        </is>
      </c>
      <c r="I884" t="inlineStr">
        <is>
          <t>EUR</t>
        </is>
      </c>
      <c r="J884" t="n">
        <v>0</v>
      </c>
      <c r="K884" t="n">
        <v>0</v>
      </c>
      <c r="L884" t="n">
        <v>0</v>
      </c>
      <c r="N884" t="inlineStr">
        <is>
          <t>MILANO100%</t>
        </is>
      </c>
      <c r="O884" t="n">
        <v>160</v>
      </c>
      <c r="Q884" t="inlineStr">
        <is>
          <t>2024-09-13 15:29:32 +0200</t>
        </is>
      </c>
      <c r="R884" t="n">
        <v>1</v>
      </c>
      <c r="S884" t="inlineStr">
        <is>
          <t>Giotto Ring - White / 17</t>
        </is>
      </c>
      <c r="T884" t="n">
        <v>80</v>
      </c>
      <c r="V884" t="inlineStr">
        <is>
          <t>015790000162</t>
        </is>
      </c>
      <c r="W884" t="b">
        <v>1</v>
      </c>
      <c r="X884" t="b">
        <v>1</v>
      </c>
      <c r="Y884" t="inlineStr">
        <is>
          <t>fulfilled</t>
        </is>
      </c>
      <c r="Z884" t="inlineStr">
        <is>
          <t>Alyssa Wilson</t>
        </is>
      </c>
      <c r="AR884" t="inlineStr">
        <is>
          <t>IT</t>
        </is>
      </c>
      <c r="AT884" t="inlineStr">
        <is>
          <t>ST</t>
        </is>
      </c>
      <c r="AY884" t="n">
        <v>0</v>
      </c>
      <c r="AZ884" t="inlineStr">
        <is>
          <t>LIL Milan</t>
        </is>
      </c>
      <c r="BA884" t="n">
        <v>0</v>
      </c>
      <c r="BB884" t="inlineStr">
        <is>
          <t>Veronica Varetta</t>
        </is>
      </c>
      <c r="BC884" t="inlineStr">
        <is>
          <t>LIL Rinascente Milano</t>
        </is>
      </c>
      <c r="BD884" t="n">
        <v>23</v>
      </c>
      <c r="BE884" t="n">
        <v>6304188367197</v>
      </c>
      <c r="BG884" t="inlineStr">
        <is>
          <t>Low</t>
        </is>
      </c>
      <c r="BH884" t="inlineStr">
        <is>
          <t>pos</t>
        </is>
      </c>
      <c r="BI884" t="n">
        <v>0</v>
      </c>
      <c r="BJ884" t="inlineStr">
        <is>
          <t>IT IVA 22%</t>
        </is>
      </c>
      <c r="BK884" t="n">
        <v>0</v>
      </c>
      <c r="BU884" t="inlineStr">
        <is>
          <t>23-2435</t>
        </is>
      </c>
      <c r="CC884" t="inlineStr">
        <is>
          <t>Ordini LIL</t>
        </is>
      </c>
    </row>
    <row r="885">
      <c r="A885" t="inlineStr">
        <is>
          <t>#41709</t>
        </is>
      </c>
      <c r="B885" t="inlineStr">
        <is>
          <t>simona.cpn@gmail.com</t>
        </is>
      </c>
      <c r="C885" t="inlineStr">
        <is>
          <t>paid</t>
        </is>
      </c>
      <c r="F885" t="inlineStr">
        <is>
          <t>fulfilled</t>
        </is>
      </c>
      <c r="G885" t="inlineStr">
        <is>
          <t>2024-09-13 13:52:52 +0200</t>
        </is>
      </c>
      <c r="H885" t="inlineStr">
        <is>
          <t>yes</t>
        </is>
      </c>
      <c r="I885" t="inlineStr">
        <is>
          <t>EUR</t>
        </is>
      </c>
      <c r="J885" t="n">
        <v>0</v>
      </c>
      <c r="K885" t="n">
        <v>0</v>
      </c>
      <c r="L885" t="n">
        <v>0</v>
      </c>
      <c r="M885" t="n">
        <v>0</v>
      </c>
      <c r="N885" t="inlineStr">
        <is>
          <t>MILANO100%</t>
        </is>
      </c>
      <c r="O885" t="n">
        <v>125</v>
      </c>
      <c r="Q885" t="inlineStr">
        <is>
          <t>2024-09-13 13:52:51 +0200</t>
        </is>
      </c>
      <c r="R885" t="n">
        <v>1</v>
      </c>
      <c r="S885" t="inlineStr">
        <is>
          <t>Boys Tears Ring - Yellow / 15</t>
        </is>
      </c>
      <c r="T885" t="n">
        <v>120</v>
      </c>
      <c r="V885" t="inlineStr">
        <is>
          <t>015790001403</t>
        </is>
      </c>
      <c r="W885" t="b">
        <v>1</v>
      </c>
      <c r="X885" t="b">
        <v>1</v>
      </c>
      <c r="Y885" t="inlineStr">
        <is>
          <t>fulfilled</t>
        </is>
      </c>
      <c r="Z885" t="inlineStr">
        <is>
          <t>Simona Simona Capuano</t>
        </is>
      </c>
      <c r="AR885" t="inlineStr">
        <is>
          <t>IT</t>
        </is>
      </c>
      <c r="AT885" t="inlineStr">
        <is>
          <t>ST</t>
        </is>
      </c>
      <c r="AY885" t="n">
        <v>0</v>
      </c>
      <c r="AZ885" t="inlineStr">
        <is>
          <t>LIL Milan</t>
        </is>
      </c>
      <c r="BA885" t="n">
        <v>0</v>
      </c>
      <c r="BB885" t="inlineStr">
        <is>
          <t>Veronica Varetta</t>
        </is>
      </c>
      <c r="BC885" t="inlineStr">
        <is>
          <t>LIL Rinascente Milano</t>
        </is>
      </c>
      <c r="BD885" t="n">
        <v>23</v>
      </c>
      <c r="BE885" t="n">
        <v>6304053559645</v>
      </c>
      <c r="BG885" t="inlineStr">
        <is>
          <t>Low</t>
        </is>
      </c>
      <c r="BH885" t="inlineStr">
        <is>
          <t>pos</t>
        </is>
      </c>
      <c r="BI885" t="n">
        <v>0</v>
      </c>
      <c r="BJ885" t="inlineStr">
        <is>
          <t>IT IVA 22%</t>
        </is>
      </c>
      <c r="BK885" t="n">
        <v>0</v>
      </c>
      <c r="BT885" t="n">
        <v>393405062835</v>
      </c>
      <c r="BU885" t="inlineStr">
        <is>
          <t>23-2434</t>
        </is>
      </c>
      <c r="CC885" t="inlineStr">
        <is>
          <t>Ordini LIL</t>
        </is>
      </c>
    </row>
    <row r="886">
      <c r="A886" t="inlineStr">
        <is>
          <t>#41709</t>
        </is>
      </c>
      <c r="B886" t="inlineStr">
        <is>
          <t>simona.cpn@gmail.com</t>
        </is>
      </c>
      <c r="C886" t="inlineStr">
        <is>
          <t>paid</t>
        </is>
      </c>
      <c r="F886" t="inlineStr">
        <is>
          <t>fulfilled</t>
        </is>
      </c>
      <c r="G886" t="inlineStr">
        <is>
          <t>2024-09-13 13:52:52 +0200</t>
        </is>
      </c>
      <c r="H886" t="inlineStr">
        <is>
          <t>yes</t>
        </is>
      </c>
      <c r="I886" t="inlineStr">
        <is>
          <t>EUR</t>
        </is>
      </c>
      <c r="J886" t="n">
        <v>0</v>
      </c>
      <c r="K886" t="n">
        <v>0</v>
      </c>
      <c r="L886" t="n">
        <v>0</v>
      </c>
      <c r="N886" t="inlineStr">
        <is>
          <t>MILANO100%</t>
        </is>
      </c>
      <c r="O886" t="n">
        <v>125</v>
      </c>
      <c r="Q886" t="inlineStr">
        <is>
          <t>2024-09-13 13:52:51 +0200</t>
        </is>
      </c>
      <c r="R886" t="n">
        <v>1</v>
      </c>
      <c r="S886" t="inlineStr">
        <is>
          <t>Luxury Pack</t>
        </is>
      </c>
      <c r="T886" t="n">
        <v>5</v>
      </c>
      <c r="V886" t="inlineStr">
        <is>
          <t>015790000687</t>
        </is>
      </c>
      <c r="W886" t="b">
        <v>1</v>
      </c>
      <c r="X886" t="b">
        <v>1</v>
      </c>
      <c r="Y886" t="inlineStr">
        <is>
          <t>fulfilled</t>
        </is>
      </c>
      <c r="Z886" t="inlineStr">
        <is>
          <t>Simona Simona Capuano</t>
        </is>
      </c>
      <c r="AR886" t="inlineStr">
        <is>
          <t>IT</t>
        </is>
      </c>
      <c r="AT886" t="inlineStr">
        <is>
          <t>ST</t>
        </is>
      </c>
      <c r="AY886" t="n">
        <v>0</v>
      </c>
      <c r="AZ886" t="inlineStr">
        <is>
          <t>LIL Milan</t>
        </is>
      </c>
      <c r="BA886" t="n">
        <v>0</v>
      </c>
      <c r="BB886" t="inlineStr">
        <is>
          <t>Veronica Varetta</t>
        </is>
      </c>
      <c r="BC886" t="inlineStr">
        <is>
          <t>LIL Rinascente Milano</t>
        </is>
      </c>
      <c r="BD886" t="n">
        <v>23</v>
      </c>
      <c r="BE886" t="n">
        <v>6304053559645</v>
      </c>
      <c r="BG886" t="inlineStr">
        <is>
          <t>Low</t>
        </is>
      </c>
      <c r="BH886" t="inlineStr">
        <is>
          <t>pos</t>
        </is>
      </c>
      <c r="BI886" t="n">
        <v>0</v>
      </c>
      <c r="BJ886" t="inlineStr">
        <is>
          <t>IT IVA 22%</t>
        </is>
      </c>
      <c r="BK886" t="n">
        <v>0</v>
      </c>
      <c r="BT886" t="n">
        <v>393405062835</v>
      </c>
      <c r="BU886" t="inlineStr">
        <is>
          <t>23-2434</t>
        </is>
      </c>
      <c r="CC886" t="inlineStr">
        <is>
          <t>Ordini LIL</t>
        </is>
      </c>
    </row>
    <row r="887">
      <c r="A887" t="inlineStr">
        <is>
          <t>#41708</t>
        </is>
      </c>
      <c r="B887" t="inlineStr">
        <is>
          <t>eliduemila@gmail.com</t>
        </is>
      </c>
      <c r="C887" t="inlineStr">
        <is>
          <t>paid</t>
        </is>
      </c>
      <c r="F887" t="inlineStr">
        <is>
          <t>fulfilled</t>
        </is>
      </c>
      <c r="G887" t="inlineStr">
        <is>
          <t>2024-09-13 13:44:10 +0200</t>
        </is>
      </c>
      <c r="H887" t="inlineStr">
        <is>
          <t>no</t>
        </is>
      </c>
      <c r="I887" t="inlineStr">
        <is>
          <t>EUR</t>
        </is>
      </c>
      <c r="J887" t="n">
        <v>0</v>
      </c>
      <c r="K887" t="n">
        <v>0</v>
      </c>
      <c r="L887" t="n">
        <v>0</v>
      </c>
      <c r="M887" t="n">
        <v>0</v>
      </c>
      <c r="N887" t="inlineStr">
        <is>
          <t>MILANO100%</t>
        </is>
      </c>
      <c r="O887" t="n">
        <v>80</v>
      </c>
      <c r="Q887" t="inlineStr">
        <is>
          <t>2024-09-13 13:44:10 +0200</t>
        </is>
      </c>
      <c r="R887" t="n">
        <v>1</v>
      </c>
      <c r="S887" t="inlineStr">
        <is>
          <t>Nude Ring - Yellow / 8</t>
        </is>
      </c>
      <c r="T887" t="n">
        <v>80</v>
      </c>
      <c r="V887" t="inlineStr">
        <is>
          <t>015790000204</t>
        </is>
      </c>
      <c r="W887" t="b">
        <v>1</v>
      </c>
      <c r="X887" t="b">
        <v>1</v>
      </c>
      <c r="Y887" t="inlineStr">
        <is>
          <t>fulfilled</t>
        </is>
      </c>
      <c r="Z887" t="inlineStr">
        <is>
          <t>Elisa Elisa Traverso</t>
        </is>
      </c>
      <c r="AR887" t="inlineStr">
        <is>
          <t>IT</t>
        </is>
      </c>
      <c r="AT887" t="inlineStr">
        <is>
          <t>ST</t>
        </is>
      </c>
      <c r="AY887" t="n">
        <v>0</v>
      </c>
      <c r="AZ887" t="inlineStr">
        <is>
          <t>LIL Milan</t>
        </is>
      </c>
      <c r="BA887" t="n">
        <v>0</v>
      </c>
      <c r="BB887" t="inlineStr">
        <is>
          <t>Veronica Varetta</t>
        </is>
      </c>
      <c r="BC887" t="inlineStr">
        <is>
          <t>LIL Rinascente Milano</t>
        </is>
      </c>
      <c r="BD887" t="n">
        <v>23</v>
      </c>
      <c r="BE887" t="n">
        <v>6304040681821</v>
      </c>
      <c r="BG887" t="inlineStr">
        <is>
          <t>Low</t>
        </is>
      </c>
      <c r="BH887" t="inlineStr">
        <is>
          <t>pos</t>
        </is>
      </c>
      <c r="BI887" t="n">
        <v>0</v>
      </c>
      <c r="BJ887" t="inlineStr">
        <is>
          <t>IT IVA 22%</t>
        </is>
      </c>
      <c r="BK887" t="n">
        <v>0</v>
      </c>
      <c r="BU887" t="inlineStr">
        <is>
          <t>23-2433</t>
        </is>
      </c>
      <c r="CC887" t="inlineStr">
        <is>
          <t>Ordini LIL</t>
        </is>
      </c>
    </row>
    <row r="888">
      <c r="A888" t="inlineStr">
        <is>
          <t>#41705</t>
        </is>
      </c>
      <c r="B888" t="inlineStr">
        <is>
          <t>federicasanna94@gmail.com</t>
        </is>
      </c>
      <c r="C888" t="inlineStr">
        <is>
          <t>paid</t>
        </is>
      </c>
      <c r="F888" t="inlineStr">
        <is>
          <t>fulfilled</t>
        </is>
      </c>
      <c r="G888" t="inlineStr">
        <is>
          <t>2024-09-13 12:21:23 +0200</t>
        </is>
      </c>
      <c r="H888" t="inlineStr">
        <is>
          <t>yes</t>
        </is>
      </c>
      <c r="I888" t="inlineStr">
        <is>
          <t>EUR</t>
        </is>
      </c>
      <c r="J888" t="n">
        <v>0</v>
      </c>
      <c r="K888" t="n">
        <v>0</v>
      </c>
      <c r="L888" t="n">
        <v>0</v>
      </c>
      <c r="M888" t="n">
        <v>0</v>
      </c>
      <c r="N888" t="inlineStr">
        <is>
          <t>TORINO100%</t>
        </is>
      </c>
      <c r="O888" t="n">
        <v>260</v>
      </c>
      <c r="Q888" t="inlineStr">
        <is>
          <t>2024-09-13 12:21:22 +0200</t>
        </is>
      </c>
      <c r="R888" t="n">
        <v>1</v>
      </c>
      <c r="S888" t="inlineStr">
        <is>
          <t>Calypso Ring - Yellow / 15 / Green</t>
        </is>
      </c>
      <c r="T888" t="n">
        <v>260</v>
      </c>
      <c r="V888" t="inlineStr">
        <is>
          <t>015790000282</t>
        </is>
      </c>
      <c r="W888" t="b">
        <v>1</v>
      </c>
      <c r="X888" t="b">
        <v>1</v>
      </c>
      <c r="Y888" t="inlineStr">
        <is>
          <t>fulfilled</t>
        </is>
      </c>
      <c r="Z888" t="inlineStr">
        <is>
          <t>Federica Sanna</t>
        </is>
      </c>
      <c r="AR888" t="inlineStr">
        <is>
          <t>IT</t>
        </is>
      </c>
      <c r="AT888" t="inlineStr">
        <is>
          <t>GdM</t>
        </is>
      </c>
      <c r="AY888" t="n">
        <v>0</v>
      </c>
      <c r="AZ888" t="inlineStr">
        <is>
          <t>LIL Milan</t>
        </is>
      </c>
      <c r="BA888" t="n">
        <v>0</v>
      </c>
      <c r="BB888" t="inlineStr">
        <is>
          <t>Veronica Varetta</t>
        </is>
      </c>
      <c r="BC888" t="inlineStr">
        <is>
          <t>LIL Rinascente Torino</t>
        </is>
      </c>
      <c r="BD888" t="n">
        <v>3</v>
      </c>
      <c r="BE888" t="n">
        <v>6303928713565</v>
      </c>
      <c r="BG888" t="inlineStr">
        <is>
          <t>Low</t>
        </is>
      </c>
      <c r="BH888" t="inlineStr">
        <is>
          <t>pos</t>
        </is>
      </c>
      <c r="BI888" t="n">
        <v>0</v>
      </c>
      <c r="BJ888" t="inlineStr">
        <is>
          <t>IT IVA 22%</t>
        </is>
      </c>
      <c r="BK888" t="n">
        <v>0</v>
      </c>
      <c r="BU888" t="inlineStr">
        <is>
          <t>3-5696</t>
        </is>
      </c>
      <c r="CC888" t="inlineStr">
        <is>
          <t>Ordini LIL</t>
        </is>
      </c>
    </row>
    <row r="889">
      <c r="A889" t="inlineStr">
        <is>
          <t>#41699</t>
        </is>
      </c>
      <c r="B889" t="inlineStr">
        <is>
          <t>mankichef@gmail.com</t>
        </is>
      </c>
      <c r="C889" t="inlineStr">
        <is>
          <t>paid</t>
        </is>
      </c>
      <c r="F889" t="inlineStr">
        <is>
          <t>unfulfilled</t>
        </is>
      </c>
      <c r="H889" t="inlineStr">
        <is>
          <t>yes</t>
        </is>
      </c>
      <c r="I889" t="inlineStr">
        <is>
          <t>EUR</t>
        </is>
      </c>
      <c r="J889" t="n">
        <v>0</v>
      </c>
      <c r="K889" t="n">
        <v>0</v>
      </c>
      <c r="L889" t="n">
        <v>0</v>
      </c>
      <c r="M889" t="n">
        <v>0</v>
      </c>
      <c r="O889" t="n">
        <v>0</v>
      </c>
      <c r="P889" t="inlineStr">
        <is>
          <t>Ups Standard Shipping</t>
        </is>
      </c>
      <c r="Q889" t="inlineStr">
        <is>
          <t>2024-09-13 08:52:56 +0200</t>
        </is>
      </c>
      <c r="R889" t="n">
        <v>1</v>
      </c>
      <c r="S889" t="inlineStr">
        <is>
          <t>Precious Box</t>
        </is>
      </c>
      <c r="T889" t="n">
        <v>0</v>
      </c>
      <c r="V889" t="inlineStr">
        <is>
          <t>015790001501</t>
        </is>
      </c>
      <c r="W889" t="b">
        <v>1</v>
      </c>
      <c r="X889" t="b">
        <v>0</v>
      </c>
      <c r="Y889" t="inlineStr">
        <is>
          <t>pending</t>
        </is>
      </c>
      <c r="Z889" t="inlineStr">
        <is>
          <t>Mark Chen</t>
        </is>
      </c>
      <c r="AA889" t="inlineStr">
        <is>
          <t>19963 Baroni Ct</t>
        </is>
      </c>
      <c r="AB889" t="inlineStr">
        <is>
          <t>19963 Baroni Ct</t>
        </is>
      </c>
      <c r="AE889" t="inlineStr">
        <is>
          <t>Saratoga</t>
        </is>
      </c>
      <c r="AF889" t="inlineStr">
        <is>
          <t>'95070</t>
        </is>
      </c>
      <c r="AG889" t="inlineStr">
        <is>
          <t>CA</t>
        </is>
      </c>
      <c r="AH889" t="inlineStr">
        <is>
          <t>US</t>
        </is>
      </c>
      <c r="AI889" t="inlineStr">
        <is>
          <t>+14084758079</t>
        </is>
      </c>
      <c r="AJ889" t="inlineStr">
        <is>
          <t>Mark Chen</t>
        </is>
      </c>
      <c r="AK889" t="inlineStr">
        <is>
          <t>19963 Baroni Ct</t>
        </is>
      </c>
      <c r="AL889" t="inlineStr">
        <is>
          <t>19963 Baroni Ct</t>
        </is>
      </c>
      <c r="AO889" t="inlineStr">
        <is>
          <t>Saratoga</t>
        </is>
      </c>
      <c r="AP889" t="inlineStr">
        <is>
          <t>'95070</t>
        </is>
      </c>
      <c r="AQ889" t="inlineStr">
        <is>
          <t>CA</t>
        </is>
      </c>
      <c r="AR889" t="inlineStr">
        <is>
          <t>US</t>
        </is>
      </c>
      <c r="AS889" t="inlineStr">
        <is>
          <t>+14084758079</t>
        </is>
      </c>
      <c r="AV889" t="inlineStr">
        <is>
          <t>2024-09-13 09:39:03 +0200</t>
        </is>
      </c>
      <c r="AY889" t="n">
        <v>0</v>
      </c>
      <c r="AZ889" t="inlineStr">
        <is>
          <t>LIL Milan</t>
        </is>
      </c>
      <c r="BA889" t="n">
        <v>0</v>
      </c>
      <c r="BC889" t="inlineStr">
        <is>
          <t>Firgun House</t>
        </is>
      </c>
      <c r="BE889" t="n">
        <v>6303674597725</v>
      </c>
      <c r="BG889" t="inlineStr">
        <is>
          <t>Low</t>
        </is>
      </c>
      <c r="BH889" t="inlineStr">
        <is>
          <t>web</t>
        </is>
      </c>
      <c r="BI889" t="n">
        <v>0</v>
      </c>
      <c r="BT889" t="n">
        <v>14084758079</v>
      </c>
      <c r="BW889" t="inlineStr">
        <is>
          <t>California</t>
        </is>
      </c>
      <c r="BX889" t="inlineStr">
        <is>
          <t>California</t>
        </is>
      </c>
      <c r="CC889" t="inlineStr">
        <is>
          <t>Ordini LIL</t>
        </is>
      </c>
    </row>
    <row r="890">
      <c r="A890" t="inlineStr">
        <is>
          <t>#41699</t>
        </is>
      </c>
      <c r="B890" t="inlineStr">
        <is>
          <t>mankichef@gmail.com</t>
        </is>
      </c>
      <c r="C890" t="inlineStr">
        <is>
          <t>paid</t>
        </is>
      </c>
      <c r="F890" t="inlineStr">
        <is>
          <t>unfulfilled</t>
        </is>
      </c>
      <c r="H890" t="inlineStr">
        <is>
          <t>yes</t>
        </is>
      </c>
      <c r="I890" t="inlineStr">
        <is>
          <t>EUR</t>
        </is>
      </c>
      <c r="J890" t="n">
        <v>0</v>
      </c>
      <c r="K890" t="n">
        <v>0</v>
      </c>
      <c r="L890" t="n">
        <v>0</v>
      </c>
      <c r="O890" t="n">
        <v>0</v>
      </c>
      <c r="P890" t="inlineStr">
        <is>
          <t>Ups Standard Shipping</t>
        </is>
      </c>
      <c r="Q890" t="inlineStr">
        <is>
          <t>2024-09-13 08:52:56 +0200</t>
        </is>
      </c>
      <c r="R890" t="n">
        <v>1</v>
      </c>
      <c r="S890" t="inlineStr">
        <is>
          <t>Girls Tears Sporty Bottle</t>
        </is>
      </c>
      <c r="T890" t="n">
        <v>0</v>
      </c>
      <c r="U890" t="n">
        <v>0</v>
      </c>
      <c r="V890" t="inlineStr">
        <is>
          <t>015790001412</t>
        </is>
      </c>
      <c r="W890" t="b">
        <v>1</v>
      </c>
      <c r="X890" t="b">
        <v>1</v>
      </c>
      <c r="Y890" t="inlineStr">
        <is>
          <t>pending</t>
        </is>
      </c>
      <c r="Z890" t="inlineStr">
        <is>
          <t>Mark Chen</t>
        </is>
      </c>
      <c r="AA890" t="inlineStr">
        <is>
          <t>19963 Baroni Ct</t>
        </is>
      </c>
      <c r="AB890" t="inlineStr">
        <is>
          <t>19963 Baroni Ct</t>
        </is>
      </c>
      <c r="AE890" t="inlineStr">
        <is>
          <t>Saratoga</t>
        </is>
      </c>
      <c r="AF890" t="inlineStr">
        <is>
          <t>'95070</t>
        </is>
      </c>
      <c r="AG890" t="inlineStr">
        <is>
          <t>CA</t>
        </is>
      </c>
      <c r="AH890" t="inlineStr">
        <is>
          <t>US</t>
        </is>
      </c>
      <c r="AI890" t="inlineStr">
        <is>
          <t>+14084758079</t>
        </is>
      </c>
      <c r="AJ890" t="inlineStr">
        <is>
          <t>Mark Chen</t>
        </is>
      </c>
      <c r="AK890" t="inlineStr">
        <is>
          <t>19963 Baroni Ct</t>
        </is>
      </c>
      <c r="AL890" t="inlineStr">
        <is>
          <t>19963 Baroni Ct</t>
        </is>
      </c>
      <c r="AO890" t="inlineStr">
        <is>
          <t>Saratoga</t>
        </is>
      </c>
      <c r="AP890" t="inlineStr">
        <is>
          <t>'95070</t>
        </is>
      </c>
      <c r="AQ890" t="inlineStr">
        <is>
          <t>CA</t>
        </is>
      </c>
      <c r="AR890" t="inlineStr">
        <is>
          <t>US</t>
        </is>
      </c>
      <c r="AS890" t="inlineStr">
        <is>
          <t>+14084758079</t>
        </is>
      </c>
      <c r="AV890" t="inlineStr">
        <is>
          <t>2024-09-13 09:39:03 +0200</t>
        </is>
      </c>
      <c r="AY890" t="n">
        <v>0</v>
      </c>
      <c r="AZ890" t="inlineStr">
        <is>
          <t>LIL Milan</t>
        </is>
      </c>
      <c r="BA890" t="n">
        <v>0</v>
      </c>
      <c r="BC890" t="inlineStr">
        <is>
          <t>Firgun House</t>
        </is>
      </c>
      <c r="BE890" t="n">
        <v>6303674597725</v>
      </c>
      <c r="BG890" t="inlineStr">
        <is>
          <t>Low</t>
        </is>
      </c>
      <c r="BH890" t="inlineStr">
        <is>
          <t>web</t>
        </is>
      </c>
      <c r="BI890" t="n">
        <v>0</v>
      </c>
      <c r="BT890" t="n">
        <v>14084758079</v>
      </c>
      <c r="BW890" t="inlineStr">
        <is>
          <t>California</t>
        </is>
      </c>
      <c r="BX890" t="inlineStr">
        <is>
          <t>California</t>
        </is>
      </c>
      <c r="CC890" t="inlineStr">
        <is>
          <t>Ordini LIL</t>
        </is>
      </c>
    </row>
    <row r="891">
      <c r="A891" t="inlineStr">
        <is>
          <t>#41697</t>
        </is>
      </c>
      <c r="B891" t="inlineStr">
        <is>
          <t>ginevra.bonori@fendi.com</t>
        </is>
      </c>
      <c r="C891" t="inlineStr">
        <is>
          <t>paid</t>
        </is>
      </c>
      <c r="D891" t="inlineStr">
        <is>
          <t>2024-09-12 19:50:49 +0200</t>
        </is>
      </c>
      <c r="E891" t="inlineStr">
        <is>
          <t>2024-09-12</t>
        </is>
      </c>
      <c r="F891" t="inlineStr">
        <is>
          <t>fulfilled</t>
        </is>
      </c>
      <c r="G891" t="inlineStr">
        <is>
          <t>2024-09-18 09:24:40 +0200</t>
        </is>
      </c>
      <c r="H891" t="inlineStr">
        <is>
          <t>yes</t>
        </is>
      </c>
      <c r="I891" t="inlineStr">
        <is>
          <t>EUR</t>
        </is>
      </c>
      <c r="J891" t="n">
        <v>150</v>
      </c>
      <c r="K891" t="n">
        <v>0</v>
      </c>
      <c r="L891" t="n">
        <v>27.05</v>
      </c>
      <c r="M891" t="n">
        <v>0</v>
      </c>
      <c r="O891" t="n">
        <v>0</v>
      </c>
      <c r="P891" t="inlineStr">
        <is>
          <t>Ups Standard Shipping</t>
        </is>
      </c>
      <c r="Q891" t="inlineStr">
        <is>
          <t>2024-09-12 19:50:48 +0200</t>
        </is>
      </c>
      <c r="R891" t="n">
        <v>1</v>
      </c>
      <c r="S891" t="inlineStr">
        <is>
          <t>Pensavo fosse amore - Yellow / 3</t>
        </is>
      </c>
      <c r="T891" t="n">
        <v>140</v>
      </c>
      <c r="V891" t="inlineStr">
        <is>
          <t>015790001164</t>
        </is>
      </c>
      <c r="W891" t="b">
        <v>1</v>
      </c>
      <c r="X891" t="b">
        <v>1</v>
      </c>
      <c r="Y891" t="inlineStr">
        <is>
          <t>fulfilled</t>
        </is>
      </c>
      <c r="Z891" t="inlineStr">
        <is>
          <t>Ginevra Bonori</t>
        </is>
      </c>
      <c r="AA891" t="inlineStr">
        <is>
          <t>Viale Luca Gaurico 257, Scala B</t>
        </is>
      </c>
      <c r="AB891" t="inlineStr">
        <is>
          <t>Viale Luca Gaurico 257</t>
        </is>
      </c>
      <c r="AC891" t="inlineStr">
        <is>
          <t>Scala B</t>
        </is>
      </c>
      <c r="AE891" t="inlineStr">
        <is>
          <t>Roma</t>
        </is>
      </c>
      <c r="AF891" t="inlineStr">
        <is>
          <t>'00143</t>
        </is>
      </c>
      <c r="AG891" t="inlineStr">
        <is>
          <t>RM</t>
        </is>
      </c>
      <c r="AH891" t="inlineStr">
        <is>
          <t>IT</t>
        </is>
      </c>
      <c r="AI891" t="inlineStr">
        <is>
          <t>+393319111867</t>
        </is>
      </c>
      <c r="AJ891" t="inlineStr">
        <is>
          <t>Ginevra Bonori</t>
        </is>
      </c>
      <c r="AK891" t="inlineStr">
        <is>
          <t>Viale Luca Gaurico 257, Scala B</t>
        </is>
      </c>
      <c r="AL891" t="inlineStr">
        <is>
          <t>Viale Luca Gaurico 257</t>
        </is>
      </c>
      <c r="AM891" t="inlineStr">
        <is>
          <t>Scala B</t>
        </is>
      </c>
      <c r="AO891" t="inlineStr">
        <is>
          <t>Roma</t>
        </is>
      </c>
      <c r="AP891" t="inlineStr">
        <is>
          <t>'00143</t>
        </is>
      </c>
      <c r="AQ891" t="inlineStr">
        <is>
          <t>RM</t>
        </is>
      </c>
      <c r="AR891" t="inlineStr">
        <is>
          <t>IT</t>
        </is>
      </c>
      <c r="AS891" t="inlineStr">
        <is>
          <t>+393319111867</t>
        </is>
      </c>
      <c r="AU891" t="inlineStr">
        <is>
          <t>lang: it
Invoice Language: it
Do you need our ring sizer?: Yes
Popup Customer Country: IT</t>
        </is>
      </c>
      <c r="AW891" t="inlineStr">
        <is>
          <t>Gift Card</t>
        </is>
      </c>
      <c r="AX891" t="inlineStr">
        <is>
          <t>rrWNSEFYBl1OxBcLpdb5NF6N0</t>
        </is>
      </c>
      <c r="AY891" t="n">
        <v>0</v>
      </c>
      <c r="AZ891" t="inlineStr">
        <is>
          <t>LIL Milan</t>
        </is>
      </c>
      <c r="BA891" t="n">
        <v>0</v>
      </c>
      <c r="BC891" t="inlineStr">
        <is>
          <t>Firgun House</t>
        </is>
      </c>
      <c r="BE891" t="n">
        <v>6303242617181</v>
      </c>
      <c r="BG891" t="inlineStr">
        <is>
          <t>Low</t>
        </is>
      </c>
      <c r="BH891" t="inlineStr">
        <is>
          <t>web</t>
        </is>
      </c>
      <c r="BI891" t="n">
        <v>0</v>
      </c>
      <c r="BJ891" t="inlineStr">
        <is>
          <t>IT IVA 22%</t>
        </is>
      </c>
      <c r="BK891" t="n">
        <v>27.05</v>
      </c>
      <c r="BW891" t="inlineStr">
        <is>
          <t>Rome</t>
        </is>
      </c>
      <c r="BX891" t="inlineStr">
        <is>
          <t>Rome</t>
        </is>
      </c>
      <c r="BY891" t="inlineStr">
        <is>
          <t>rrWNSEFYBl1OxBcLpdb5NF6N0</t>
        </is>
      </c>
      <c r="CB891" t="inlineStr">
        <is>
          <t>rrWNSEFYBl1OxBcLpdb5NF6N0</t>
        </is>
      </c>
      <c r="CC891" t="inlineStr">
        <is>
          <t>Ordini LIL</t>
        </is>
      </c>
    </row>
    <row r="892">
      <c r="A892" t="inlineStr">
        <is>
          <t>#41697</t>
        </is>
      </c>
      <c r="B892" t="inlineStr">
        <is>
          <t>ginevra.bonori@fendi.com</t>
        </is>
      </c>
      <c r="C892" t="inlineStr">
        <is>
          <t>paid</t>
        </is>
      </c>
      <c r="D892" t="inlineStr">
        <is>
          <t>2024-09-12 19:50:49 +0200</t>
        </is>
      </c>
      <c r="E892" t="inlineStr">
        <is>
          <t>2024-09-12</t>
        </is>
      </c>
      <c r="F892" t="inlineStr">
        <is>
          <t>fulfilled</t>
        </is>
      </c>
      <c r="G892" t="inlineStr">
        <is>
          <t>2024-09-18 09:24:40 +0200</t>
        </is>
      </c>
      <c r="H892" t="inlineStr">
        <is>
          <t>yes</t>
        </is>
      </c>
      <c r="I892" t="inlineStr">
        <is>
          <t>EUR</t>
        </is>
      </c>
      <c r="J892" t="n">
        <v>150</v>
      </c>
      <c r="K892" t="n">
        <v>0</v>
      </c>
      <c r="L892" t="n">
        <v>27.05</v>
      </c>
      <c r="O892" t="n">
        <v>0</v>
      </c>
      <c r="P892" t="inlineStr">
        <is>
          <t>Ups Standard Shipping</t>
        </is>
      </c>
      <c r="Q892" t="inlineStr">
        <is>
          <t>2024-09-12 19:50:48 +0200</t>
        </is>
      </c>
      <c r="R892" t="n">
        <v>1</v>
      </c>
      <c r="S892" t="inlineStr">
        <is>
          <t>Whatever Tote</t>
        </is>
      </c>
      <c r="T892" t="n">
        <v>5</v>
      </c>
      <c r="V892" t="inlineStr">
        <is>
          <t>015790000914</t>
        </is>
      </c>
      <c r="W892" t="b">
        <v>1</v>
      </c>
      <c r="X892" t="b">
        <v>1</v>
      </c>
      <c r="Y892" t="inlineStr">
        <is>
          <t>fulfilled</t>
        </is>
      </c>
      <c r="Z892" t="inlineStr">
        <is>
          <t>Ginevra Bonori</t>
        </is>
      </c>
      <c r="AA892" t="inlineStr">
        <is>
          <t>Viale Luca Gaurico 257, Scala B</t>
        </is>
      </c>
      <c r="AB892" t="inlineStr">
        <is>
          <t>Viale Luca Gaurico 257</t>
        </is>
      </c>
      <c r="AC892" t="inlineStr">
        <is>
          <t>Scala B</t>
        </is>
      </c>
      <c r="AE892" t="inlineStr">
        <is>
          <t>Roma</t>
        </is>
      </c>
      <c r="AF892" t="inlineStr">
        <is>
          <t>'00143</t>
        </is>
      </c>
      <c r="AG892" t="inlineStr">
        <is>
          <t>RM</t>
        </is>
      </c>
      <c r="AH892" t="inlineStr">
        <is>
          <t>IT</t>
        </is>
      </c>
      <c r="AI892" t="inlineStr">
        <is>
          <t>+393319111867</t>
        </is>
      </c>
      <c r="AJ892" t="inlineStr">
        <is>
          <t>Ginevra Bonori</t>
        </is>
      </c>
      <c r="AK892" t="inlineStr">
        <is>
          <t>Viale Luca Gaurico 257, Scala B</t>
        </is>
      </c>
      <c r="AL892" t="inlineStr">
        <is>
          <t>Viale Luca Gaurico 257</t>
        </is>
      </c>
      <c r="AM892" t="inlineStr">
        <is>
          <t>Scala B</t>
        </is>
      </c>
      <c r="AO892" t="inlineStr">
        <is>
          <t>Roma</t>
        </is>
      </c>
      <c r="AP892" t="inlineStr">
        <is>
          <t>'00143</t>
        </is>
      </c>
      <c r="AQ892" t="inlineStr">
        <is>
          <t>RM</t>
        </is>
      </c>
      <c r="AR892" t="inlineStr">
        <is>
          <t>IT</t>
        </is>
      </c>
      <c r="AS892" t="inlineStr">
        <is>
          <t>+393319111867</t>
        </is>
      </c>
      <c r="AU892" t="inlineStr">
        <is>
          <t>lang: it
Invoice Language: it
Do you need our ring sizer?: Yes
Popup Customer Country: IT</t>
        </is>
      </c>
      <c r="AW892" t="inlineStr">
        <is>
          <t>Gift Card</t>
        </is>
      </c>
      <c r="AX892" t="inlineStr">
        <is>
          <t>rrWNSEFYBl1OxBcLpdb5NF6N0</t>
        </is>
      </c>
      <c r="AY892" t="n">
        <v>0</v>
      </c>
      <c r="AZ892" t="inlineStr">
        <is>
          <t>LIL Milan</t>
        </is>
      </c>
      <c r="BA892" t="n">
        <v>0</v>
      </c>
      <c r="BC892" t="inlineStr">
        <is>
          <t>Firgun House</t>
        </is>
      </c>
      <c r="BE892" t="n">
        <v>6303242617181</v>
      </c>
      <c r="BG892" t="inlineStr">
        <is>
          <t>Low</t>
        </is>
      </c>
      <c r="BH892" t="inlineStr">
        <is>
          <t>web</t>
        </is>
      </c>
      <c r="BI892" t="n">
        <v>0</v>
      </c>
      <c r="BJ892" t="inlineStr">
        <is>
          <t>IT IVA 22%</t>
        </is>
      </c>
      <c r="BK892" t="n">
        <v>27.05</v>
      </c>
      <c r="BW892" t="inlineStr">
        <is>
          <t>Rome</t>
        </is>
      </c>
      <c r="BX892" t="inlineStr">
        <is>
          <t>Rome</t>
        </is>
      </c>
      <c r="BY892" t="inlineStr">
        <is>
          <t>rrWNSEFYBl1OxBcLpdb5NF6N0</t>
        </is>
      </c>
      <c r="CB892" t="inlineStr">
        <is>
          <t>rrWNSEFYBl1OxBcLpdb5NF6N0</t>
        </is>
      </c>
      <c r="CC892" t="inlineStr">
        <is>
          <t>Ordini LIL</t>
        </is>
      </c>
    </row>
    <row r="893">
      <c r="A893" t="inlineStr">
        <is>
          <t>#41697</t>
        </is>
      </c>
      <c r="B893" t="inlineStr">
        <is>
          <t>ginevra.bonori@fendi.com</t>
        </is>
      </c>
      <c r="C893" t="inlineStr">
        <is>
          <t>paid</t>
        </is>
      </c>
      <c r="D893" t="inlineStr">
        <is>
          <t>2024-09-12 19:50:49 +0200</t>
        </is>
      </c>
      <c r="E893" t="inlineStr">
        <is>
          <t>2024-09-12</t>
        </is>
      </c>
      <c r="F893" t="inlineStr">
        <is>
          <t>fulfilled</t>
        </is>
      </c>
      <c r="G893" t="inlineStr">
        <is>
          <t>2024-09-18 09:24:40 +0200</t>
        </is>
      </c>
      <c r="H893" t="inlineStr">
        <is>
          <t>yes</t>
        </is>
      </c>
      <c r="I893" t="inlineStr">
        <is>
          <t>EUR</t>
        </is>
      </c>
      <c r="J893" t="n">
        <v>150</v>
      </c>
      <c r="K893" t="n">
        <v>0</v>
      </c>
      <c r="L893" t="n">
        <v>27.05</v>
      </c>
      <c r="O893" t="n">
        <v>0</v>
      </c>
      <c r="P893" t="inlineStr">
        <is>
          <t>Ups Standard Shipping</t>
        </is>
      </c>
      <c r="Q893" t="inlineStr">
        <is>
          <t>2024-09-12 19:50:48 +0200</t>
        </is>
      </c>
      <c r="R893" t="n">
        <v>1</v>
      </c>
      <c r="S893" t="inlineStr">
        <is>
          <t>Luxury Pack</t>
        </is>
      </c>
      <c r="T893" t="n">
        <v>5</v>
      </c>
      <c r="V893" t="inlineStr">
        <is>
          <t>015790000687</t>
        </is>
      </c>
      <c r="W893" t="b">
        <v>1</v>
      </c>
      <c r="X893" t="b">
        <v>1</v>
      </c>
      <c r="Y893" t="inlineStr">
        <is>
          <t>fulfilled</t>
        </is>
      </c>
      <c r="Z893" t="inlineStr">
        <is>
          <t>Ginevra Bonori</t>
        </is>
      </c>
      <c r="AA893" t="inlineStr">
        <is>
          <t>Viale Luca Gaurico 257, Scala B</t>
        </is>
      </c>
      <c r="AB893" t="inlineStr">
        <is>
          <t>Viale Luca Gaurico 257</t>
        </is>
      </c>
      <c r="AC893" t="inlineStr">
        <is>
          <t>Scala B</t>
        </is>
      </c>
      <c r="AE893" t="inlineStr">
        <is>
          <t>Roma</t>
        </is>
      </c>
      <c r="AF893" t="inlineStr">
        <is>
          <t>'00143</t>
        </is>
      </c>
      <c r="AG893" t="inlineStr">
        <is>
          <t>RM</t>
        </is>
      </c>
      <c r="AH893" t="inlineStr">
        <is>
          <t>IT</t>
        </is>
      </c>
      <c r="AI893" t="inlineStr">
        <is>
          <t>+393319111867</t>
        </is>
      </c>
      <c r="AJ893" t="inlineStr">
        <is>
          <t>Ginevra Bonori</t>
        </is>
      </c>
      <c r="AK893" t="inlineStr">
        <is>
          <t>Viale Luca Gaurico 257, Scala B</t>
        </is>
      </c>
      <c r="AL893" t="inlineStr">
        <is>
          <t>Viale Luca Gaurico 257</t>
        </is>
      </c>
      <c r="AM893" t="inlineStr">
        <is>
          <t>Scala B</t>
        </is>
      </c>
      <c r="AO893" t="inlineStr">
        <is>
          <t>Roma</t>
        </is>
      </c>
      <c r="AP893" t="inlineStr">
        <is>
          <t>'00143</t>
        </is>
      </c>
      <c r="AQ893" t="inlineStr">
        <is>
          <t>RM</t>
        </is>
      </c>
      <c r="AR893" t="inlineStr">
        <is>
          <t>IT</t>
        </is>
      </c>
      <c r="AS893" t="inlineStr">
        <is>
          <t>+393319111867</t>
        </is>
      </c>
      <c r="AU893" t="inlineStr">
        <is>
          <t>lang: it
Invoice Language: it
Do you need our ring sizer?: Yes
Popup Customer Country: IT</t>
        </is>
      </c>
      <c r="AW893" t="inlineStr">
        <is>
          <t>Gift Card</t>
        </is>
      </c>
      <c r="AX893" t="inlineStr">
        <is>
          <t>rrWNSEFYBl1OxBcLpdb5NF6N0</t>
        </is>
      </c>
      <c r="AY893" t="n">
        <v>0</v>
      </c>
      <c r="AZ893" t="inlineStr">
        <is>
          <t>LIL Milan</t>
        </is>
      </c>
      <c r="BA893" t="n">
        <v>0</v>
      </c>
      <c r="BC893" t="inlineStr">
        <is>
          <t>Firgun House</t>
        </is>
      </c>
      <c r="BE893" t="n">
        <v>6303242617181</v>
      </c>
      <c r="BG893" t="inlineStr">
        <is>
          <t>Low</t>
        </is>
      </c>
      <c r="BH893" t="inlineStr">
        <is>
          <t>web</t>
        </is>
      </c>
      <c r="BI893" t="n">
        <v>0</v>
      </c>
      <c r="BJ893" t="inlineStr">
        <is>
          <t>IT IVA 22%</t>
        </is>
      </c>
      <c r="BK893" t="n">
        <v>27.05</v>
      </c>
      <c r="BW893" t="inlineStr">
        <is>
          <t>Rome</t>
        </is>
      </c>
      <c r="BX893" t="inlineStr">
        <is>
          <t>Rome</t>
        </is>
      </c>
      <c r="BY893" t="inlineStr">
        <is>
          <t>rrWNSEFYBl1OxBcLpdb5NF6N0</t>
        </is>
      </c>
      <c r="CB893" t="inlineStr">
        <is>
          <t>rrWNSEFYBl1OxBcLpdb5NF6N0</t>
        </is>
      </c>
      <c r="CC893" t="inlineStr">
        <is>
          <t>Ordini LIL</t>
        </is>
      </c>
    </row>
    <row r="894">
      <c r="A894" t="inlineStr">
        <is>
          <t>#41688</t>
        </is>
      </c>
      <c r="C894" t="inlineStr">
        <is>
          <t>paid</t>
        </is>
      </c>
      <c r="F894" t="inlineStr">
        <is>
          <t>fulfilled</t>
        </is>
      </c>
      <c r="G894" t="inlineStr">
        <is>
          <t>2024-09-12 15:09:42 +0200</t>
        </is>
      </c>
      <c r="H894" t="inlineStr">
        <is>
          <t>no</t>
        </is>
      </c>
      <c r="I894" t="inlineStr">
        <is>
          <t>EUR</t>
        </is>
      </c>
      <c r="J894" t="n">
        <v>0</v>
      </c>
      <c r="K894" t="n">
        <v>0</v>
      </c>
      <c r="L894" t="n">
        <v>0</v>
      </c>
      <c r="M894" t="n">
        <v>0</v>
      </c>
      <c r="N894" t="inlineStr">
        <is>
          <t>MILANO100%</t>
        </is>
      </c>
      <c r="O894" t="n">
        <v>200</v>
      </c>
      <c r="Q894" t="inlineStr">
        <is>
          <t>2024-09-12 15:09:41 +0200</t>
        </is>
      </c>
      <c r="R894" t="n">
        <v>1</v>
      </c>
      <c r="S894" t="inlineStr">
        <is>
          <t>Glimmer Ring - Yellow / 16 / Blue Sapphire</t>
        </is>
      </c>
      <c r="T894" t="n">
        <v>200</v>
      </c>
      <c r="V894" t="inlineStr">
        <is>
          <t>015790001371</t>
        </is>
      </c>
      <c r="W894" t="b">
        <v>1</v>
      </c>
      <c r="X894" t="b">
        <v>1</v>
      </c>
      <c r="Y894" t="inlineStr">
        <is>
          <t>fulfilled</t>
        </is>
      </c>
      <c r="Z894" t="inlineStr">
        <is>
          <t>Daniela Tizzi</t>
        </is>
      </c>
      <c r="AR894" t="inlineStr">
        <is>
          <t>IT</t>
        </is>
      </c>
      <c r="AT894" t="inlineStr">
        <is>
          <t>AM</t>
        </is>
      </c>
      <c r="AY894" t="n">
        <v>0</v>
      </c>
      <c r="AZ894" t="inlineStr">
        <is>
          <t>LIL Milan</t>
        </is>
      </c>
      <c r="BA894" t="n">
        <v>0</v>
      </c>
      <c r="BB894" t="inlineStr">
        <is>
          <t>Veronica Varetta</t>
        </is>
      </c>
      <c r="BC894" t="inlineStr">
        <is>
          <t>LIL Rinascente Milano</t>
        </is>
      </c>
      <c r="BD894" t="n">
        <v>23</v>
      </c>
      <c r="BE894" t="n">
        <v>6302873256285</v>
      </c>
      <c r="BG894" t="inlineStr">
        <is>
          <t>Low</t>
        </is>
      </c>
      <c r="BH894" t="inlineStr">
        <is>
          <t>pos</t>
        </is>
      </c>
      <c r="BI894" t="n">
        <v>0</v>
      </c>
      <c r="BJ894" t="inlineStr">
        <is>
          <t>IT IVA 22%</t>
        </is>
      </c>
      <c r="BK894" t="n">
        <v>0</v>
      </c>
      <c r="BU894" t="inlineStr">
        <is>
          <t>23-2430</t>
        </is>
      </c>
      <c r="CC894" t="inlineStr">
        <is>
          <t>Ordini LIL</t>
        </is>
      </c>
    </row>
    <row r="895">
      <c r="A895" t="inlineStr">
        <is>
          <t>#41685</t>
        </is>
      </c>
      <c r="C895" t="inlineStr">
        <is>
          <t>paid</t>
        </is>
      </c>
      <c r="F895" t="inlineStr">
        <is>
          <t>fulfilled</t>
        </is>
      </c>
      <c r="G895" t="inlineStr">
        <is>
          <t>2024-09-12 13:32:53 +0200</t>
        </is>
      </c>
      <c r="H895" t="inlineStr">
        <is>
          <t>no</t>
        </is>
      </c>
      <c r="I895" t="inlineStr">
        <is>
          <t>EUR</t>
        </is>
      </c>
      <c r="J895" t="n">
        <v>0</v>
      </c>
      <c r="K895" t="n">
        <v>0</v>
      </c>
      <c r="L895" t="n">
        <v>0</v>
      </c>
      <c r="M895" t="n">
        <v>0</v>
      </c>
      <c r="N895" t="inlineStr">
        <is>
          <t>MILANO100%</t>
        </is>
      </c>
      <c r="O895" t="n">
        <v>760</v>
      </c>
      <c r="Q895" t="inlineStr">
        <is>
          <t>2024-09-12 13:32:53 +0200</t>
        </is>
      </c>
      <c r="R895" t="n">
        <v>1</v>
      </c>
      <c r="S895" t="inlineStr">
        <is>
          <t>Balmy Necklace - Yellow / 36cm</t>
        </is>
      </c>
      <c r="T895" t="n">
        <v>240</v>
      </c>
      <c r="V895" t="inlineStr">
        <is>
          <t>015790000028</t>
        </is>
      </c>
      <c r="W895" t="b">
        <v>1</v>
      </c>
      <c r="X895" t="b">
        <v>1</v>
      </c>
      <c r="Y895" t="inlineStr">
        <is>
          <t>fulfilled</t>
        </is>
      </c>
      <c r="Z895" t="inlineStr">
        <is>
          <t>Dusia Bucher</t>
        </is>
      </c>
      <c r="AR895" t="inlineStr">
        <is>
          <t>IT</t>
        </is>
      </c>
      <c r="AT895" t="inlineStr">
        <is>
          <t>AM</t>
        </is>
      </c>
      <c r="AY895" t="n">
        <v>0</v>
      </c>
      <c r="AZ895" t="inlineStr">
        <is>
          <t>LIL Milan</t>
        </is>
      </c>
      <c r="BA895" t="n">
        <v>0</v>
      </c>
      <c r="BB895" t="inlineStr">
        <is>
          <t>Veronica Varetta</t>
        </is>
      </c>
      <c r="BC895" t="inlineStr">
        <is>
          <t>LIL Rinascente Milano</t>
        </is>
      </c>
      <c r="BD895" t="n">
        <v>23</v>
      </c>
      <c r="BE895" t="n">
        <v>6301119447389</v>
      </c>
      <c r="BG895" t="inlineStr">
        <is>
          <t>Low</t>
        </is>
      </c>
      <c r="BH895" t="inlineStr">
        <is>
          <t>pos</t>
        </is>
      </c>
      <c r="BI895" t="n">
        <v>0</v>
      </c>
      <c r="BJ895" t="inlineStr">
        <is>
          <t>IT IVA 22%</t>
        </is>
      </c>
      <c r="BK895" t="n">
        <v>0</v>
      </c>
      <c r="BU895" t="inlineStr">
        <is>
          <t>23-2428</t>
        </is>
      </c>
      <c r="CC895" t="inlineStr">
        <is>
          <t>Ordini LIL</t>
        </is>
      </c>
    </row>
    <row r="896">
      <c r="A896" t="inlineStr">
        <is>
          <t>#41685</t>
        </is>
      </c>
      <c r="C896" t="inlineStr">
        <is>
          <t>paid</t>
        </is>
      </c>
      <c r="F896" t="inlineStr">
        <is>
          <t>fulfilled</t>
        </is>
      </c>
      <c r="G896" t="inlineStr">
        <is>
          <t>2024-09-12 13:32:53 +0200</t>
        </is>
      </c>
      <c r="H896" t="inlineStr">
        <is>
          <t>no</t>
        </is>
      </c>
      <c r="I896" t="inlineStr">
        <is>
          <t>EUR</t>
        </is>
      </c>
      <c r="J896" t="n">
        <v>0</v>
      </c>
      <c r="K896" t="n">
        <v>0</v>
      </c>
      <c r="L896" t="n">
        <v>0</v>
      </c>
      <c r="N896" t="inlineStr">
        <is>
          <t>MILANO100%</t>
        </is>
      </c>
      <c r="O896" t="n">
        <v>760</v>
      </c>
      <c r="Q896" t="inlineStr">
        <is>
          <t>2024-09-12 13:32:53 +0200</t>
        </is>
      </c>
      <c r="R896" t="n">
        <v>1</v>
      </c>
      <c r="S896" t="inlineStr">
        <is>
          <t>Glimmer Necklace - Yellow / 35cm</t>
        </is>
      </c>
      <c r="T896" t="n">
        <v>520</v>
      </c>
      <c r="V896" t="inlineStr">
        <is>
          <t>015790000723</t>
        </is>
      </c>
      <c r="W896" t="b">
        <v>1</v>
      </c>
      <c r="X896" t="b">
        <v>1</v>
      </c>
      <c r="Y896" t="inlineStr">
        <is>
          <t>fulfilled</t>
        </is>
      </c>
      <c r="Z896" t="inlineStr">
        <is>
          <t>Dusia Bucher</t>
        </is>
      </c>
      <c r="AR896" t="inlineStr">
        <is>
          <t>IT</t>
        </is>
      </c>
      <c r="AT896" t="inlineStr">
        <is>
          <t>AM</t>
        </is>
      </c>
      <c r="AY896" t="n">
        <v>0</v>
      </c>
      <c r="AZ896" t="inlineStr">
        <is>
          <t>LIL Milan</t>
        </is>
      </c>
      <c r="BA896" t="n">
        <v>0</v>
      </c>
      <c r="BB896" t="inlineStr">
        <is>
          <t>Veronica Varetta</t>
        </is>
      </c>
      <c r="BC896" t="inlineStr">
        <is>
          <t>LIL Rinascente Milano</t>
        </is>
      </c>
      <c r="BD896" t="n">
        <v>23</v>
      </c>
      <c r="BE896" t="n">
        <v>6301119447389</v>
      </c>
      <c r="BG896" t="inlineStr">
        <is>
          <t>Low</t>
        </is>
      </c>
      <c r="BH896" t="inlineStr">
        <is>
          <t>pos</t>
        </is>
      </c>
      <c r="BI896" t="n">
        <v>0</v>
      </c>
      <c r="BJ896" t="inlineStr">
        <is>
          <t>IT IVA 22%</t>
        </is>
      </c>
      <c r="BK896" t="n">
        <v>0</v>
      </c>
      <c r="BU896" t="inlineStr">
        <is>
          <t>23-2428</t>
        </is>
      </c>
      <c r="CC896" t="inlineStr">
        <is>
          <t>Ordini LIL</t>
        </is>
      </c>
    </row>
    <row r="897">
      <c r="A897" t="inlineStr">
        <is>
          <t>#41683</t>
        </is>
      </c>
      <c r="C897" t="inlineStr">
        <is>
          <t>paid</t>
        </is>
      </c>
      <c r="F897" t="inlineStr">
        <is>
          <t>fulfilled</t>
        </is>
      </c>
      <c r="G897" t="inlineStr">
        <is>
          <t>2024-10-01 23:25:28 +0200</t>
        </is>
      </c>
      <c r="H897" t="inlineStr">
        <is>
          <t>no</t>
        </is>
      </c>
      <c r="I897" t="inlineStr">
        <is>
          <t>EUR</t>
        </is>
      </c>
      <c r="J897" t="n">
        <v>0</v>
      </c>
      <c r="K897" t="n">
        <v>0</v>
      </c>
      <c r="L897" t="n">
        <v>0</v>
      </c>
      <c r="M897" t="n">
        <v>0</v>
      </c>
      <c r="N897" t="inlineStr">
        <is>
          <t>Roma100</t>
        </is>
      </c>
      <c r="O897" t="n">
        <v>600</v>
      </c>
      <c r="Q897" t="inlineStr">
        <is>
          <t>2024-09-12 11:30:41 +0200</t>
        </is>
      </c>
      <c r="R897" t="n">
        <v>1</v>
      </c>
      <c r="S897" t="inlineStr">
        <is>
          <t>Pensavo fosse amore - Yellow / L</t>
        </is>
      </c>
      <c r="T897" t="n">
        <v>100</v>
      </c>
      <c r="V897" t="inlineStr">
        <is>
          <t>015790001010</t>
        </is>
      </c>
      <c r="W897" t="b">
        <v>1</v>
      </c>
      <c r="X897" t="b">
        <v>1</v>
      </c>
      <c r="Y897" t="inlineStr">
        <is>
          <t>fulfilled</t>
        </is>
      </c>
      <c r="Z897" t="inlineStr">
        <is>
          <t>Roma termini</t>
        </is>
      </c>
      <c r="AR897" t="inlineStr">
        <is>
          <t>IT</t>
        </is>
      </c>
      <c r="AY897" t="n">
        <v>0</v>
      </c>
      <c r="AZ897" t="inlineStr">
        <is>
          <t>LIL Milan</t>
        </is>
      </c>
      <c r="BA897" t="n">
        <v>0</v>
      </c>
      <c r="BB897" t="inlineStr">
        <is>
          <t>Veronica Varetta</t>
        </is>
      </c>
      <c r="BC897" t="inlineStr">
        <is>
          <t>Roma Termini</t>
        </is>
      </c>
      <c r="BD897" t="n">
        <v>25</v>
      </c>
      <c r="BE897" t="n">
        <v>6300943909213</v>
      </c>
      <c r="BG897" t="inlineStr">
        <is>
          <t>Low</t>
        </is>
      </c>
      <c r="BH897" t="inlineStr">
        <is>
          <t>pos</t>
        </is>
      </c>
      <c r="BI897" t="n">
        <v>0</v>
      </c>
      <c r="BJ897" t="inlineStr">
        <is>
          <t>IT IVA 22%</t>
        </is>
      </c>
      <c r="BK897" t="n">
        <v>0</v>
      </c>
      <c r="BU897" t="inlineStr">
        <is>
          <t>25-1068</t>
        </is>
      </c>
      <c r="CC897" t="inlineStr">
        <is>
          <t>Ordini LIL</t>
        </is>
      </c>
    </row>
    <row r="898">
      <c r="A898" t="inlineStr">
        <is>
          <t>#41683</t>
        </is>
      </c>
      <c r="C898" t="inlineStr">
        <is>
          <t>paid</t>
        </is>
      </c>
      <c r="F898" t="inlineStr">
        <is>
          <t>fulfilled</t>
        </is>
      </c>
      <c r="G898" t="inlineStr">
        <is>
          <t>2024-10-01 23:25:28 +0200</t>
        </is>
      </c>
      <c r="H898" t="inlineStr">
        <is>
          <t>no</t>
        </is>
      </c>
      <c r="I898" t="inlineStr">
        <is>
          <t>EUR</t>
        </is>
      </c>
      <c r="J898" t="n">
        <v>0</v>
      </c>
      <c r="K898" t="n">
        <v>0</v>
      </c>
      <c r="L898" t="n">
        <v>0</v>
      </c>
      <c r="N898" t="inlineStr">
        <is>
          <t>Roma100</t>
        </is>
      </c>
      <c r="O898" t="n">
        <v>600</v>
      </c>
      <c r="Q898" t="inlineStr">
        <is>
          <t>2024-09-12 11:30:41 +0200</t>
        </is>
      </c>
      <c r="R898" t="n">
        <v>1</v>
      </c>
      <c r="S898" t="inlineStr">
        <is>
          <t>Lightly Ring - Yellow / 14</t>
        </is>
      </c>
      <c r="T898" t="n">
        <v>80</v>
      </c>
      <c r="V898" t="inlineStr">
        <is>
          <t>015790000377</t>
        </is>
      </c>
      <c r="W898" t="b">
        <v>1</v>
      </c>
      <c r="X898" t="b">
        <v>1</v>
      </c>
      <c r="Y898" t="inlineStr">
        <is>
          <t>fulfilled</t>
        </is>
      </c>
      <c r="Z898" t="inlineStr">
        <is>
          <t>Roma termini</t>
        </is>
      </c>
      <c r="AR898" t="inlineStr">
        <is>
          <t>IT</t>
        </is>
      </c>
      <c r="AY898" t="n">
        <v>0</v>
      </c>
      <c r="AZ898" t="inlineStr">
        <is>
          <t>LIL Milan</t>
        </is>
      </c>
      <c r="BA898" t="n">
        <v>0</v>
      </c>
      <c r="BB898" t="inlineStr">
        <is>
          <t>Veronica Varetta</t>
        </is>
      </c>
      <c r="BC898" t="inlineStr">
        <is>
          <t>Roma Termini</t>
        </is>
      </c>
      <c r="BD898" t="n">
        <v>25</v>
      </c>
      <c r="BE898" t="n">
        <v>6300943909213</v>
      </c>
      <c r="BG898" t="inlineStr">
        <is>
          <t>Low</t>
        </is>
      </c>
      <c r="BH898" t="inlineStr">
        <is>
          <t>pos</t>
        </is>
      </c>
      <c r="BI898" t="n">
        <v>0</v>
      </c>
      <c r="BJ898" t="inlineStr">
        <is>
          <t>IT IVA 22%</t>
        </is>
      </c>
      <c r="BK898" t="n">
        <v>0</v>
      </c>
      <c r="BU898" t="inlineStr">
        <is>
          <t>25-1068</t>
        </is>
      </c>
      <c r="CC898" t="inlineStr">
        <is>
          <t>Ordini LIL</t>
        </is>
      </c>
    </row>
    <row r="899">
      <c r="A899" t="inlineStr">
        <is>
          <t>#41683</t>
        </is>
      </c>
      <c r="C899" t="inlineStr">
        <is>
          <t>paid</t>
        </is>
      </c>
      <c r="F899" t="inlineStr">
        <is>
          <t>fulfilled</t>
        </is>
      </c>
      <c r="G899" t="inlineStr">
        <is>
          <t>2024-10-01 23:25:28 +0200</t>
        </is>
      </c>
      <c r="H899" t="inlineStr">
        <is>
          <t>no</t>
        </is>
      </c>
      <c r="I899" t="inlineStr">
        <is>
          <t>EUR</t>
        </is>
      </c>
      <c r="J899" t="n">
        <v>0</v>
      </c>
      <c r="K899" t="n">
        <v>0</v>
      </c>
      <c r="L899" t="n">
        <v>0</v>
      </c>
      <c r="N899" t="inlineStr">
        <is>
          <t>Roma100</t>
        </is>
      </c>
      <c r="O899" t="n">
        <v>600</v>
      </c>
      <c r="Q899" t="inlineStr">
        <is>
          <t>2024-09-12 11:30:41 +0200</t>
        </is>
      </c>
      <c r="R899" t="n">
        <v>1</v>
      </c>
      <c r="S899" t="inlineStr">
        <is>
          <t>Lightly Ring - Yellow / 16</t>
        </is>
      </c>
      <c r="T899" t="n">
        <v>80</v>
      </c>
      <c r="V899" t="inlineStr">
        <is>
          <t>015790000379</t>
        </is>
      </c>
      <c r="W899" t="b">
        <v>1</v>
      </c>
      <c r="X899" t="b">
        <v>1</v>
      </c>
      <c r="Y899" t="inlineStr">
        <is>
          <t>fulfilled</t>
        </is>
      </c>
      <c r="Z899" t="inlineStr">
        <is>
          <t>Roma termini</t>
        </is>
      </c>
      <c r="AR899" t="inlineStr">
        <is>
          <t>IT</t>
        </is>
      </c>
      <c r="AY899" t="n">
        <v>0</v>
      </c>
      <c r="AZ899" t="inlineStr">
        <is>
          <t>LIL Milan</t>
        </is>
      </c>
      <c r="BA899" t="n">
        <v>0</v>
      </c>
      <c r="BB899" t="inlineStr">
        <is>
          <t>Veronica Varetta</t>
        </is>
      </c>
      <c r="BC899" t="inlineStr">
        <is>
          <t>Roma Termini</t>
        </is>
      </c>
      <c r="BD899" t="n">
        <v>25</v>
      </c>
      <c r="BE899" t="n">
        <v>6300943909213</v>
      </c>
      <c r="BG899" t="inlineStr">
        <is>
          <t>Low</t>
        </is>
      </c>
      <c r="BH899" t="inlineStr">
        <is>
          <t>pos</t>
        </is>
      </c>
      <c r="BI899" t="n">
        <v>0</v>
      </c>
      <c r="BJ899" t="inlineStr">
        <is>
          <t>IT IVA 22%</t>
        </is>
      </c>
      <c r="BK899" t="n">
        <v>0</v>
      </c>
      <c r="BU899" t="inlineStr">
        <is>
          <t>25-1068</t>
        </is>
      </c>
      <c r="CC899" t="inlineStr">
        <is>
          <t>Ordini LIL</t>
        </is>
      </c>
    </row>
    <row r="900">
      <c r="A900" t="inlineStr">
        <is>
          <t>#41683</t>
        </is>
      </c>
      <c r="C900" t="inlineStr">
        <is>
          <t>paid</t>
        </is>
      </c>
      <c r="F900" t="inlineStr">
        <is>
          <t>fulfilled</t>
        </is>
      </c>
      <c r="G900" t="inlineStr">
        <is>
          <t>2024-10-01 23:25:28 +0200</t>
        </is>
      </c>
      <c r="H900" t="inlineStr">
        <is>
          <t>no</t>
        </is>
      </c>
      <c r="I900" t="inlineStr">
        <is>
          <t>EUR</t>
        </is>
      </c>
      <c r="J900" t="n">
        <v>0</v>
      </c>
      <c r="K900" t="n">
        <v>0</v>
      </c>
      <c r="L900" t="n">
        <v>0</v>
      </c>
      <c r="N900" t="inlineStr">
        <is>
          <t>Roma100</t>
        </is>
      </c>
      <c r="O900" t="n">
        <v>600</v>
      </c>
      <c r="Q900" t="inlineStr">
        <is>
          <t>2024-09-12 11:30:41 +0200</t>
        </is>
      </c>
      <c r="R900" t="n">
        <v>1</v>
      </c>
      <c r="S900" t="inlineStr">
        <is>
          <t>Lightly Ring - Yellow / 19</t>
        </is>
      </c>
      <c r="T900" t="n">
        <v>80</v>
      </c>
      <c r="V900" t="inlineStr">
        <is>
          <t>015790000382</t>
        </is>
      </c>
      <c r="W900" t="b">
        <v>1</v>
      </c>
      <c r="X900" t="b">
        <v>1</v>
      </c>
      <c r="Y900" t="inlineStr">
        <is>
          <t>fulfilled</t>
        </is>
      </c>
      <c r="Z900" t="inlineStr">
        <is>
          <t>Roma termini</t>
        </is>
      </c>
      <c r="AR900" t="inlineStr">
        <is>
          <t>IT</t>
        </is>
      </c>
      <c r="AY900" t="n">
        <v>0</v>
      </c>
      <c r="AZ900" t="inlineStr">
        <is>
          <t>LIL Milan</t>
        </is>
      </c>
      <c r="BA900" t="n">
        <v>0</v>
      </c>
      <c r="BB900" t="inlineStr">
        <is>
          <t>Veronica Varetta</t>
        </is>
      </c>
      <c r="BC900" t="inlineStr">
        <is>
          <t>Roma Termini</t>
        </is>
      </c>
      <c r="BD900" t="n">
        <v>25</v>
      </c>
      <c r="BE900" t="n">
        <v>6300943909213</v>
      </c>
      <c r="BG900" t="inlineStr">
        <is>
          <t>Low</t>
        </is>
      </c>
      <c r="BH900" t="inlineStr">
        <is>
          <t>pos</t>
        </is>
      </c>
      <c r="BI900" t="n">
        <v>0</v>
      </c>
      <c r="BJ900" t="inlineStr">
        <is>
          <t>IT IVA 22%</t>
        </is>
      </c>
      <c r="BK900" t="n">
        <v>0</v>
      </c>
      <c r="BU900" t="inlineStr">
        <is>
          <t>25-1068</t>
        </is>
      </c>
      <c r="CC900" t="inlineStr">
        <is>
          <t>Ordini LIL</t>
        </is>
      </c>
    </row>
    <row r="901">
      <c r="A901" t="inlineStr">
        <is>
          <t>#41683</t>
        </is>
      </c>
      <c r="C901" t="inlineStr">
        <is>
          <t>paid</t>
        </is>
      </c>
      <c r="F901" t="inlineStr">
        <is>
          <t>fulfilled</t>
        </is>
      </c>
      <c r="G901" t="inlineStr">
        <is>
          <t>2024-10-01 23:25:28 +0200</t>
        </is>
      </c>
      <c r="H901" t="inlineStr">
        <is>
          <t>no</t>
        </is>
      </c>
      <c r="I901" t="inlineStr">
        <is>
          <t>EUR</t>
        </is>
      </c>
      <c r="J901" t="n">
        <v>0</v>
      </c>
      <c r="K901" t="n">
        <v>0</v>
      </c>
      <c r="L901" t="n">
        <v>0</v>
      </c>
      <c r="N901" t="inlineStr">
        <is>
          <t>Roma100</t>
        </is>
      </c>
      <c r="O901" t="n">
        <v>600</v>
      </c>
      <c r="Q901" t="inlineStr">
        <is>
          <t>2024-09-12 11:30:41 +0200</t>
        </is>
      </c>
      <c r="R901" t="n">
        <v>1</v>
      </c>
      <c r="S901" t="inlineStr">
        <is>
          <t>Lightly Ring - Yellow / 15</t>
        </is>
      </c>
      <c r="T901" t="n">
        <v>80</v>
      </c>
      <c r="V901" t="inlineStr">
        <is>
          <t>015790000378</t>
        </is>
      </c>
      <c r="W901" t="b">
        <v>1</v>
      </c>
      <c r="X901" t="b">
        <v>1</v>
      </c>
      <c r="Y901" t="inlineStr">
        <is>
          <t>pending</t>
        </is>
      </c>
      <c r="Z901" t="inlineStr">
        <is>
          <t>Roma termini</t>
        </is>
      </c>
      <c r="AR901" t="inlineStr">
        <is>
          <t>IT</t>
        </is>
      </c>
      <c r="AY901" t="n">
        <v>0</v>
      </c>
      <c r="AZ901" t="inlineStr">
        <is>
          <t>LIL Milan</t>
        </is>
      </c>
      <c r="BA901" t="n">
        <v>0</v>
      </c>
      <c r="BB901" t="inlineStr">
        <is>
          <t>Veronica Varetta</t>
        </is>
      </c>
      <c r="BC901" t="inlineStr">
        <is>
          <t>Roma Termini</t>
        </is>
      </c>
      <c r="BD901" t="n">
        <v>25</v>
      </c>
      <c r="BE901" t="n">
        <v>6300943909213</v>
      </c>
      <c r="BG901" t="inlineStr">
        <is>
          <t>Low</t>
        </is>
      </c>
      <c r="BH901" t="inlineStr">
        <is>
          <t>pos</t>
        </is>
      </c>
      <c r="BI901" t="n">
        <v>0</v>
      </c>
      <c r="BJ901" t="inlineStr">
        <is>
          <t>IT IVA 22%</t>
        </is>
      </c>
      <c r="BK901" t="n">
        <v>0</v>
      </c>
      <c r="BU901" t="inlineStr">
        <is>
          <t>25-1068</t>
        </is>
      </c>
      <c r="CC901" t="inlineStr">
        <is>
          <t>Ordini LIL</t>
        </is>
      </c>
    </row>
    <row r="902">
      <c r="A902" t="inlineStr">
        <is>
          <t>#41683</t>
        </is>
      </c>
      <c r="C902" t="inlineStr">
        <is>
          <t>paid</t>
        </is>
      </c>
      <c r="F902" t="inlineStr">
        <is>
          <t>fulfilled</t>
        </is>
      </c>
      <c r="G902" t="inlineStr">
        <is>
          <t>2024-10-01 23:25:28 +0200</t>
        </is>
      </c>
      <c r="H902" t="inlineStr">
        <is>
          <t>no</t>
        </is>
      </c>
      <c r="I902" t="inlineStr">
        <is>
          <t>EUR</t>
        </is>
      </c>
      <c r="J902" t="n">
        <v>0</v>
      </c>
      <c r="K902" t="n">
        <v>0</v>
      </c>
      <c r="L902" t="n">
        <v>0</v>
      </c>
      <c r="N902" t="inlineStr">
        <is>
          <t>Roma100</t>
        </is>
      </c>
      <c r="O902" t="n">
        <v>600</v>
      </c>
      <c r="Q902" t="inlineStr">
        <is>
          <t>2024-09-12 11:30:41 +0200</t>
        </is>
      </c>
      <c r="R902" t="n">
        <v>1</v>
      </c>
      <c r="S902" t="inlineStr">
        <is>
          <t>Giotto Ring - Yellow / 19</t>
        </is>
      </c>
      <c r="T902" t="n">
        <v>80</v>
      </c>
      <c r="V902" t="inlineStr">
        <is>
          <t>015790000153</t>
        </is>
      </c>
      <c r="W902" t="b">
        <v>1</v>
      </c>
      <c r="X902" t="b">
        <v>1</v>
      </c>
      <c r="Y902" t="inlineStr">
        <is>
          <t>fulfilled</t>
        </is>
      </c>
      <c r="Z902" t="inlineStr">
        <is>
          <t>Roma termini</t>
        </is>
      </c>
      <c r="AR902" t="inlineStr">
        <is>
          <t>IT</t>
        </is>
      </c>
      <c r="AY902" t="n">
        <v>0</v>
      </c>
      <c r="AZ902" t="inlineStr">
        <is>
          <t>LIL Milan</t>
        </is>
      </c>
      <c r="BA902" t="n">
        <v>0</v>
      </c>
      <c r="BB902" t="inlineStr">
        <is>
          <t>Veronica Varetta</t>
        </is>
      </c>
      <c r="BC902" t="inlineStr">
        <is>
          <t>Roma Termini</t>
        </is>
      </c>
      <c r="BD902" t="n">
        <v>25</v>
      </c>
      <c r="BE902" t="n">
        <v>6300943909213</v>
      </c>
      <c r="BG902" t="inlineStr">
        <is>
          <t>Low</t>
        </is>
      </c>
      <c r="BH902" t="inlineStr">
        <is>
          <t>pos</t>
        </is>
      </c>
      <c r="BI902" t="n">
        <v>0</v>
      </c>
      <c r="BJ902" t="inlineStr">
        <is>
          <t>IT IVA 22%</t>
        </is>
      </c>
      <c r="BK902" t="n">
        <v>0</v>
      </c>
      <c r="BU902" t="inlineStr">
        <is>
          <t>25-1068</t>
        </is>
      </c>
      <c r="CC902" t="inlineStr">
        <is>
          <t>Ordini LIL</t>
        </is>
      </c>
    </row>
    <row r="903">
      <c r="A903" t="inlineStr">
        <is>
          <t>#41683</t>
        </is>
      </c>
      <c r="C903" t="inlineStr">
        <is>
          <t>paid</t>
        </is>
      </c>
      <c r="F903" t="inlineStr">
        <is>
          <t>fulfilled</t>
        </is>
      </c>
      <c r="G903" t="inlineStr">
        <is>
          <t>2024-10-01 23:25:28 +0200</t>
        </is>
      </c>
      <c r="H903" t="inlineStr">
        <is>
          <t>no</t>
        </is>
      </c>
      <c r="I903" t="inlineStr">
        <is>
          <t>EUR</t>
        </is>
      </c>
      <c r="J903" t="n">
        <v>0</v>
      </c>
      <c r="K903" t="n">
        <v>0</v>
      </c>
      <c r="L903" t="n">
        <v>0</v>
      </c>
      <c r="N903" t="inlineStr">
        <is>
          <t>Roma100</t>
        </is>
      </c>
      <c r="O903" t="n">
        <v>600</v>
      </c>
      <c r="Q903" t="inlineStr">
        <is>
          <t>2024-09-12 11:30:41 +0200</t>
        </is>
      </c>
      <c r="R903" t="n">
        <v>1</v>
      </c>
      <c r="S903" t="inlineStr">
        <is>
          <t>Pensavo fosse amore - Yellow / E</t>
        </is>
      </c>
      <c r="T903" t="n">
        <v>100</v>
      </c>
      <c r="V903" t="inlineStr">
        <is>
          <t>015790001003</t>
        </is>
      </c>
      <c r="W903" t="b">
        <v>1</v>
      </c>
      <c r="X903" t="b">
        <v>1</v>
      </c>
      <c r="Y903" t="inlineStr">
        <is>
          <t>fulfilled</t>
        </is>
      </c>
      <c r="Z903" t="inlineStr">
        <is>
          <t>Roma termini</t>
        </is>
      </c>
      <c r="AR903" t="inlineStr">
        <is>
          <t>IT</t>
        </is>
      </c>
      <c r="AY903" t="n">
        <v>0</v>
      </c>
      <c r="AZ903" t="inlineStr">
        <is>
          <t>LIL Milan</t>
        </is>
      </c>
      <c r="BA903" t="n">
        <v>0</v>
      </c>
      <c r="BB903" t="inlineStr">
        <is>
          <t>Veronica Varetta</t>
        </is>
      </c>
      <c r="BC903" t="inlineStr">
        <is>
          <t>Roma Termini</t>
        </is>
      </c>
      <c r="BD903" t="n">
        <v>25</v>
      </c>
      <c r="BE903" t="n">
        <v>6300943909213</v>
      </c>
      <c r="BG903" t="inlineStr">
        <is>
          <t>Low</t>
        </is>
      </c>
      <c r="BH903" t="inlineStr">
        <is>
          <t>pos</t>
        </is>
      </c>
      <c r="BI903" t="n">
        <v>0</v>
      </c>
      <c r="BJ903" t="inlineStr">
        <is>
          <t>IT IVA 22%</t>
        </is>
      </c>
      <c r="BK903" t="n">
        <v>0</v>
      </c>
      <c r="BU903" t="inlineStr">
        <is>
          <t>25-1068</t>
        </is>
      </c>
      <c r="CC903" t="inlineStr">
        <is>
          <t>Ordini LIL</t>
        </is>
      </c>
    </row>
    <row r="904">
      <c r="A904" t="inlineStr">
        <is>
          <t>#41672</t>
        </is>
      </c>
      <c r="B904" t="inlineStr">
        <is>
          <t>ciardiello.francesca@gmail.com</t>
        </is>
      </c>
      <c r="C904" t="inlineStr">
        <is>
          <t>paid</t>
        </is>
      </c>
      <c r="F904" t="inlineStr">
        <is>
          <t>fulfilled</t>
        </is>
      </c>
      <c r="G904" t="inlineStr">
        <is>
          <t>2024-09-11 17:19:12 +0200</t>
        </is>
      </c>
      <c r="H904" t="inlineStr">
        <is>
          <t>no</t>
        </is>
      </c>
      <c r="I904" t="inlineStr">
        <is>
          <t>EUR</t>
        </is>
      </c>
      <c r="J904" t="n">
        <v>0</v>
      </c>
      <c r="K904" t="n">
        <v>0</v>
      </c>
      <c r="L904" t="n">
        <v>0</v>
      </c>
      <c r="M904" t="n">
        <v>0</v>
      </c>
      <c r="N904" t="inlineStr">
        <is>
          <t>DIRETTI100%</t>
        </is>
      </c>
      <c r="O904" t="n">
        <v>140</v>
      </c>
      <c r="Q904" t="inlineStr">
        <is>
          <t>2024-09-11 17:19:11 +0200</t>
        </is>
      </c>
      <c r="R904" t="n">
        <v>1</v>
      </c>
      <c r="S904" t="inlineStr">
        <is>
          <t>Pensavo fosse amore - Yellow / 3</t>
        </is>
      </c>
      <c r="T904" t="n">
        <v>140</v>
      </c>
      <c r="V904" t="inlineStr">
        <is>
          <t>015790001164</t>
        </is>
      </c>
      <c r="W904" t="b">
        <v>1</v>
      </c>
      <c r="X904" t="b">
        <v>1</v>
      </c>
      <c r="Y904" t="inlineStr">
        <is>
          <t>fulfilled</t>
        </is>
      </c>
      <c r="Z904" t="inlineStr">
        <is>
          <t>Francesca Ciardiello</t>
        </is>
      </c>
      <c r="AR904" t="inlineStr">
        <is>
          <t>IT</t>
        </is>
      </c>
      <c r="AY904" t="n">
        <v>0</v>
      </c>
      <c r="AZ904" t="inlineStr">
        <is>
          <t>LIL Milan</t>
        </is>
      </c>
      <c r="BA904" t="n">
        <v>0</v>
      </c>
      <c r="BB904" t="inlineStr">
        <is>
          <t>Veronica Varetta</t>
        </is>
      </c>
      <c r="BC904" t="inlineStr">
        <is>
          <t>LIL House</t>
        </is>
      </c>
      <c r="BD904" t="n">
        <v>22</v>
      </c>
      <c r="BE904" t="n">
        <v>6299641413981</v>
      </c>
      <c r="BG904" t="inlineStr">
        <is>
          <t>Low</t>
        </is>
      </c>
      <c r="BH904" t="inlineStr">
        <is>
          <t>pos</t>
        </is>
      </c>
      <c r="BI904" t="n">
        <v>0</v>
      </c>
      <c r="BJ904" t="inlineStr">
        <is>
          <t>IT IVA 22%</t>
        </is>
      </c>
      <c r="BK904" t="n">
        <v>0</v>
      </c>
      <c r="BU904" t="inlineStr">
        <is>
          <t>22-2489</t>
        </is>
      </c>
      <c r="CC904" t="inlineStr">
        <is>
          <t>Ordini LIL</t>
        </is>
      </c>
    </row>
    <row r="905">
      <c r="A905" t="inlineStr">
        <is>
          <t>#41670</t>
        </is>
      </c>
      <c r="B905" t="inlineStr">
        <is>
          <t>rossellabitonti@yahoo.it</t>
        </is>
      </c>
      <c r="C905" t="inlineStr">
        <is>
          <t>paid</t>
        </is>
      </c>
      <c r="F905" t="inlineStr">
        <is>
          <t>fulfilled</t>
        </is>
      </c>
      <c r="G905" t="inlineStr">
        <is>
          <t>2024-09-12 10:37:06 +0200</t>
        </is>
      </c>
      <c r="H905" t="inlineStr">
        <is>
          <t>no</t>
        </is>
      </c>
      <c r="I905" t="inlineStr">
        <is>
          <t>EUR</t>
        </is>
      </c>
      <c r="J905" t="n">
        <v>0</v>
      </c>
      <c r="K905" t="n">
        <v>0</v>
      </c>
      <c r="L905" t="n">
        <v>0</v>
      </c>
      <c r="M905" t="n">
        <v>0</v>
      </c>
      <c r="N905" t="inlineStr">
        <is>
          <t>MILANO100%</t>
        </is>
      </c>
      <c r="O905" t="n">
        <v>160</v>
      </c>
      <c r="Q905" t="inlineStr">
        <is>
          <t>2024-09-11 17:11:09 +0200</t>
        </is>
      </c>
      <c r="R905" t="n">
        <v>0</v>
      </c>
      <c r="S905" t="inlineStr">
        <is>
          <t>Lightly Ring - White / 11</t>
        </is>
      </c>
      <c r="T905" t="n">
        <v>80</v>
      </c>
      <c r="V905" t="inlineStr">
        <is>
          <t>015790000385</t>
        </is>
      </c>
      <c r="W905" t="b">
        <v>1</v>
      </c>
      <c r="X905" t="b">
        <v>1</v>
      </c>
      <c r="Y905" t="inlineStr">
        <is>
          <t>pending</t>
        </is>
      </c>
      <c r="Z905" t="inlineStr">
        <is>
          <t>Rossella Bitonti</t>
        </is>
      </c>
      <c r="AR905" t="inlineStr">
        <is>
          <t>IT</t>
        </is>
      </c>
      <c r="AT905" t="inlineStr">
        <is>
          <t>AM</t>
        </is>
      </c>
      <c r="AY905" t="n">
        <v>0</v>
      </c>
      <c r="AZ905" t="inlineStr">
        <is>
          <t>LIL Milan</t>
        </is>
      </c>
      <c r="BA905" t="n">
        <v>0</v>
      </c>
      <c r="BB905" t="inlineStr">
        <is>
          <t>Veronica Varetta</t>
        </is>
      </c>
      <c r="BC905" t="inlineStr">
        <is>
          <t>LIL Rinascente Milano</t>
        </is>
      </c>
      <c r="BD905" t="n">
        <v>23</v>
      </c>
      <c r="BE905" t="n">
        <v>6299481440605</v>
      </c>
      <c r="BG905" t="inlineStr">
        <is>
          <t>Low</t>
        </is>
      </c>
      <c r="BH905" t="inlineStr">
        <is>
          <t>pos</t>
        </is>
      </c>
      <c r="BI905" t="n">
        <v>0</v>
      </c>
      <c r="BJ905" t="inlineStr">
        <is>
          <t>IT IVA 22%</t>
        </is>
      </c>
      <c r="BK905" t="n">
        <v>0</v>
      </c>
      <c r="BU905" t="inlineStr">
        <is>
          <t>23-2427</t>
        </is>
      </c>
      <c r="CC905" t="inlineStr">
        <is>
          <t>Ordini LIL</t>
        </is>
      </c>
    </row>
    <row r="906">
      <c r="A906" t="inlineStr">
        <is>
          <t>#41670</t>
        </is>
      </c>
      <c r="B906" t="inlineStr">
        <is>
          <t>rossellabitonti@yahoo.it</t>
        </is>
      </c>
      <c r="C906" t="inlineStr">
        <is>
          <t>paid</t>
        </is>
      </c>
      <c r="F906" t="inlineStr">
        <is>
          <t>fulfilled</t>
        </is>
      </c>
      <c r="G906" t="inlineStr">
        <is>
          <t>2024-09-12 10:37:06 +0200</t>
        </is>
      </c>
      <c r="H906" t="inlineStr">
        <is>
          <t>no</t>
        </is>
      </c>
      <c r="I906" t="inlineStr">
        <is>
          <t>EUR</t>
        </is>
      </c>
      <c r="J906" t="n">
        <v>0</v>
      </c>
      <c r="K906" t="n">
        <v>0</v>
      </c>
      <c r="L906" t="n">
        <v>0</v>
      </c>
      <c r="N906" t="inlineStr">
        <is>
          <t>MILANO100%</t>
        </is>
      </c>
      <c r="O906" t="n">
        <v>160</v>
      </c>
      <c r="Q906" t="inlineStr">
        <is>
          <t>2024-09-11 17:11:09 +0200</t>
        </is>
      </c>
      <c r="R906" t="n">
        <v>1</v>
      </c>
      <c r="S906" t="inlineStr">
        <is>
          <t>Nude Ring - White / 11</t>
        </is>
      </c>
      <c r="T906" t="n">
        <v>80</v>
      </c>
      <c r="U906" t="n">
        <v>0</v>
      </c>
      <c r="V906" t="inlineStr">
        <is>
          <t>015790000225</t>
        </is>
      </c>
      <c r="W906" t="b">
        <v>1</v>
      </c>
      <c r="X906" t="b">
        <v>1</v>
      </c>
      <c r="Y906" t="inlineStr">
        <is>
          <t>fulfilled</t>
        </is>
      </c>
      <c r="Z906" t="inlineStr">
        <is>
          <t>Rossella Bitonti</t>
        </is>
      </c>
      <c r="AR906" t="inlineStr">
        <is>
          <t>IT</t>
        </is>
      </c>
      <c r="AT906" t="inlineStr">
        <is>
          <t>AM</t>
        </is>
      </c>
      <c r="AY906" t="n">
        <v>0</v>
      </c>
      <c r="AZ906" t="inlineStr">
        <is>
          <t>LIL Milan</t>
        </is>
      </c>
      <c r="BA906" t="n">
        <v>0</v>
      </c>
      <c r="BB906" t="inlineStr">
        <is>
          <t>Veronica Varetta</t>
        </is>
      </c>
      <c r="BC906" t="inlineStr">
        <is>
          <t>LIL Rinascente Milano</t>
        </is>
      </c>
      <c r="BD906" t="n">
        <v>23</v>
      </c>
      <c r="BE906" t="n">
        <v>6299481440605</v>
      </c>
      <c r="BG906" t="inlineStr">
        <is>
          <t>Low</t>
        </is>
      </c>
      <c r="BH906" t="inlineStr">
        <is>
          <t>pos</t>
        </is>
      </c>
      <c r="BI906" t="n">
        <v>0</v>
      </c>
      <c r="BJ906" t="inlineStr">
        <is>
          <t>IT IVA 22%</t>
        </is>
      </c>
      <c r="BK906" t="n">
        <v>0</v>
      </c>
      <c r="BU906" t="inlineStr">
        <is>
          <t>23-2427</t>
        </is>
      </c>
      <c r="CC906" t="inlineStr">
        <is>
          <t>Ordini LIL</t>
        </is>
      </c>
    </row>
    <row r="907">
      <c r="A907" t="inlineStr">
        <is>
          <t>#41669</t>
        </is>
      </c>
      <c r="B907" t="inlineStr">
        <is>
          <t>caterinabonasso@gmail.com</t>
        </is>
      </c>
      <c r="C907" t="inlineStr">
        <is>
          <t>paid</t>
        </is>
      </c>
      <c r="F907" t="inlineStr">
        <is>
          <t>fulfilled</t>
        </is>
      </c>
      <c r="G907" t="inlineStr">
        <is>
          <t>2024-09-11 16:52:54 +0200</t>
        </is>
      </c>
      <c r="H907" t="inlineStr">
        <is>
          <t>no</t>
        </is>
      </c>
      <c r="I907" t="inlineStr">
        <is>
          <t>EUR</t>
        </is>
      </c>
      <c r="J907" t="n">
        <v>0</v>
      </c>
      <c r="K907" t="n">
        <v>0</v>
      </c>
      <c r="L907" t="n">
        <v>0</v>
      </c>
      <c r="M907" t="n">
        <v>0</v>
      </c>
      <c r="N907" t="inlineStr">
        <is>
          <t>TORINO100%</t>
        </is>
      </c>
      <c r="O907" t="n">
        <v>200</v>
      </c>
      <c r="Q907" t="inlineStr">
        <is>
          <t>2024-09-11 16:52:53 +0200</t>
        </is>
      </c>
      <c r="R907" t="n">
        <v>1</v>
      </c>
      <c r="S907" t="inlineStr">
        <is>
          <t>Breeze - Yellow / 40cm</t>
        </is>
      </c>
      <c r="T907" t="n">
        <v>200</v>
      </c>
      <c r="V907" t="inlineStr">
        <is>
          <t>015790001389</t>
        </is>
      </c>
      <c r="W907" t="b">
        <v>1</v>
      </c>
      <c r="X907" t="b">
        <v>1</v>
      </c>
      <c r="Y907" t="inlineStr">
        <is>
          <t>fulfilled</t>
        </is>
      </c>
      <c r="Z907" t="inlineStr">
        <is>
          <t>Caterina Bonasso</t>
        </is>
      </c>
      <c r="AR907" t="inlineStr">
        <is>
          <t>IT</t>
        </is>
      </c>
      <c r="AT907" t="inlineStr">
        <is>
          <t>GdM</t>
        </is>
      </c>
      <c r="AY907" t="n">
        <v>0</v>
      </c>
      <c r="AZ907" t="inlineStr">
        <is>
          <t>LIL Milan</t>
        </is>
      </c>
      <c r="BA907" t="n">
        <v>0</v>
      </c>
      <c r="BB907" t="inlineStr">
        <is>
          <t>Veronica Varetta</t>
        </is>
      </c>
      <c r="BC907" t="inlineStr">
        <is>
          <t>LIL Rinascente Torino</t>
        </is>
      </c>
      <c r="BD907" t="n">
        <v>3</v>
      </c>
      <c r="BE907" t="n">
        <v>6299086029149</v>
      </c>
      <c r="BG907" t="inlineStr">
        <is>
          <t>Low</t>
        </is>
      </c>
      <c r="BH907" t="inlineStr">
        <is>
          <t>pos</t>
        </is>
      </c>
      <c r="BI907" t="n">
        <v>0</v>
      </c>
      <c r="BJ907" t="inlineStr">
        <is>
          <t>IT IVA 22%</t>
        </is>
      </c>
      <c r="BK907" t="n">
        <v>0</v>
      </c>
      <c r="BU907" t="inlineStr">
        <is>
          <t>3-5695</t>
        </is>
      </c>
      <c r="CC907" t="inlineStr">
        <is>
          <t>Ordini LIL</t>
        </is>
      </c>
    </row>
    <row r="908">
      <c r="A908" t="inlineStr">
        <is>
          <t>#41661</t>
        </is>
      </c>
      <c r="C908" t="inlineStr">
        <is>
          <t>paid</t>
        </is>
      </c>
      <c r="F908" t="inlineStr">
        <is>
          <t>fulfilled</t>
        </is>
      </c>
      <c r="G908" t="inlineStr">
        <is>
          <t>2024-09-11 11:52:06 +0200</t>
        </is>
      </c>
      <c r="H908" t="inlineStr">
        <is>
          <t>no</t>
        </is>
      </c>
      <c r="I908" t="inlineStr">
        <is>
          <t>EUR</t>
        </is>
      </c>
      <c r="J908" t="n">
        <v>0</v>
      </c>
      <c r="K908" t="n">
        <v>0</v>
      </c>
      <c r="L908" t="n">
        <v>0</v>
      </c>
      <c r="M908" t="n">
        <v>0</v>
      </c>
      <c r="N908" t="inlineStr">
        <is>
          <t>TORINO100%</t>
        </is>
      </c>
      <c r="O908" t="n">
        <v>80</v>
      </c>
      <c r="Q908" t="inlineStr">
        <is>
          <t>2024-09-11 11:52:05 +0200</t>
        </is>
      </c>
      <c r="R908" t="n">
        <v>1</v>
      </c>
      <c r="S908" t="inlineStr">
        <is>
          <t>Nude Ring - Yellow / 14</t>
        </is>
      </c>
      <c r="T908" t="n">
        <v>80</v>
      </c>
      <c r="V908" t="inlineStr">
        <is>
          <t>015790000210</t>
        </is>
      </c>
      <c r="W908" t="b">
        <v>1</v>
      </c>
      <c r="X908" t="b">
        <v>1</v>
      </c>
      <c r="Y908" t="inlineStr">
        <is>
          <t>fulfilled</t>
        </is>
      </c>
      <c r="Z908" t="inlineStr">
        <is>
          <t>Elisa Servetti</t>
        </is>
      </c>
      <c r="AR908" t="inlineStr">
        <is>
          <t>IT</t>
        </is>
      </c>
      <c r="AT908" t="inlineStr">
        <is>
          <t>Cv</t>
        </is>
      </c>
      <c r="AY908" t="n">
        <v>0</v>
      </c>
      <c r="AZ908" t="inlineStr">
        <is>
          <t>LIL Milan</t>
        </is>
      </c>
      <c r="BA908" t="n">
        <v>0</v>
      </c>
      <c r="BB908" t="inlineStr">
        <is>
          <t>Veronica Varetta</t>
        </is>
      </c>
      <c r="BC908" t="inlineStr">
        <is>
          <t>LIL Rinascente Torino</t>
        </is>
      </c>
      <c r="BD908" t="n">
        <v>3</v>
      </c>
      <c r="BE908" t="n">
        <v>6297990201693</v>
      </c>
      <c r="BG908" t="inlineStr">
        <is>
          <t>Low</t>
        </is>
      </c>
      <c r="BH908" t="inlineStr">
        <is>
          <t>pos</t>
        </is>
      </c>
      <c r="BI908" t="n">
        <v>0</v>
      </c>
      <c r="BJ908" t="inlineStr">
        <is>
          <t>IT IVA 22%</t>
        </is>
      </c>
      <c r="BK908" t="n">
        <v>0</v>
      </c>
      <c r="BU908" t="inlineStr">
        <is>
          <t>3-5694</t>
        </is>
      </c>
      <c r="CC908" t="inlineStr">
        <is>
          <t>Ordini LIL</t>
        </is>
      </c>
    </row>
    <row r="909">
      <c r="A909" t="inlineStr">
        <is>
          <t>#41656</t>
        </is>
      </c>
      <c r="C909" t="inlineStr">
        <is>
          <t>paid</t>
        </is>
      </c>
      <c r="F909" t="inlineStr">
        <is>
          <t>fulfilled</t>
        </is>
      </c>
      <c r="G909" t="inlineStr">
        <is>
          <t>2024-09-11 11:23:22 +0200</t>
        </is>
      </c>
      <c r="H909" t="inlineStr">
        <is>
          <t>no</t>
        </is>
      </c>
      <c r="I909" t="inlineStr">
        <is>
          <t>EUR</t>
        </is>
      </c>
      <c r="J909" t="n">
        <v>0</v>
      </c>
      <c r="K909" t="n">
        <v>0</v>
      </c>
      <c r="L909" t="n">
        <v>0</v>
      </c>
      <c r="M909" t="n">
        <v>0</v>
      </c>
      <c r="N909" t="inlineStr">
        <is>
          <t>Roma100</t>
        </is>
      </c>
      <c r="O909" t="n">
        <v>1680</v>
      </c>
      <c r="Q909" t="inlineStr">
        <is>
          <t>2024-09-11 11:23:21 +0200</t>
        </is>
      </c>
      <c r="R909" t="n">
        <v>1</v>
      </c>
      <c r="S909" t="inlineStr">
        <is>
          <t>Girls Tears Necklace - Yellow / 39cm</t>
        </is>
      </c>
      <c r="T909" t="n">
        <v>360</v>
      </c>
      <c r="V909" t="inlineStr">
        <is>
          <t>015790000834</t>
        </is>
      </c>
      <c r="W909" t="b">
        <v>1</v>
      </c>
      <c r="X909" t="b">
        <v>1</v>
      </c>
      <c r="Y909" t="inlineStr">
        <is>
          <t>fulfilled</t>
        </is>
      </c>
      <c r="Z909" t="inlineStr">
        <is>
          <t>Roma termini</t>
        </is>
      </c>
      <c r="AR909" t="inlineStr">
        <is>
          <t>IT</t>
        </is>
      </c>
      <c r="AY909" t="n">
        <v>0</v>
      </c>
      <c r="AZ909" t="inlineStr">
        <is>
          <t>LIL Milan</t>
        </is>
      </c>
      <c r="BA909" t="n">
        <v>0</v>
      </c>
      <c r="BB909" t="inlineStr">
        <is>
          <t>Veronica Varetta</t>
        </is>
      </c>
      <c r="BC909" t="inlineStr">
        <is>
          <t>Roma Termini</t>
        </is>
      </c>
      <c r="BD909" t="n">
        <v>25</v>
      </c>
      <c r="BE909" t="n">
        <v>6297471713629</v>
      </c>
      <c r="BG909" t="inlineStr">
        <is>
          <t>Low</t>
        </is>
      </c>
      <c r="BH909" t="inlineStr">
        <is>
          <t>pos</t>
        </is>
      </c>
      <c r="BI909" t="n">
        <v>0</v>
      </c>
      <c r="BJ909" t="inlineStr">
        <is>
          <t>IT IVA 22%</t>
        </is>
      </c>
      <c r="BK909" t="n">
        <v>0</v>
      </c>
      <c r="BU909" t="inlineStr">
        <is>
          <t>25-1067</t>
        </is>
      </c>
      <c r="CC909" t="inlineStr">
        <is>
          <t>Ordini LIL</t>
        </is>
      </c>
    </row>
    <row r="910">
      <c r="A910" t="inlineStr">
        <is>
          <t>#41656</t>
        </is>
      </c>
      <c r="C910" t="inlineStr">
        <is>
          <t>paid</t>
        </is>
      </c>
      <c r="F910" t="inlineStr">
        <is>
          <t>fulfilled</t>
        </is>
      </c>
      <c r="G910" t="inlineStr">
        <is>
          <t>2024-09-11 11:23:22 +0200</t>
        </is>
      </c>
      <c r="H910" t="inlineStr">
        <is>
          <t>no</t>
        </is>
      </c>
      <c r="I910" t="inlineStr">
        <is>
          <t>EUR</t>
        </is>
      </c>
      <c r="J910" t="n">
        <v>0</v>
      </c>
      <c r="K910" t="n">
        <v>0</v>
      </c>
      <c r="L910" t="n">
        <v>0</v>
      </c>
      <c r="N910" t="inlineStr">
        <is>
          <t>Roma100</t>
        </is>
      </c>
      <c r="O910" t="n">
        <v>1680</v>
      </c>
      <c r="Q910" t="inlineStr">
        <is>
          <t>2024-09-11 11:23:21 +0200</t>
        </is>
      </c>
      <c r="R910" t="n">
        <v>1</v>
      </c>
      <c r="S910" t="inlineStr">
        <is>
          <t>Girls Tears Necklace - Yellow / 37cm</t>
        </is>
      </c>
      <c r="T910" t="n">
        <v>360</v>
      </c>
      <c r="V910" t="inlineStr">
        <is>
          <t>015790000833</t>
        </is>
      </c>
      <c r="W910" t="b">
        <v>1</v>
      </c>
      <c r="X910" t="b">
        <v>1</v>
      </c>
      <c r="Y910" t="inlineStr">
        <is>
          <t>fulfilled</t>
        </is>
      </c>
      <c r="Z910" t="inlineStr">
        <is>
          <t>Roma termini</t>
        </is>
      </c>
      <c r="AR910" t="inlineStr">
        <is>
          <t>IT</t>
        </is>
      </c>
      <c r="AY910" t="n">
        <v>0</v>
      </c>
      <c r="AZ910" t="inlineStr">
        <is>
          <t>LIL Milan</t>
        </is>
      </c>
      <c r="BA910" t="n">
        <v>0</v>
      </c>
      <c r="BB910" t="inlineStr">
        <is>
          <t>Veronica Varetta</t>
        </is>
      </c>
      <c r="BC910" t="inlineStr">
        <is>
          <t>Roma Termini</t>
        </is>
      </c>
      <c r="BD910" t="n">
        <v>25</v>
      </c>
      <c r="BE910" t="n">
        <v>6297471713629</v>
      </c>
      <c r="BG910" t="inlineStr">
        <is>
          <t>Low</t>
        </is>
      </c>
      <c r="BH910" t="inlineStr">
        <is>
          <t>pos</t>
        </is>
      </c>
      <c r="BI910" t="n">
        <v>0</v>
      </c>
      <c r="BJ910" t="inlineStr">
        <is>
          <t>IT IVA 22%</t>
        </is>
      </c>
      <c r="BK910" t="n">
        <v>0</v>
      </c>
      <c r="BU910" t="inlineStr">
        <is>
          <t>25-1067</t>
        </is>
      </c>
      <c r="CC910" t="inlineStr">
        <is>
          <t>Ordini LIL</t>
        </is>
      </c>
    </row>
    <row r="911">
      <c r="A911" t="inlineStr">
        <is>
          <t>#41656</t>
        </is>
      </c>
      <c r="C911" t="inlineStr">
        <is>
          <t>paid</t>
        </is>
      </c>
      <c r="F911" t="inlineStr">
        <is>
          <t>fulfilled</t>
        </is>
      </c>
      <c r="G911" t="inlineStr">
        <is>
          <t>2024-09-11 11:23:22 +0200</t>
        </is>
      </c>
      <c r="H911" t="inlineStr">
        <is>
          <t>no</t>
        </is>
      </c>
      <c r="I911" t="inlineStr">
        <is>
          <t>EUR</t>
        </is>
      </c>
      <c r="J911" t="n">
        <v>0</v>
      </c>
      <c r="K911" t="n">
        <v>0</v>
      </c>
      <c r="L911" t="n">
        <v>0</v>
      </c>
      <c r="N911" t="inlineStr">
        <is>
          <t>Roma100</t>
        </is>
      </c>
      <c r="O911" t="n">
        <v>1680</v>
      </c>
      <c r="Q911" t="inlineStr">
        <is>
          <t>2024-09-11 11:23:21 +0200</t>
        </is>
      </c>
      <c r="R911" t="n">
        <v>1</v>
      </c>
      <c r="S911" t="inlineStr">
        <is>
          <t>Pensavo fosse amore - Yellow / G</t>
        </is>
      </c>
      <c r="T911" t="n">
        <v>100</v>
      </c>
      <c r="V911" t="inlineStr">
        <is>
          <t>015790001005</t>
        </is>
      </c>
      <c r="W911" t="b">
        <v>1</v>
      </c>
      <c r="X911" t="b">
        <v>1</v>
      </c>
      <c r="Y911" t="inlineStr">
        <is>
          <t>fulfilled</t>
        </is>
      </c>
      <c r="Z911" t="inlineStr">
        <is>
          <t>Roma termini</t>
        </is>
      </c>
      <c r="AR911" t="inlineStr">
        <is>
          <t>IT</t>
        </is>
      </c>
      <c r="AY911" t="n">
        <v>0</v>
      </c>
      <c r="AZ911" t="inlineStr">
        <is>
          <t>LIL Milan</t>
        </is>
      </c>
      <c r="BA911" t="n">
        <v>0</v>
      </c>
      <c r="BB911" t="inlineStr">
        <is>
          <t>Veronica Varetta</t>
        </is>
      </c>
      <c r="BC911" t="inlineStr">
        <is>
          <t>Roma Termini</t>
        </is>
      </c>
      <c r="BD911" t="n">
        <v>25</v>
      </c>
      <c r="BE911" t="n">
        <v>6297471713629</v>
      </c>
      <c r="BG911" t="inlineStr">
        <is>
          <t>Low</t>
        </is>
      </c>
      <c r="BH911" t="inlineStr">
        <is>
          <t>pos</t>
        </is>
      </c>
      <c r="BI911" t="n">
        <v>0</v>
      </c>
      <c r="BJ911" t="inlineStr">
        <is>
          <t>IT IVA 22%</t>
        </is>
      </c>
      <c r="BK911" t="n">
        <v>0</v>
      </c>
      <c r="BU911" t="inlineStr">
        <is>
          <t>25-1067</t>
        </is>
      </c>
      <c r="CC911" t="inlineStr">
        <is>
          <t>Ordini LIL</t>
        </is>
      </c>
    </row>
    <row r="912">
      <c r="A912" t="inlineStr">
        <is>
          <t>#41656</t>
        </is>
      </c>
      <c r="C912" t="inlineStr">
        <is>
          <t>paid</t>
        </is>
      </c>
      <c r="F912" t="inlineStr">
        <is>
          <t>fulfilled</t>
        </is>
      </c>
      <c r="G912" t="inlineStr">
        <is>
          <t>2024-09-11 11:23:22 +0200</t>
        </is>
      </c>
      <c r="H912" t="inlineStr">
        <is>
          <t>no</t>
        </is>
      </c>
      <c r="I912" t="inlineStr">
        <is>
          <t>EUR</t>
        </is>
      </c>
      <c r="J912" t="n">
        <v>0</v>
      </c>
      <c r="K912" t="n">
        <v>0</v>
      </c>
      <c r="L912" t="n">
        <v>0</v>
      </c>
      <c r="N912" t="inlineStr">
        <is>
          <t>Roma100</t>
        </is>
      </c>
      <c r="O912" t="n">
        <v>1680</v>
      </c>
      <c r="Q912" t="inlineStr">
        <is>
          <t>2024-09-11 11:23:21 +0200</t>
        </is>
      </c>
      <c r="R912" t="n">
        <v>1</v>
      </c>
      <c r="S912" t="inlineStr">
        <is>
          <t>Pensavo fosse amore - Yellow / D</t>
        </is>
      </c>
      <c r="T912" t="n">
        <v>100</v>
      </c>
      <c r="V912" t="inlineStr">
        <is>
          <t>015790001002</t>
        </is>
      </c>
      <c r="W912" t="b">
        <v>1</v>
      </c>
      <c r="X912" t="b">
        <v>1</v>
      </c>
      <c r="Y912" t="inlineStr">
        <is>
          <t>fulfilled</t>
        </is>
      </c>
      <c r="Z912" t="inlineStr">
        <is>
          <t>Roma termini</t>
        </is>
      </c>
      <c r="AR912" t="inlineStr">
        <is>
          <t>IT</t>
        </is>
      </c>
      <c r="AY912" t="n">
        <v>0</v>
      </c>
      <c r="AZ912" t="inlineStr">
        <is>
          <t>LIL Milan</t>
        </is>
      </c>
      <c r="BA912" t="n">
        <v>0</v>
      </c>
      <c r="BB912" t="inlineStr">
        <is>
          <t>Veronica Varetta</t>
        </is>
      </c>
      <c r="BC912" t="inlineStr">
        <is>
          <t>Roma Termini</t>
        </is>
      </c>
      <c r="BD912" t="n">
        <v>25</v>
      </c>
      <c r="BE912" t="n">
        <v>6297471713629</v>
      </c>
      <c r="BG912" t="inlineStr">
        <is>
          <t>Low</t>
        </is>
      </c>
      <c r="BH912" t="inlineStr">
        <is>
          <t>pos</t>
        </is>
      </c>
      <c r="BI912" t="n">
        <v>0</v>
      </c>
      <c r="BJ912" t="inlineStr">
        <is>
          <t>IT IVA 22%</t>
        </is>
      </c>
      <c r="BK912" t="n">
        <v>0</v>
      </c>
      <c r="BU912" t="inlineStr">
        <is>
          <t>25-1067</t>
        </is>
      </c>
      <c r="CC912" t="inlineStr">
        <is>
          <t>Ordini LIL</t>
        </is>
      </c>
    </row>
    <row r="913">
      <c r="A913" t="inlineStr">
        <is>
          <t>#41656</t>
        </is>
      </c>
      <c r="C913" t="inlineStr">
        <is>
          <t>paid</t>
        </is>
      </c>
      <c r="F913" t="inlineStr">
        <is>
          <t>fulfilled</t>
        </is>
      </c>
      <c r="G913" t="inlineStr">
        <is>
          <t>2024-09-11 11:23:22 +0200</t>
        </is>
      </c>
      <c r="H913" t="inlineStr">
        <is>
          <t>no</t>
        </is>
      </c>
      <c r="I913" t="inlineStr">
        <is>
          <t>EUR</t>
        </is>
      </c>
      <c r="J913" t="n">
        <v>0</v>
      </c>
      <c r="K913" t="n">
        <v>0</v>
      </c>
      <c r="L913" t="n">
        <v>0</v>
      </c>
      <c r="N913" t="inlineStr">
        <is>
          <t>Roma100</t>
        </is>
      </c>
      <c r="O913" t="n">
        <v>1680</v>
      </c>
      <c r="Q913" t="inlineStr">
        <is>
          <t>2024-09-11 11:23:21 +0200</t>
        </is>
      </c>
      <c r="R913" t="n">
        <v>1</v>
      </c>
      <c r="S913" t="inlineStr">
        <is>
          <t>Pensavo fosse amore - Yellow / O</t>
        </is>
      </c>
      <c r="T913" t="n">
        <v>100</v>
      </c>
      <c r="V913" t="inlineStr">
        <is>
          <t>015790001013</t>
        </is>
      </c>
      <c r="W913" t="b">
        <v>1</v>
      </c>
      <c r="X913" t="b">
        <v>1</v>
      </c>
      <c r="Y913" t="inlineStr">
        <is>
          <t>fulfilled</t>
        </is>
      </c>
      <c r="Z913" t="inlineStr">
        <is>
          <t>Roma termini</t>
        </is>
      </c>
      <c r="AR913" t="inlineStr">
        <is>
          <t>IT</t>
        </is>
      </c>
      <c r="AY913" t="n">
        <v>0</v>
      </c>
      <c r="AZ913" t="inlineStr">
        <is>
          <t>LIL Milan</t>
        </is>
      </c>
      <c r="BA913" t="n">
        <v>0</v>
      </c>
      <c r="BB913" t="inlineStr">
        <is>
          <t>Veronica Varetta</t>
        </is>
      </c>
      <c r="BC913" t="inlineStr">
        <is>
          <t>Roma Termini</t>
        </is>
      </c>
      <c r="BD913" t="n">
        <v>25</v>
      </c>
      <c r="BE913" t="n">
        <v>6297471713629</v>
      </c>
      <c r="BG913" t="inlineStr">
        <is>
          <t>Low</t>
        </is>
      </c>
      <c r="BH913" t="inlineStr">
        <is>
          <t>pos</t>
        </is>
      </c>
      <c r="BI913" t="n">
        <v>0</v>
      </c>
      <c r="BJ913" t="inlineStr">
        <is>
          <t>IT IVA 22%</t>
        </is>
      </c>
      <c r="BK913" t="n">
        <v>0</v>
      </c>
      <c r="BU913" t="inlineStr">
        <is>
          <t>25-1067</t>
        </is>
      </c>
      <c r="CC913" t="inlineStr">
        <is>
          <t>Ordini LIL</t>
        </is>
      </c>
    </row>
    <row r="914">
      <c r="A914" t="inlineStr">
        <is>
          <t>#41656</t>
        </is>
      </c>
      <c r="C914" t="inlineStr">
        <is>
          <t>paid</t>
        </is>
      </c>
      <c r="F914" t="inlineStr">
        <is>
          <t>fulfilled</t>
        </is>
      </c>
      <c r="G914" t="inlineStr">
        <is>
          <t>2024-09-11 11:23:22 +0200</t>
        </is>
      </c>
      <c r="H914" t="inlineStr">
        <is>
          <t>no</t>
        </is>
      </c>
      <c r="I914" t="inlineStr">
        <is>
          <t>EUR</t>
        </is>
      </c>
      <c r="J914" t="n">
        <v>0</v>
      </c>
      <c r="K914" t="n">
        <v>0</v>
      </c>
      <c r="L914" t="n">
        <v>0</v>
      </c>
      <c r="N914" t="inlineStr">
        <is>
          <t>Roma100</t>
        </is>
      </c>
      <c r="O914" t="n">
        <v>1680</v>
      </c>
      <c r="Q914" t="inlineStr">
        <is>
          <t>2024-09-11 11:23:21 +0200</t>
        </is>
      </c>
      <c r="R914" t="n">
        <v>1</v>
      </c>
      <c r="S914" t="inlineStr">
        <is>
          <t>Honey Ring - Yellow / 18</t>
        </is>
      </c>
      <c r="T914" t="n">
        <v>300</v>
      </c>
      <c r="V914" t="inlineStr">
        <is>
          <t>015790000604</t>
        </is>
      </c>
      <c r="W914" t="b">
        <v>1</v>
      </c>
      <c r="X914" t="b">
        <v>1</v>
      </c>
      <c r="Y914" t="inlineStr">
        <is>
          <t>fulfilled</t>
        </is>
      </c>
      <c r="Z914" t="inlineStr">
        <is>
          <t>Roma termini</t>
        </is>
      </c>
      <c r="AR914" t="inlineStr">
        <is>
          <t>IT</t>
        </is>
      </c>
      <c r="AY914" t="n">
        <v>0</v>
      </c>
      <c r="AZ914" t="inlineStr">
        <is>
          <t>LIL Milan</t>
        </is>
      </c>
      <c r="BA914" t="n">
        <v>0</v>
      </c>
      <c r="BB914" t="inlineStr">
        <is>
          <t>Veronica Varetta</t>
        </is>
      </c>
      <c r="BC914" t="inlineStr">
        <is>
          <t>Roma Termini</t>
        </is>
      </c>
      <c r="BD914" t="n">
        <v>25</v>
      </c>
      <c r="BE914" t="n">
        <v>6297471713629</v>
      </c>
      <c r="BG914" t="inlineStr">
        <is>
          <t>Low</t>
        </is>
      </c>
      <c r="BH914" t="inlineStr">
        <is>
          <t>pos</t>
        </is>
      </c>
      <c r="BI914" t="n">
        <v>0</v>
      </c>
      <c r="BJ914" t="inlineStr">
        <is>
          <t>IT IVA 22%</t>
        </is>
      </c>
      <c r="BK914" t="n">
        <v>0</v>
      </c>
      <c r="BU914" t="inlineStr">
        <is>
          <t>25-1067</t>
        </is>
      </c>
      <c r="CC914" t="inlineStr">
        <is>
          <t>Ordini LIL</t>
        </is>
      </c>
    </row>
    <row r="915">
      <c r="A915" t="inlineStr">
        <is>
          <t>#41656</t>
        </is>
      </c>
      <c r="C915" t="inlineStr">
        <is>
          <t>paid</t>
        </is>
      </c>
      <c r="F915" t="inlineStr">
        <is>
          <t>fulfilled</t>
        </is>
      </c>
      <c r="G915" t="inlineStr">
        <is>
          <t>2024-09-11 11:23:22 +0200</t>
        </is>
      </c>
      <c r="H915" t="inlineStr">
        <is>
          <t>no</t>
        </is>
      </c>
      <c r="I915" t="inlineStr">
        <is>
          <t>EUR</t>
        </is>
      </c>
      <c r="J915" t="n">
        <v>0</v>
      </c>
      <c r="K915" t="n">
        <v>0</v>
      </c>
      <c r="L915" t="n">
        <v>0</v>
      </c>
      <c r="N915" t="inlineStr">
        <is>
          <t>Roma100</t>
        </is>
      </c>
      <c r="O915" t="n">
        <v>1680</v>
      </c>
      <c r="Q915" t="inlineStr">
        <is>
          <t>2024-09-11 11:23:21 +0200</t>
        </is>
      </c>
      <c r="R915" t="n">
        <v>1</v>
      </c>
      <c r="S915" t="inlineStr">
        <is>
          <t>Icy - Yellow / Pink / White</t>
        </is>
      </c>
      <c r="T915" t="n">
        <v>200</v>
      </c>
      <c r="V915" t="inlineStr">
        <is>
          <t>015790001339</t>
        </is>
      </c>
      <c r="W915" t="b">
        <v>1</v>
      </c>
      <c r="X915" t="b">
        <v>1</v>
      </c>
      <c r="Y915" t="inlineStr">
        <is>
          <t>fulfilled</t>
        </is>
      </c>
      <c r="Z915" t="inlineStr">
        <is>
          <t>Roma termini</t>
        </is>
      </c>
      <c r="AR915" t="inlineStr">
        <is>
          <t>IT</t>
        </is>
      </c>
      <c r="AY915" t="n">
        <v>0</v>
      </c>
      <c r="AZ915" t="inlineStr">
        <is>
          <t>LIL Milan</t>
        </is>
      </c>
      <c r="BA915" t="n">
        <v>0</v>
      </c>
      <c r="BB915" t="inlineStr">
        <is>
          <t>Veronica Varetta</t>
        </is>
      </c>
      <c r="BC915" t="inlineStr">
        <is>
          <t>Roma Termini</t>
        </is>
      </c>
      <c r="BD915" t="n">
        <v>25</v>
      </c>
      <c r="BE915" t="n">
        <v>6297471713629</v>
      </c>
      <c r="BG915" t="inlineStr">
        <is>
          <t>Low</t>
        </is>
      </c>
      <c r="BH915" t="inlineStr">
        <is>
          <t>pos</t>
        </is>
      </c>
      <c r="BI915" t="n">
        <v>0</v>
      </c>
      <c r="BJ915" t="inlineStr">
        <is>
          <t>IT IVA 22%</t>
        </is>
      </c>
      <c r="BK915" t="n">
        <v>0</v>
      </c>
      <c r="BU915" t="inlineStr">
        <is>
          <t>25-1067</t>
        </is>
      </c>
      <c r="CC915" t="inlineStr">
        <is>
          <t>Ordini LIL</t>
        </is>
      </c>
    </row>
    <row r="916">
      <c r="A916" t="inlineStr">
        <is>
          <t>#41656</t>
        </is>
      </c>
      <c r="C916" t="inlineStr">
        <is>
          <t>paid</t>
        </is>
      </c>
      <c r="F916" t="inlineStr">
        <is>
          <t>fulfilled</t>
        </is>
      </c>
      <c r="G916" t="inlineStr">
        <is>
          <t>2024-09-11 11:23:22 +0200</t>
        </is>
      </c>
      <c r="H916" t="inlineStr">
        <is>
          <t>no</t>
        </is>
      </c>
      <c r="I916" t="inlineStr">
        <is>
          <t>EUR</t>
        </is>
      </c>
      <c r="J916" t="n">
        <v>0</v>
      </c>
      <c r="K916" t="n">
        <v>0</v>
      </c>
      <c r="L916" t="n">
        <v>0</v>
      </c>
      <c r="N916" t="inlineStr">
        <is>
          <t>Roma100</t>
        </is>
      </c>
      <c r="O916" t="n">
        <v>1680</v>
      </c>
      <c r="Q916" t="inlineStr">
        <is>
          <t>2024-09-11 11:23:21 +0200</t>
        </is>
      </c>
      <c r="R916" t="n">
        <v>1</v>
      </c>
      <c r="S916" t="inlineStr">
        <is>
          <t>Giotto Ring - Yellow / 20</t>
        </is>
      </c>
      <c r="T916" t="n">
        <v>80</v>
      </c>
      <c r="V916" t="inlineStr">
        <is>
          <t>015790000154</t>
        </is>
      </c>
      <c r="W916" t="b">
        <v>1</v>
      </c>
      <c r="X916" t="b">
        <v>1</v>
      </c>
      <c r="Y916" t="inlineStr">
        <is>
          <t>fulfilled</t>
        </is>
      </c>
      <c r="Z916" t="inlineStr">
        <is>
          <t>Roma termini</t>
        </is>
      </c>
      <c r="AR916" t="inlineStr">
        <is>
          <t>IT</t>
        </is>
      </c>
      <c r="AY916" t="n">
        <v>0</v>
      </c>
      <c r="AZ916" t="inlineStr">
        <is>
          <t>LIL Milan</t>
        </is>
      </c>
      <c r="BA916" t="n">
        <v>0</v>
      </c>
      <c r="BB916" t="inlineStr">
        <is>
          <t>Veronica Varetta</t>
        </is>
      </c>
      <c r="BC916" t="inlineStr">
        <is>
          <t>Roma Termini</t>
        </is>
      </c>
      <c r="BD916" t="n">
        <v>25</v>
      </c>
      <c r="BE916" t="n">
        <v>6297471713629</v>
      </c>
      <c r="BG916" t="inlineStr">
        <is>
          <t>Low</t>
        </is>
      </c>
      <c r="BH916" t="inlineStr">
        <is>
          <t>pos</t>
        </is>
      </c>
      <c r="BI916" t="n">
        <v>0</v>
      </c>
      <c r="BJ916" t="inlineStr">
        <is>
          <t>IT IVA 22%</t>
        </is>
      </c>
      <c r="BK916" t="n">
        <v>0</v>
      </c>
      <c r="BU916" t="inlineStr">
        <is>
          <t>25-1067</t>
        </is>
      </c>
      <c r="CC916" t="inlineStr">
        <is>
          <t>Ordini LIL</t>
        </is>
      </c>
    </row>
    <row r="917">
      <c r="A917" t="inlineStr">
        <is>
          <t>#41656</t>
        </is>
      </c>
      <c r="C917" t="inlineStr">
        <is>
          <t>paid</t>
        </is>
      </c>
      <c r="F917" t="inlineStr">
        <is>
          <t>fulfilled</t>
        </is>
      </c>
      <c r="G917" t="inlineStr">
        <is>
          <t>2024-09-11 11:23:22 +0200</t>
        </is>
      </c>
      <c r="H917" t="inlineStr">
        <is>
          <t>no</t>
        </is>
      </c>
      <c r="I917" t="inlineStr">
        <is>
          <t>EUR</t>
        </is>
      </c>
      <c r="J917" t="n">
        <v>0</v>
      </c>
      <c r="K917" t="n">
        <v>0</v>
      </c>
      <c r="L917" t="n">
        <v>0</v>
      </c>
      <c r="N917" t="inlineStr">
        <is>
          <t>Roma100</t>
        </is>
      </c>
      <c r="O917" t="n">
        <v>1680</v>
      </c>
      <c r="Q917" t="inlineStr">
        <is>
          <t>2024-09-11 11:23:21 +0200</t>
        </is>
      </c>
      <c r="R917" t="n">
        <v>1</v>
      </c>
      <c r="S917" t="inlineStr">
        <is>
          <t>Nude Ring - Yellow / 18</t>
        </is>
      </c>
      <c r="T917" t="n">
        <v>80</v>
      </c>
      <c r="V917" t="inlineStr">
        <is>
          <t>015790000214</t>
        </is>
      </c>
      <c r="W917" t="b">
        <v>1</v>
      </c>
      <c r="X917" t="b">
        <v>1</v>
      </c>
      <c r="Y917" t="inlineStr">
        <is>
          <t>fulfilled</t>
        </is>
      </c>
      <c r="Z917" t="inlineStr">
        <is>
          <t>Roma termini</t>
        </is>
      </c>
      <c r="AR917" t="inlineStr">
        <is>
          <t>IT</t>
        </is>
      </c>
      <c r="AY917" t="n">
        <v>0</v>
      </c>
      <c r="AZ917" t="inlineStr">
        <is>
          <t>LIL Milan</t>
        </is>
      </c>
      <c r="BA917" t="n">
        <v>0</v>
      </c>
      <c r="BB917" t="inlineStr">
        <is>
          <t>Veronica Varetta</t>
        </is>
      </c>
      <c r="BC917" t="inlineStr">
        <is>
          <t>Roma Termini</t>
        </is>
      </c>
      <c r="BD917" t="n">
        <v>25</v>
      </c>
      <c r="BE917" t="n">
        <v>6297471713629</v>
      </c>
      <c r="BG917" t="inlineStr">
        <is>
          <t>Low</t>
        </is>
      </c>
      <c r="BH917" t="inlineStr">
        <is>
          <t>pos</t>
        </is>
      </c>
      <c r="BI917" t="n">
        <v>0</v>
      </c>
      <c r="BJ917" t="inlineStr">
        <is>
          <t>IT IVA 22%</t>
        </is>
      </c>
      <c r="BK917" t="n">
        <v>0</v>
      </c>
      <c r="BU917" t="inlineStr">
        <is>
          <t>25-1067</t>
        </is>
      </c>
      <c r="CC917" t="inlineStr">
        <is>
          <t>Ordini LIL</t>
        </is>
      </c>
    </row>
    <row r="918">
      <c r="A918" t="inlineStr">
        <is>
          <t>#41646</t>
        </is>
      </c>
      <c r="B918" t="inlineStr">
        <is>
          <t>mariolina.fftt@gmail.com</t>
        </is>
      </c>
      <c r="C918" t="inlineStr">
        <is>
          <t>paid</t>
        </is>
      </c>
      <c r="F918" t="inlineStr">
        <is>
          <t>fulfilled</t>
        </is>
      </c>
      <c r="G918" t="inlineStr">
        <is>
          <t>2024-09-10 19:27:38 +0200</t>
        </is>
      </c>
      <c r="H918" t="inlineStr">
        <is>
          <t>yes</t>
        </is>
      </c>
      <c r="I918" t="inlineStr">
        <is>
          <t>EUR</t>
        </is>
      </c>
      <c r="J918" t="n">
        <v>0</v>
      </c>
      <c r="K918" t="n">
        <v>0</v>
      </c>
      <c r="L918" t="n">
        <v>0</v>
      </c>
      <c r="M918" t="n">
        <v>0</v>
      </c>
      <c r="N918" t="inlineStr">
        <is>
          <t>TORINO100%</t>
        </is>
      </c>
      <c r="O918" t="n">
        <v>80</v>
      </c>
      <c r="Q918" t="inlineStr">
        <is>
          <t>2024-09-10 19:27:38 +0200</t>
        </is>
      </c>
      <c r="R918" t="n">
        <v>1</v>
      </c>
      <c r="S918" t="inlineStr">
        <is>
          <t>Giotto Ring - Yellow / 14</t>
        </is>
      </c>
      <c r="T918" t="n">
        <v>80</v>
      </c>
      <c r="V918" t="inlineStr">
        <is>
          <t>015790000148</t>
        </is>
      </c>
      <c r="W918" t="b">
        <v>1</v>
      </c>
      <c r="X918" t="b">
        <v>1</v>
      </c>
      <c r="Y918" t="inlineStr">
        <is>
          <t>fulfilled</t>
        </is>
      </c>
      <c r="Z918" t="inlineStr">
        <is>
          <t>mariolina Affatato</t>
        </is>
      </c>
      <c r="AR918" t="inlineStr">
        <is>
          <t>IT</t>
        </is>
      </c>
      <c r="AT918" t="inlineStr">
        <is>
          <t>Cv</t>
        </is>
      </c>
      <c r="AY918" t="n">
        <v>0</v>
      </c>
      <c r="AZ918" t="inlineStr">
        <is>
          <t>LIL Milan</t>
        </is>
      </c>
      <c r="BA918" t="n">
        <v>0</v>
      </c>
      <c r="BB918" t="inlineStr">
        <is>
          <t>Veronica Varetta</t>
        </is>
      </c>
      <c r="BC918" t="inlineStr">
        <is>
          <t>LIL Rinascente Torino</t>
        </is>
      </c>
      <c r="BD918" t="n">
        <v>3</v>
      </c>
      <c r="BE918" t="n">
        <v>6296779030877</v>
      </c>
      <c r="BG918" t="inlineStr">
        <is>
          <t>Low</t>
        </is>
      </c>
      <c r="BH918" t="inlineStr">
        <is>
          <t>pos</t>
        </is>
      </c>
      <c r="BI918" t="n">
        <v>0</v>
      </c>
      <c r="BJ918" t="inlineStr">
        <is>
          <t>IT IVA 22%</t>
        </is>
      </c>
      <c r="BK918" t="n">
        <v>0</v>
      </c>
      <c r="BU918" t="inlineStr">
        <is>
          <t>3-5693</t>
        </is>
      </c>
      <c r="CC918" t="inlineStr">
        <is>
          <t>Ordini LIL</t>
        </is>
      </c>
    </row>
    <row r="919">
      <c r="A919" t="inlineStr">
        <is>
          <t>#41645</t>
        </is>
      </c>
      <c r="B919" t="inlineStr">
        <is>
          <t>matteo.bresaola@gmail.com</t>
        </is>
      </c>
      <c r="C919" t="inlineStr">
        <is>
          <t>paid</t>
        </is>
      </c>
      <c r="F919" t="inlineStr">
        <is>
          <t>fulfilled</t>
        </is>
      </c>
      <c r="G919" t="inlineStr">
        <is>
          <t>2024-09-10 19:05:16 +0200</t>
        </is>
      </c>
      <c r="H919" t="inlineStr">
        <is>
          <t>yes</t>
        </is>
      </c>
      <c r="I919" t="inlineStr">
        <is>
          <t>EUR</t>
        </is>
      </c>
      <c r="J919" t="n">
        <v>0</v>
      </c>
      <c r="K919" t="n">
        <v>0</v>
      </c>
      <c r="L919" t="n">
        <v>0</v>
      </c>
      <c r="M919" t="n">
        <v>0</v>
      </c>
      <c r="N919" t="inlineStr">
        <is>
          <t>MILANO100%</t>
        </is>
      </c>
      <c r="O919" t="n">
        <v>120</v>
      </c>
      <c r="Q919" t="inlineStr">
        <is>
          <t>2024-09-10 19:05:15 +0200</t>
        </is>
      </c>
      <c r="R919" t="n">
        <v>1</v>
      </c>
      <c r="S919" t="inlineStr">
        <is>
          <t>Blink XXL Ring - Yellow / 11</t>
        </is>
      </c>
      <c r="T919" t="n">
        <v>120</v>
      </c>
      <c r="V919" t="inlineStr">
        <is>
          <t>015790001119</t>
        </is>
      </c>
      <c r="W919" t="b">
        <v>1</v>
      </c>
      <c r="X919" t="b">
        <v>1</v>
      </c>
      <c r="Y919" t="inlineStr">
        <is>
          <t>fulfilled</t>
        </is>
      </c>
      <c r="Z919" t="inlineStr">
        <is>
          <t>Matteo Bresaola</t>
        </is>
      </c>
      <c r="AR919" t="inlineStr">
        <is>
          <t>IT</t>
        </is>
      </c>
      <c r="AT919" t="inlineStr">
        <is>
          <t>AM</t>
        </is>
      </c>
      <c r="AY919" t="n">
        <v>0</v>
      </c>
      <c r="AZ919" t="inlineStr">
        <is>
          <t>LIL Milan</t>
        </is>
      </c>
      <c r="BA919" t="n">
        <v>0</v>
      </c>
      <c r="BB919" t="inlineStr">
        <is>
          <t>Veronica Varetta</t>
        </is>
      </c>
      <c r="BC919" t="inlineStr">
        <is>
          <t>LIL Rinascente Milano</t>
        </is>
      </c>
      <c r="BD919" t="n">
        <v>23</v>
      </c>
      <c r="BE919" t="n">
        <v>6296751440221</v>
      </c>
      <c r="BG919" t="inlineStr">
        <is>
          <t>Low</t>
        </is>
      </c>
      <c r="BH919" t="inlineStr">
        <is>
          <t>pos</t>
        </is>
      </c>
      <c r="BI919" t="n">
        <v>0</v>
      </c>
      <c r="BJ919" t="inlineStr">
        <is>
          <t>IT IVA 22%</t>
        </is>
      </c>
      <c r="BK919" t="n">
        <v>0</v>
      </c>
      <c r="BU919" t="inlineStr">
        <is>
          <t>23-2425</t>
        </is>
      </c>
      <c r="CC919" t="inlineStr">
        <is>
          <t>Ordini LIL</t>
        </is>
      </c>
    </row>
    <row r="920">
      <c r="A920" t="inlineStr">
        <is>
          <t>#41640</t>
        </is>
      </c>
      <c r="B920" t="inlineStr">
        <is>
          <t>goi.franca@libero.it</t>
        </is>
      </c>
      <c r="C920" t="inlineStr">
        <is>
          <t>paid</t>
        </is>
      </c>
      <c r="D920" t="inlineStr">
        <is>
          <t>2024-09-10 16:26:33 +0200</t>
        </is>
      </c>
      <c r="E920" t="inlineStr">
        <is>
          <t>2024-09-10</t>
        </is>
      </c>
      <c r="F920" t="inlineStr">
        <is>
          <t>fulfilled</t>
        </is>
      </c>
      <c r="G920" t="inlineStr">
        <is>
          <t>2024-09-17 15:07:23 +0200</t>
        </is>
      </c>
      <c r="H920" t="inlineStr">
        <is>
          <t>yes</t>
        </is>
      </c>
      <c r="I920" t="inlineStr">
        <is>
          <t>EUR</t>
        </is>
      </c>
      <c r="J920" t="n">
        <v>170</v>
      </c>
      <c r="K920" t="n">
        <v>0</v>
      </c>
      <c r="L920" t="n">
        <v>30.65</v>
      </c>
      <c r="M920" t="n">
        <v>170</v>
      </c>
      <c r="O920" t="n">
        <v>0</v>
      </c>
      <c r="Q920" t="inlineStr">
        <is>
          <t>2024-09-10 16:26:33 +0200</t>
        </is>
      </c>
      <c r="R920" t="n">
        <v>1</v>
      </c>
      <c r="S920" t="inlineStr">
        <is>
          <t>Baby - Yellow</t>
        </is>
      </c>
      <c r="T920" t="n">
        <v>160</v>
      </c>
      <c r="V920" t="inlineStr">
        <is>
          <t>015790001199</t>
        </is>
      </c>
      <c r="W920" t="b">
        <v>1</v>
      </c>
      <c r="X920" t="b">
        <v>1</v>
      </c>
      <c r="Y920" t="inlineStr">
        <is>
          <t>fulfilled</t>
        </is>
      </c>
      <c r="Z920" t="inlineStr">
        <is>
          <t>Franca Goi</t>
        </is>
      </c>
      <c r="AR920" t="inlineStr">
        <is>
          <t>IT</t>
        </is>
      </c>
      <c r="AT920" t="inlineStr">
        <is>
          <t>Incidere in corsivo Ludovica</t>
        </is>
      </c>
      <c r="AW920" t="inlineStr">
        <is>
          <t>Cash</t>
        </is>
      </c>
      <c r="AX920" t="inlineStr">
        <is>
          <t>r1GGWu6oiQXOx6UbMxIYPF5Fo</t>
        </is>
      </c>
      <c r="AY920" t="n">
        <v>0</v>
      </c>
      <c r="AZ920" t="inlineStr">
        <is>
          <t>LIL Milan</t>
        </is>
      </c>
      <c r="BA920" t="n">
        <v>0</v>
      </c>
      <c r="BB920" t="inlineStr">
        <is>
          <t>Veronica Varetta</t>
        </is>
      </c>
      <c r="BC920" t="inlineStr">
        <is>
          <t>LIL House</t>
        </is>
      </c>
      <c r="BD920" t="n">
        <v>22</v>
      </c>
      <c r="BE920" t="n">
        <v>6296541987165</v>
      </c>
      <c r="BG920" t="inlineStr">
        <is>
          <t>Low</t>
        </is>
      </c>
      <c r="BH920" t="inlineStr">
        <is>
          <t>pos</t>
        </is>
      </c>
      <c r="BI920" t="n">
        <v>0</v>
      </c>
      <c r="BJ920" t="inlineStr">
        <is>
          <t>IT IVA 22%</t>
        </is>
      </c>
      <c r="BK920" t="n">
        <v>30.65</v>
      </c>
      <c r="BU920" t="inlineStr">
        <is>
          <t>22-2484</t>
        </is>
      </c>
      <c r="BY920" t="inlineStr">
        <is>
          <t>r1GGWu6oiQXOx6UbMxIYPF5Fo</t>
        </is>
      </c>
      <c r="CB920" t="inlineStr">
        <is>
          <t>r1GGWu6oiQXOx6UbMxIYPF5Fo</t>
        </is>
      </c>
      <c r="CC920" t="inlineStr">
        <is>
          <t>Ordini LIL</t>
        </is>
      </c>
    </row>
    <row r="921">
      <c r="A921" t="inlineStr">
        <is>
          <t>#41640</t>
        </is>
      </c>
      <c r="B921" t="inlineStr">
        <is>
          <t>goi.franca@libero.it</t>
        </is>
      </c>
      <c r="C921" t="inlineStr">
        <is>
          <t>paid</t>
        </is>
      </c>
      <c r="D921" t="inlineStr">
        <is>
          <t>2024-09-10 16:26:33 +0200</t>
        </is>
      </c>
      <c r="E921" t="inlineStr">
        <is>
          <t>2024-09-10</t>
        </is>
      </c>
      <c r="F921" t="inlineStr">
        <is>
          <t>fulfilled</t>
        </is>
      </c>
      <c r="G921" t="inlineStr">
        <is>
          <t>2024-09-17 15:07:23 +0200</t>
        </is>
      </c>
      <c r="H921" t="inlineStr">
        <is>
          <t>yes</t>
        </is>
      </c>
      <c r="I921" t="inlineStr">
        <is>
          <t>EUR</t>
        </is>
      </c>
      <c r="J921" t="n">
        <v>170</v>
      </c>
      <c r="K921" t="n">
        <v>0</v>
      </c>
      <c r="L921" t="n">
        <v>30.65</v>
      </c>
      <c r="O921" t="n">
        <v>0</v>
      </c>
      <c r="Q921" t="inlineStr">
        <is>
          <t>2024-09-10 16:26:33 +0200</t>
        </is>
      </c>
      <c r="R921" t="n">
        <v>1</v>
      </c>
      <c r="S921" t="inlineStr">
        <is>
          <t>Engraving</t>
        </is>
      </c>
      <c r="T921" t="n">
        <v>10</v>
      </c>
      <c r="V921" t="inlineStr">
        <is>
          <t>015790001247</t>
        </is>
      </c>
      <c r="W921" t="b">
        <v>0</v>
      </c>
      <c r="X921" t="b">
        <v>1</v>
      </c>
      <c r="Y921" t="inlineStr">
        <is>
          <t>fulfilled</t>
        </is>
      </c>
      <c r="Z921" t="inlineStr">
        <is>
          <t>Franca Goi</t>
        </is>
      </c>
      <c r="AR921" t="inlineStr">
        <is>
          <t>IT</t>
        </is>
      </c>
      <c r="AT921" t="inlineStr">
        <is>
          <t>Incidere in corsivo Ludovica</t>
        </is>
      </c>
      <c r="AW921" t="inlineStr">
        <is>
          <t>Cash</t>
        </is>
      </c>
      <c r="AX921" t="inlineStr">
        <is>
          <t>r1GGWu6oiQXOx6UbMxIYPF5Fo</t>
        </is>
      </c>
      <c r="AY921" t="n">
        <v>0</v>
      </c>
      <c r="AZ921" t="inlineStr">
        <is>
          <t>LIL Milan</t>
        </is>
      </c>
      <c r="BA921" t="n">
        <v>0</v>
      </c>
      <c r="BB921" t="inlineStr">
        <is>
          <t>Veronica Varetta</t>
        </is>
      </c>
      <c r="BC921" t="inlineStr">
        <is>
          <t>LIL House</t>
        </is>
      </c>
      <c r="BD921" t="n">
        <v>22</v>
      </c>
      <c r="BE921" t="n">
        <v>6296541987165</v>
      </c>
      <c r="BG921" t="inlineStr">
        <is>
          <t>Low</t>
        </is>
      </c>
      <c r="BH921" t="inlineStr">
        <is>
          <t>pos</t>
        </is>
      </c>
      <c r="BI921" t="n">
        <v>0</v>
      </c>
      <c r="BJ921" t="inlineStr">
        <is>
          <t>IT IVA 22%</t>
        </is>
      </c>
      <c r="BK921" t="n">
        <v>30.65</v>
      </c>
      <c r="BU921" t="inlineStr">
        <is>
          <t>22-2484</t>
        </is>
      </c>
      <c r="BY921" t="inlineStr">
        <is>
          <t>r1GGWu6oiQXOx6UbMxIYPF5Fo</t>
        </is>
      </c>
      <c r="CB921" t="inlineStr">
        <is>
          <t>r1GGWu6oiQXOx6UbMxIYPF5Fo</t>
        </is>
      </c>
      <c r="CC921" t="inlineStr">
        <is>
          <t>Ordini LIL</t>
        </is>
      </c>
    </row>
    <row r="922">
      <c r="A922" t="inlineStr">
        <is>
          <t>#41638</t>
        </is>
      </c>
      <c r="C922" t="inlineStr">
        <is>
          <t>paid</t>
        </is>
      </c>
      <c r="F922" t="inlineStr">
        <is>
          <t>fulfilled</t>
        </is>
      </c>
      <c r="G922" t="inlineStr">
        <is>
          <t>2024-09-10 15:45:13 +0200</t>
        </is>
      </c>
      <c r="H922" t="inlineStr">
        <is>
          <t>no</t>
        </is>
      </c>
      <c r="I922" t="inlineStr">
        <is>
          <t>EUR</t>
        </is>
      </c>
      <c r="J922" t="n">
        <v>0</v>
      </c>
      <c r="K922" t="n">
        <v>0</v>
      </c>
      <c r="L922" t="n">
        <v>0</v>
      </c>
      <c r="M922" t="n">
        <v>0</v>
      </c>
      <c r="N922" t="inlineStr">
        <is>
          <t>Roma100</t>
        </is>
      </c>
      <c r="O922" t="n">
        <v>1260</v>
      </c>
      <c r="Q922" t="inlineStr">
        <is>
          <t>2024-09-10 15:45:13 +0200</t>
        </is>
      </c>
      <c r="R922" t="n">
        <v>1</v>
      </c>
      <c r="S922" t="inlineStr">
        <is>
          <t>Portami a ballare Necklace - Yellow / onesize</t>
        </is>
      </c>
      <c r="T922" t="n">
        <v>240</v>
      </c>
      <c r="V922" t="inlineStr">
        <is>
          <t>015790001250</t>
        </is>
      </c>
      <c r="W922" t="b">
        <v>1</v>
      </c>
      <c r="X922" t="b">
        <v>1</v>
      </c>
      <c r="Y922" t="inlineStr">
        <is>
          <t>fulfilled</t>
        </is>
      </c>
      <c r="Z922" t="inlineStr">
        <is>
          <t>Roma termini</t>
        </is>
      </c>
      <c r="AR922" t="inlineStr">
        <is>
          <t>IT</t>
        </is>
      </c>
      <c r="AY922" t="n">
        <v>0</v>
      </c>
      <c r="AZ922" t="inlineStr">
        <is>
          <t>LIL Milan</t>
        </is>
      </c>
      <c r="BA922" t="n">
        <v>0</v>
      </c>
      <c r="BB922" t="inlineStr">
        <is>
          <t>Veronica Varetta</t>
        </is>
      </c>
      <c r="BC922" t="inlineStr">
        <is>
          <t>Roma Termini</t>
        </is>
      </c>
      <c r="BD922" t="n">
        <v>25</v>
      </c>
      <c r="BE922" t="n">
        <v>6296484413789</v>
      </c>
      <c r="BG922" t="inlineStr">
        <is>
          <t>Low</t>
        </is>
      </c>
      <c r="BH922" t="inlineStr">
        <is>
          <t>pos</t>
        </is>
      </c>
      <c r="BI922" t="n">
        <v>0</v>
      </c>
      <c r="BJ922" t="inlineStr">
        <is>
          <t>IT IVA 22%</t>
        </is>
      </c>
      <c r="BK922" t="n">
        <v>0</v>
      </c>
      <c r="BU922" t="inlineStr">
        <is>
          <t>25-1066</t>
        </is>
      </c>
      <c r="CC922" t="inlineStr">
        <is>
          <t>Ordini LIL</t>
        </is>
      </c>
    </row>
    <row r="923">
      <c r="A923" t="inlineStr">
        <is>
          <t>#41638</t>
        </is>
      </c>
      <c r="C923" t="inlineStr">
        <is>
          <t>paid</t>
        </is>
      </c>
      <c r="F923" t="inlineStr">
        <is>
          <t>fulfilled</t>
        </is>
      </c>
      <c r="G923" t="inlineStr">
        <is>
          <t>2024-09-10 15:45:13 +0200</t>
        </is>
      </c>
      <c r="H923" t="inlineStr">
        <is>
          <t>no</t>
        </is>
      </c>
      <c r="I923" t="inlineStr">
        <is>
          <t>EUR</t>
        </is>
      </c>
      <c r="J923" t="n">
        <v>0</v>
      </c>
      <c r="K923" t="n">
        <v>0</v>
      </c>
      <c r="L923" t="n">
        <v>0</v>
      </c>
      <c r="N923" t="inlineStr">
        <is>
          <t>Roma100</t>
        </is>
      </c>
      <c r="O923" t="n">
        <v>1260</v>
      </c>
      <c r="Q923" t="inlineStr">
        <is>
          <t>2024-09-10 15:45:13 +0200</t>
        </is>
      </c>
      <c r="R923" t="n">
        <v>1</v>
      </c>
      <c r="S923" t="inlineStr">
        <is>
          <t>Lunar Ring - Yellow / 6 / White</t>
        </is>
      </c>
      <c r="T923" t="n">
        <v>400</v>
      </c>
      <c r="V923" t="inlineStr">
        <is>
          <t>015790000254</t>
        </is>
      </c>
      <c r="W923" t="b">
        <v>1</v>
      </c>
      <c r="X923" t="b">
        <v>1</v>
      </c>
      <c r="Y923" t="inlineStr">
        <is>
          <t>fulfilled</t>
        </is>
      </c>
      <c r="Z923" t="inlineStr">
        <is>
          <t>Roma termini</t>
        </is>
      </c>
      <c r="AR923" t="inlineStr">
        <is>
          <t>IT</t>
        </is>
      </c>
      <c r="AY923" t="n">
        <v>0</v>
      </c>
      <c r="AZ923" t="inlineStr">
        <is>
          <t>LIL Milan</t>
        </is>
      </c>
      <c r="BA923" t="n">
        <v>0</v>
      </c>
      <c r="BB923" t="inlineStr">
        <is>
          <t>Veronica Varetta</t>
        </is>
      </c>
      <c r="BC923" t="inlineStr">
        <is>
          <t>Roma Termini</t>
        </is>
      </c>
      <c r="BD923" t="n">
        <v>25</v>
      </c>
      <c r="BE923" t="n">
        <v>6296484413789</v>
      </c>
      <c r="BG923" t="inlineStr">
        <is>
          <t>Low</t>
        </is>
      </c>
      <c r="BH923" t="inlineStr">
        <is>
          <t>pos</t>
        </is>
      </c>
      <c r="BI923" t="n">
        <v>0</v>
      </c>
      <c r="BJ923" t="inlineStr">
        <is>
          <t>IT IVA 22%</t>
        </is>
      </c>
      <c r="BK923" t="n">
        <v>0</v>
      </c>
      <c r="BU923" t="inlineStr">
        <is>
          <t>25-1066</t>
        </is>
      </c>
      <c r="CC923" t="inlineStr">
        <is>
          <t>Ordini LIL</t>
        </is>
      </c>
    </row>
    <row r="924">
      <c r="A924" t="inlineStr">
        <is>
          <t>#41638</t>
        </is>
      </c>
      <c r="C924" t="inlineStr">
        <is>
          <t>paid</t>
        </is>
      </c>
      <c r="F924" t="inlineStr">
        <is>
          <t>fulfilled</t>
        </is>
      </c>
      <c r="G924" t="inlineStr">
        <is>
          <t>2024-09-10 15:45:13 +0200</t>
        </is>
      </c>
      <c r="H924" t="inlineStr">
        <is>
          <t>no</t>
        </is>
      </c>
      <c r="I924" t="inlineStr">
        <is>
          <t>EUR</t>
        </is>
      </c>
      <c r="J924" t="n">
        <v>0</v>
      </c>
      <c r="K924" t="n">
        <v>0</v>
      </c>
      <c r="L924" t="n">
        <v>0</v>
      </c>
      <c r="N924" t="inlineStr">
        <is>
          <t>Roma100</t>
        </is>
      </c>
      <c r="O924" t="n">
        <v>1260</v>
      </c>
      <c r="Q924" t="inlineStr">
        <is>
          <t>2024-09-10 15:45:13 +0200</t>
        </is>
      </c>
      <c r="R924" t="n">
        <v>1</v>
      </c>
      <c r="S924" t="inlineStr">
        <is>
          <t>Pensavo fosse amore - Yellow / F</t>
        </is>
      </c>
      <c r="T924" t="n">
        <v>100</v>
      </c>
      <c r="V924" t="inlineStr">
        <is>
          <t>015790001004</t>
        </is>
      </c>
      <c r="W924" t="b">
        <v>1</v>
      </c>
      <c r="X924" t="b">
        <v>1</v>
      </c>
      <c r="Y924" t="inlineStr">
        <is>
          <t>fulfilled</t>
        </is>
      </c>
      <c r="Z924" t="inlineStr">
        <is>
          <t>Roma termini</t>
        </is>
      </c>
      <c r="AR924" t="inlineStr">
        <is>
          <t>IT</t>
        </is>
      </c>
      <c r="AY924" t="n">
        <v>0</v>
      </c>
      <c r="AZ924" t="inlineStr">
        <is>
          <t>LIL Milan</t>
        </is>
      </c>
      <c r="BA924" t="n">
        <v>0</v>
      </c>
      <c r="BB924" t="inlineStr">
        <is>
          <t>Veronica Varetta</t>
        </is>
      </c>
      <c r="BC924" t="inlineStr">
        <is>
          <t>Roma Termini</t>
        </is>
      </c>
      <c r="BD924" t="n">
        <v>25</v>
      </c>
      <c r="BE924" t="n">
        <v>6296484413789</v>
      </c>
      <c r="BG924" t="inlineStr">
        <is>
          <t>Low</t>
        </is>
      </c>
      <c r="BH924" t="inlineStr">
        <is>
          <t>pos</t>
        </is>
      </c>
      <c r="BI924" t="n">
        <v>0</v>
      </c>
      <c r="BJ924" t="inlineStr">
        <is>
          <t>IT IVA 22%</t>
        </is>
      </c>
      <c r="BK924" t="n">
        <v>0</v>
      </c>
      <c r="BU924" t="inlineStr">
        <is>
          <t>25-1066</t>
        </is>
      </c>
      <c r="CC924" t="inlineStr">
        <is>
          <t>Ordini LIL</t>
        </is>
      </c>
    </row>
    <row r="925">
      <c r="A925" t="inlineStr">
        <is>
          <t>#41638</t>
        </is>
      </c>
      <c r="C925" t="inlineStr">
        <is>
          <t>paid</t>
        </is>
      </c>
      <c r="F925" t="inlineStr">
        <is>
          <t>fulfilled</t>
        </is>
      </c>
      <c r="G925" t="inlineStr">
        <is>
          <t>2024-09-10 15:45:13 +0200</t>
        </is>
      </c>
      <c r="H925" t="inlineStr">
        <is>
          <t>no</t>
        </is>
      </c>
      <c r="I925" t="inlineStr">
        <is>
          <t>EUR</t>
        </is>
      </c>
      <c r="J925" t="n">
        <v>0</v>
      </c>
      <c r="K925" t="n">
        <v>0</v>
      </c>
      <c r="L925" t="n">
        <v>0</v>
      </c>
      <c r="N925" t="inlineStr">
        <is>
          <t>Roma100</t>
        </is>
      </c>
      <c r="O925" t="n">
        <v>1260</v>
      </c>
      <c r="Q925" t="inlineStr">
        <is>
          <t>2024-09-10 15:45:13 +0200</t>
        </is>
      </c>
      <c r="R925" t="n">
        <v>1</v>
      </c>
      <c r="S925" t="inlineStr">
        <is>
          <t>Tipsy Earcuff - Yellow / Red</t>
        </is>
      </c>
      <c r="T925" t="n">
        <v>220</v>
      </c>
      <c r="V925" t="inlineStr">
        <is>
          <t>015790000047</t>
        </is>
      </c>
      <c r="W925" t="b">
        <v>1</v>
      </c>
      <c r="X925" t="b">
        <v>1</v>
      </c>
      <c r="Y925" t="inlineStr">
        <is>
          <t>fulfilled</t>
        </is>
      </c>
      <c r="Z925" t="inlineStr">
        <is>
          <t>Roma termini</t>
        </is>
      </c>
      <c r="AR925" t="inlineStr">
        <is>
          <t>IT</t>
        </is>
      </c>
      <c r="AY925" t="n">
        <v>0</v>
      </c>
      <c r="AZ925" t="inlineStr">
        <is>
          <t>LIL Milan</t>
        </is>
      </c>
      <c r="BA925" t="n">
        <v>0</v>
      </c>
      <c r="BB925" t="inlineStr">
        <is>
          <t>Veronica Varetta</t>
        </is>
      </c>
      <c r="BC925" t="inlineStr">
        <is>
          <t>Roma Termini</t>
        </is>
      </c>
      <c r="BD925" t="n">
        <v>25</v>
      </c>
      <c r="BE925" t="n">
        <v>6296484413789</v>
      </c>
      <c r="BG925" t="inlineStr">
        <is>
          <t>Low</t>
        </is>
      </c>
      <c r="BH925" t="inlineStr">
        <is>
          <t>pos</t>
        </is>
      </c>
      <c r="BI925" t="n">
        <v>0</v>
      </c>
      <c r="BJ925" t="inlineStr">
        <is>
          <t>IT IVA 22%</t>
        </is>
      </c>
      <c r="BK925" t="n">
        <v>0</v>
      </c>
      <c r="BU925" t="inlineStr">
        <is>
          <t>25-1066</t>
        </is>
      </c>
      <c r="CC925" t="inlineStr">
        <is>
          <t>Ordini LIL</t>
        </is>
      </c>
    </row>
    <row r="926">
      <c r="A926" t="inlineStr">
        <is>
          <t>#41638</t>
        </is>
      </c>
      <c r="C926" t="inlineStr">
        <is>
          <t>paid</t>
        </is>
      </c>
      <c r="F926" t="inlineStr">
        <is>
          <t>fulfilled</t>
        </is>
      </c>
      <c r="G926" t="inlineStr">
        <is>
          <t>2024-09-10 15:45:13 +0200</t>
        </is>
      </c>
      <c r="H926" t="inlineStr">
        <is>
          <t>no</t>
        </is>
      </c>
      <c r="I926" t="inlineStr">
        <is>
          <t>EUR</t>
        </is>
      </c>
      <c r="J926" t="n">
        <v>0</v>
      </c>
      <c r="K926" t="n">
        <v>0</v>
      </c>
      <c r="L926" t="n">
        <v>0</v>
      </c>
      <c r="N926" t="inlineStr">
        <is>
          <t>Roma100</t>
        </is>
      </c>
      <c r="O926" t="n">
        <v>1260</v>
      </c>
      <c r="Q926" t="inlineStr">
        <is>
          <t>2024-09-10 15:45:13 +0200</t>
        </is>
      </c>
      <c r="R926" t="n">
        <v>1</v>
      </c>
      <c r="S926" t="inlineStr">
        <is>
          <t>Honey Ring - Yellow / 16</t>
        </is>
      </c>
      <c r="T926" t="n">
        <v>300</v>
      </c>
      <c r="V926" t="inlineStr">
        <is>
          <t>015790000592</t>
        </is>
      </c>
      <c r="W926" t="b">
        <v>1</v>
      </c>
      <c r="X926" t="b">
        <v>1</v>
      </c>
      <c r="Y926" t="inlineStr">
        <is>
          <t>fulfilled</t>
        </is>
      </c>
      <c r="Z926" t="inlineStr">
        <is>
          <t>Roma termini</t>
        </is>
      </c>
      <c r="AR926" t="inlineStr">
        <is>
          <t>IT</t>
        </is>
      </c>
      <c r="AY926" t="n">
        <v>0</v>
      </c>
      <c r="AZ926" t="inlineStr">
        <is>
          <t>LIL Milan</t>
        </is>
      </c>
      <c r="BA926" t="n">
        <v>0</v>
      </c>
      <c r="BB926" t="inlineStr">
        <is>
          <t>Veronica Varetta</t>
        </is>
      </c>
      <c r="BC926" t="inlineStr">
        <is>
          <t>Roma Termini</t>
        </is>
      </c>
      <c r="BD926" t="n">
        <v>25</v>
      </c>
      <c r="BE926" t="n">
        <v>6296484413789</v>
      </c>
      <c r="BG926" t="inlineStr">
        <is>
          <t>Low</t>
        </is>
      </c>
      <c r="BH926" t="inlineStr">
        <is>
          <t>pos</t>
        </is>
      </c>
      <c r="BI926" t="n">
        <v>0</v>
      </c>
      <c r="BJ926" t="inlineStr">
        <is>
          <t>IT IVA 22%</t>
        </is>
      </c>
      <c r="BK926" t="n">
        <v>0</v>
      </c>
      <c r="BU926" t="inlineStr">
        <is>
          <t>25-1066</t>
        </is>
      </c>
      <c r="CC926" t="inlineStr">
        <is>
          <t>Ordini LIL</t>
        </is>
      </c>
    </row>
    <row r="927">
      <c r="A927" t="inlineStr">
        <is>
          <t>#41619</t>
        </is>
      </c>
      <c r="B927" t="inlineStr">
        <is>
          <t>alezeta92@yahoo.it</t>
        </is>
      </c>
      <c r="C927" t="inlineStr">
        <is>
          <t>paid</t>
        </is>
      </c>
      <c r="F927" t="inlineStr">
        <is>
          <t>fulfilled</t>
        </is>
      </c>
      <c r="G927" t="inlineStr">
        <is>
          <t>2024-09-09 19:27:14 +0200</t>
        </is>
      </c>
      <c r="H927" t="inlineStr">
        <is>
          <t>no</t>
        </is>
      </c>
      <c r="I927" t="inlineStr">
        <is>
          <t>EUR</t>
        </is>
      </c>
      <c r="J927" t="n">
        <v>0</v>
      </c>
      <c r="K927" t="n">
        <v>0</v>
      </c>
      <c r="L927" t="n">
        <v>0</v>
      </c>
      <c r="M927" t="n">
        <v>0</v>
      </c>
      <c r="N927" t="inlineStr">
        <is>
          <t>TORINO100%</t>
        </is>
      </c>
      <c r="O927" t="n">
        <v>80</v>
      </c>
      <c r="Q927" t="inlineStr">
        <is>
          <t>2024-09-09 19:27:14 +0200</t>
        </is>
      </c>
      <c r="R927" t="n">
        <v>1</v>
      </c>
      <c r="S927" t="inlineStr">
        <is>
          <t>Nude Ring - Yellow / 15</t>
        </is>
      </c>
      <c r="T927" t="n">
        <v>80</v>
      </c>
      <c r="V927" t="inlineStr">
        <is>
          <t>015790000211</t>
        </is>
      </c>
      <c r="W927" t="b">
        <v>1</v>
      </c>
      <c r="X927" t="b">
        <v>1</v>
      </c>
      <c r="Y927" t="inlineStr">
        <is>
          <t>fulfilled</t>
        </is>
      </c>
      <c r="Z927" t="inlineStr">
        <is>
          <t>Alessandra Zanessi</t>
        </is>
      </c>
      <c r="AR927" t="inlineStr">
        <is>
          <t>IT</t>
        </is>
      </c>
      <c r="AT927" t="inlineStr">
        <is>
          <t>Cv</t>
        </is>
      </c>
      <c r="AY927" t="n">
        <v>0</v>
      </c>
      <c r="AZ927" t="inlineStr">
        <is>
          <t>LIL Milan</t>
        </is>
      </c>
      <c r="BA927" t="n">
        <v>0</v>
      </c>
      <c r="BB927" t="inlineStr">
        <is>
          <t>Veronica Varetta</t>
        </is>
      </c>
      <c r="BC927" t="inlineStr">
        <is>
          <t>LIL Rinascente Torino</t>
        </is>
      </c>
      <c r="BD927" t="n">
        <v>3</v>
      </c>
      <c r="BE927" t="n">
        <v>6295459922269</v>
      </c>
      <c r="BG927" t="inlineStr">
        <is>
          <t>Low</t>
        </is>
      </c>
      <c r="BH927" t="inlineStr">
        <is>
          <t>pos</t>
        </is>
      </c>
      <c r="BI927" t="n">
        <v>0</v>
      </c>
      <c r="BJ927" t="inlineStr">
        <is>
          <t>IT IVA 22%</t>
        </is>
      </c>
      <c r="BK927" t="n">
        <v>0</v>
      </c>
      <c r="BU927" t="inlineStr">
        <is>
          <t>3-5692</t>
        </is>
      </c>
      <c r="CC927" t="inlineStr">
        <is>
          <t>Ordini LIL</t>
        </is>
      </c>
    </row>
    <row r="928">
      <c r="A928" t="inlineStr">
        <is>
          <t>#41617</t>
        </is>
      </c>
      <c r="C928" t="inlineStr">
        <is>
          <t>paid</t>
        </is>
      </c>
      <c r="F928" t="inlineStr">
        <is>
          <t>fulfilled</t>
        </is>
      </c>
      <c r="G928" t="inlineStr">
        <is>
          <t>2024-09-09 18:27:34 +0200</t>
        </is>
      </c>
      <c r="H928" t="inlineStr">
        <is>
          <t>no</t>
        </is>
      </c>
      <c r="I928" t="inlineStr">
        <is>
          <t>EUR</t>
        </is>
      </c>
      <c r="J928" t="n">
        <v>0</v>
      </c>
      <c r="K928" t="n">
        <v>0</v>
      </c>
      <c r="L928" t="n">
        <v>0</v>
      </c>
      <c r="M928" t="n">
        <v>0</v>
      </c>
      <c r="N928" t="inlineStr">
        <is>
          <t>MILANO100%</t>
        </is>
      </c>
      <c r="O928" t="n">
        <v>100</v>
      </c>
      <c r="Q928" t="inlineStr">
        <is>
          <t>2024-09-09 18:27:34 +0200</t>
        </is>
      </c>
      <c r="R928" t="n">
        <v>1</v>
      </c>
      <c r="S928" t="inlineStr">
        <is>
          <t>Pensavo fosse amore - Yellow / R</t>
        </is>
      </c>
      <c r="T928" t="n">
        <v>100</v>
      </c>
      <c r="V928" t="inlineStr">
        <is>
          <t>015790001016</t>
        </is>
      </c>
      <c r="W928" t="b">
        <v>1</v>
      </c>
      <c r="X928" t="b">
        <v>1</v>
      </c>
      <c r="Y928" t="inlineStr">
        <is>
          <t>fulfilled</t>
        </is>
      </c>
      <c r="Z928" t="inlineStr">
        <is>
          <t>Francesca Lumina</t>
        </is>
      </c>
      <c r="AR928" t="inlineStr">
        <is>
          <t>IT</t>
        </is>
      </c>
      <c r="AT928" t="inlineStr">
        <is>
          <t>AM</t>
        </is>
      </c>
      <c r="AY928" t="n">
        <v>0</v>
      </c>
      <c r="AZ928" t="inlineStr">
        <is>
          <t>LIL Milan</t>
        </is>
      </c>
      <c r="BA928" t="n">
        <v>0</v>
      </c>
      <c r="BB928" t="inlineStr">
        <is>
          <t>Veronica Varetta</t>
        </is>
      </c>
      <c r="BC928" t="inlineStr">
        <is>
          <t>LIL Rinascente Milano</t>
        </is>
      </c>
      <c r="BD928" t="n">
        <v>23</v>
      </c>
      <c r="BE928" t="n">
        <v>6295384097117</v>
      </c>
      <c r="BG928" t="inlineStr">
        <is>
          <t>Low</t>
        </is>
      </c>
      <c r="BH928" t="inlineStr">
        <is>
          <t>pos</t>
        </is>
      </c>
      <c r="BI928" t="n">
        <v>0</v>
      </c>
      <c r="BJ928" t="inlineStr">
        <is>
          <t>IT IVA 22%</t>
        </is>
      </c>
      <c r="BK928" t="n">
        <v>0</v>
      </c>
      <c r="BU928" t="inlineStr">
        <is>
          <t>23-2424</t>
        </is>
      </c>
      <c r="CC928" t="inlineStr">
        <is>
          <t>Ordini LIL</t>
        </is>
      </c>
    </row>
    <row r="929">
      <c r="A929" t="inlineStr">
        <is>
          <t>#41615</t>
        </is>
      </c>
      <c r="C929" t="inlineStr">
        <is>
          <t>paid</t>
        </is>
      </c>
      <c r="F929" t="inlineStr">
        <is>
          <t>fulfilled</t>
        </is>
      </c>
      <c r="G929" t="inlineStr">
        <is>
          <t>2024-09-09 16:03:11 +0200</t>
        </is>
      </c>
      <c r="H929" t="inlineStr">
        <is>
          <t>no</t>
        </is>
      </c>
      <c r="I929" t="inlineStr">
        <is>
          <t>EUR</t>
        </is>
      </c>
      <c r="J929" t="n">
        <v>0</v>
      </c>
      <c r="K929" t="n">
        <v>0</v>
      </c>
      <c r="L929" t="n">
        <v>0</v>
      </c>
      <c r="M929" t="n">
        <v>0</v>
      </c>
      <c r="N929" t="inlineStr">
        <is>
          <t>MILANO100%</t>
        </is>
      </c>
      <c r="O929" t="n">
        <v>540</v>
      </c>
      <c r="Q929" t="inlineStr">
        <is>
          <t>2024-09-09 16:03:10 +0200</t>
        </is>
      </c>
      <c r="R929" t="n">
        <v>1</v>
      </c>
      <c r="S929" t="inlineStr">
        <is>
          <t>Nude Ring - Yellow / 18</t>
        </is>
      </c>
      <c r="T929" t="n">
        <v>80</v>
      </c>
      <c r="V929" t="inlineStr">
        <is>
          <t>015790000214</t>
        </is>
      </c>
      <c r="W929" t="b">
        <v>1</v>
      </c>
      <c r="X929" t="b">
        <v>1</v>
      </c>
      <c r="Y929" t="inlineStr">
        <is>
          <t>fulfilled</t>
        </is>
      </c>
      <c r="Z929" t="inlineStr">
        <is>
          <t>Antonella Sardelli</t>
        </is>
      </c>
      <c r="AR929" t="inlineStr">
        <is>
          <t>IT</t>
        </is>
      </c>
      <c r="AT929" t="inlineStr">
        <is>
          <t>AM</t>
        </is>
      </c>
      <c r="AY929" t="n">
        <v>0</v>
      </c>
      <c r="AZ929" t="inlineStr">
        <is>
          <t>LIL Milan</t>
        </is>
      </c>
      <c r="BA929" t="n">
        <v>0</v>
      </c>
      <c r="BB929" t="inlineStr">
        <is>
          <t>Veronica Varetta</t>
        </is>
      </c>
      <c r="BC929" t="inlineStr">
        <is>
          <t>LIL Rinascente Milano</t>
        </is>
      </c>
      <c r="BD929" t="n">
        <v>23</v>
      </c>
      <c r="BE929" t="n">
        <v>6295187620189</v>
      </c>
      <c r="BG929" t="inlineStr">
        <is>
          <t>Low</t>
        </is>
      </c>
      <c r="BH929" t="inlineStr">
        <is>
          <t>pos</t>
        </is>
      </c>
      <c r="BI929" t="n">
        <v>0</v>
      </c>
      <c r="BJ929" t="inlineStr">
        <is>
          <t>IT IVA 22%</t>
        </is>
      </c>
      <c r="BK929" t="n">
        <v>0</v>
      </c>
      <c r="BU929" t="inlineStr">
        <is>
          <t>23-2423</t>
        </is>
      </c>
      <c r="CC929" t="inlineStr">
        <is>
          <t>Ordini LIL</t>
        </is>
      </c>
    </row>
    <row r="930">
      <c r="A930" t="inlineStr">
        <is>
          <t>#41615</t>
        </is>
      </c>
      <c r="C930" t="inlineStr">
        <is>
          <t>paid</t>
        </is>
      </c>
      <c r="F930" t="inlineStr">
        <is>
          <t>fulfilled</t>
        </is>
      </c>
      <c r="G930" t="inlineStr">
        <is>
          <t>2024-09-09 16:03:11 +0200</t>
        </is>
      </c>
      <c r="H930" t="inlineStr">
        <is>
          <t>no</t>
        </is>
      </c>
      <c r="I930" t="inlineStr">
        <is>
          <t>EUR</t>
        </is>
      </c>
      <c r="J930" t="n">
        <v>0</v>
      </c>
      <c r="K930" t="n">
        <v>0</v>
      </c>
      <c r="L930" t="n">
        <v>0</v>
      </c>
      <c r="N930" t="inlineStr">
        <is>
          <t>MILANO100%</t>
        </is>
      </c>
      <c r="O930" t="n">
        <v>540</v>
      </c>
      <c r="Q930" t="inlineStr">
        <is>
          <t>2024-09-09 16:03:10 +0200</t>
        </is>
      </c>
      <c r="R930" t="n">
        <v>1</v>
      </c>
      <c r="S930" t="inlineStr">
        <is>
          <t>Girls Tears Ring - Yellow / 16</t>
        </is>
      </c>
      <c r="T930" t="n">
        <v>100</v>
      </c>
      <c r="V930" t="inlineStr">
        <is>
          <t>015790000958</t>
        </is>
      </c>
      <c r="W930" t="b">
        <v>1</v>
      </c>
      <c r="X930" t="b">
        <v>1</v>
      </c>
      <c r="Y930" t="inlineStr">
        <is>
          <t>fulfilled</t>
        </is>
      </c>
      <c r="Z930" t="inlineStr">
        <is>
          <t>Antonella Sardelli</t>
        </is>
      </c>
      <c r="AR930" t="inlineStr">
        <is>
          <t>IT</t>
        </is>
      </c>
      <c r="AT930" t="inlineStr">
        <is>
          <t>AM</t>
        </is>
      </c>
      <c r="AY930" t="n">
        <v>0</v>
      </c>
      <c r="AZ930" t="inlineStr">
        <is>
          <t>LIL Milan</t>
        </is>
      </c>
      <c r="BA930" t="n">
        <v>0</v>
      </c>
      <c r="BB930" t="inlineStr">
        <is>
          <t>Veronica Varetta</t>
        </is>
      </c>
      <c r="BC930" t="inlineStr">
        <is>
          <t>LIL Rinascente Milano</t>
        </is>
      </c>
      <c r="BD930" t="n">
        <v>23</v>
      </c>
      <c r="BE930" t="n">
        <v>6295187620189</v>
      </c>
      <c r="BG930" t="inlineStr">
        <is>
          <t>Low</t>
        </is>
      </c>
      <c r="BH930" t="inlineStr">
        <is>
          <t>pos</t>
        </is>
      </c>
      <c r="BI930" t="n">
        <v>0</v>
      </c>
      <c r="BJ930" t="inlineStr">
        <is>
          <t>IT IVA 22%</t>
        </is>
      </c>
      <c r="BK930" t="n">
        <v>0</v>
      </c>
      <c r="BU930" t="inlineStr">
        <is>
          <t>23-2423</t>
        </is>
      </c>
      <c r="CC930" t="inlineStr">
        <is>
          <t>Ordini LIL</t>
        </is>
      </c>
    </row>
    <row r="931">
      <c r="A931" t="inlineStr">
        <is>
          <t>#41615</t>
        </is>
      </c>
      <c r="C931" t="inlineStr">
        <is>
          <t>paid</t>
        </is>
      </c>
      <c r="F931" t="inlineStr">
        <is>
          <t>fulfilled</t>
        </is>
      </c>
      <c r="G931" t="inlineStr">
        <is>
          <t>2024-09-09 16:03:11 +0200</t>
        </is>
      </c>
      <c r="H931" t="inlineStr">
        <is>
          <t>no</t>
        </is>
      </c>
      <c r="I931" t="inlineStr">
        <is>
          <t>EUR</t>
        </is>
      </c>
      <c r="J931" t="n">
        <v>0</v>
      </c>
      <c r="K931" t="n">
        <v>0</v>
      </c>
      <c r="L931" t="n">
        <v>0</v>
      </c>
      <c r="N931" t="inlineStr">
        <is>
          <t>MILANO100%</t>
        </is>
      </c>
      <c r="O931" t="n">
        <v>540</v>
      </c>
      <c r="Q931" t="inlineStr">
        <is>
          <t>2024-09-09 16:03:10 +0200</t>
        </is>
      </c>
      <c r="R931" t="n">
        <v>1</v>
      </c>
      <c r="S931" t="inlineStr">
        <is>
          <t>Girls Tears Necklace - Yellow / 37cm</t>
        </is>
      </c>
      <c r="T931" t="n">
        <v>360</v>
      </c>
      <c r="V931" t="inlineStr">
        <is>
          <t>015790000833</t>
        </is>
      </c>
      <c r="W931" t="b">
        <v>1</v>
      </c>
      <c r="X931" t="b">
        <v>1</v>
      </c>
      <c r="Y931" t="inlineStr">
        <is>
          <t>fulfilled</t>
        </is>
      </c>
      <c r="Z931" t="inlineStr">
        <is>
          <t>Antonella Sardelli</t>
        </is>
      </c>
      <c r="AR931" t="inlineStr">
        <is>
          <t>IT</t>
        </is>
      </c>
      <c r="AT931" t="inlineStr">
        <is>
          <t>AM</t>
        </is>
      </c>
      <c r="AY931" t="n">
        <v>0</v>
      </c>
      <c r="AZ931" t="inlineStr">
        <is>
          <t>LIL Milan</t>
        </is>
      </c>
      <c r="BA931" t="n">
        <v>0</v>
      </c>
      <c r="BB931" t="inlineStr">
        <is>
          <t>Veronica Varetta</t>
        </is>
      </c>
      <c r="BC931" t="inlineStr">
        <is>
          <t>LIL Rinascente Milano</t>
        </is>
      </c>
      <c r="BD931" t="n">
        <v>23</v>
      </c>
      <c r="BE931" t="n">
        <v>6295187620189</v>
      </c>
      <c r="BG931" t="inlineStr">
        <is>
          <t>Low</t>
        </is>
      </c>
      <c r="BH931" t="inlineStr">
        <is>
          <t>pos</t>
        </is>
      </c>
      <c r="BI931" t="n">
        <v>0</v>
      </c>
      <c r="BJ931" t="inlineStr">
        <is>
          <t>IT IVA 22%</t>
        </is>
      </c>
      <c r="BK931" t="n">
        <v>0</v>
      </c>
      <c r="BU931" t="inlineStr">
        <is>
          <t>23-2423</t>
        </is>
      </c>
      <c r="CC931" t="inlineStr">
        <is>
          <t>Ordini LIL</t>
        </is>
      </c>
    </row>
    <row r="932">
      <c r="A932" t="inlineStr">
        <is>
          <t>#41614</t>
        </is>
      </c>
      <c r="C932" t="inlineStr">
        <is>
          <t>paid</t>
        </is>
      </c>
      <c r="F932" t="inlineStr">
        <is>
          <t>fulfilled</t>
        </is>
      </c>
      <c r="G932" t="inlineStr">
        <is>
          <t>2024-09-09 15:12:49 +0200</t>
        </is>
      </c>
      <c r="H932" t="inlineStr">
        <is>
          <t>no</t>
        </is>
      </c>
      <c r="I932" t="inlineStr">
        <is>
          <t>EUR</t>
        </is>
      </c>
      <c r="J932" t="n">
        <v>0</v>
      </c>
      <c r="K932" t="n">
        <v>0</v>
      </c>
      <c r="L932" t="n">
        <v>0</v>
      </c>
      <c r="M932" t="n">
        <v>0</v>
      </c>
      <c r="N932" t="inlineStr">
        <is>
          <t>Roma100</t>
        </is>
      </c>
      <c r="O932" t="n">
        <v>360</v>
      </c>
      <c r="Q932" t="inlineStr">
        <is>
          <t>2024-09-09 15:12:48 +0200</t>
        </is>
      </c>
      <c r="R932" t="n">
        <v>1</v>
      </c>
      <c r="S932" t="inlineStr">
        <is>
          <t>Lightly Ring - Yellow / 13</t>
        </is>
      </c>
      <c r="T932" t="n">
        <v>80</v>
      </c>
      <c r="V932" t="inlineStr">
        <is>
          <t>015790000376</t>
        </is>
      </c>
      <c r="W932" t="b">
        <v>1</v>
      </c>
      <c r="X932" t="b">
        <v>1</v>
      </c>
      <c r="Y932" t="inlineStr">
        <is>
          <t>fulfilled</t>
        </is>
      </c>
      <c r="Z932" t="inlineStr">
        <is>
          <t>Roma termini</t>
        </is>
      </c>
      <c r="AR932" t="inlineStr">
        <is>
          <t>IT</t>
        </is>
      </c>
      <c r="AY932" t="n">
        <v>0</v>
      </c>
      <c r="AZ932" t="inlineStr">
        <is>
          <t>LIL Milan</t>
        </is>
      </c>
      <c r="BA932" t="n">
        <v>0</v>
      </c>
      <c r="BB932" t="inlineStr">
        <is>
          <t>Veronica Varetta</t>
        </is>
      </c>
      <c r="BC932" t="inlineStr">
        <is>
          <t>Roma Termini</t>
        </is>
      </c>
      <c r="BD932" t="n">
        <v>25</v>
      </c>
      <c r="BE932" t="n">
        <v>6295117168989</v>
      </c>
      <c r="BG932" t="inlineStr">
        <is>
          <t>Low</t>
        </is>
      </c>
      <c r="BH932" t="inlineStr">
        <is>
          <t>pos</t>
        </is>
      </c>
      <c r="BI932" t="n">
        <v>0</v>
      </c>
      <c r="BJ932" t="inlineStr">
        <is>
          <t>IT IVA 22%</t>
        </is>
      </c>
      <c r="BK932" t="n">
        <v>0</v>
      </c>
      <c r="BU932" t="inlineStr">
        <is>
          <t>25-1065</t>
        </is>
      </c>
      <c r="CC932" t="inlineStr">
        <is>
          <t>Ordini LIL</t>
        </is>
      </c>
    </row>
    <row r="933">
      <c r="A933" t="inlineStr">
        <is>
          <t>#41614</t>
        </is>
      </c>
      <c r="C933" t="inlineStr">
        <is>
          <t>paid</t>
        </is>
      </c>
      <c r="F933" t="inlineStr">
        <is>
          <t>fulfilled</t>
        </is>
      </c>
      <c r="G933" t="inlineStr">
        <is>
          <t>2024-09-09 15:12:49 +0200</t>
        </is>
      </c>
      <c r="H933" t="inlineStr">
        <is>
          <t>no</t>
        </is>
      </c>
      <c r="I933" t="inlineStr">
        <is>
          <t>EUR</t>
        </is>
      </c>
      <c r="J933" t="n">
        <v>0</v>
      </c>
      <c r="K933" t="n">
        <v>0</v>
      </c>
      <c r="L933" t="n">
        <v>0</v>
      </c>
      <c r="N933" t="inlineStr">
        <is>
          <t>Roma100</t>
        </is>
      </c>
      <c r="O933" t="n">
        <v>360</v>
      </c>
      <c r="Q933" t="inlineStr">
        <is>
          <t>2024-09-09 15:12:48 +0200</t>
        </is>
      </c>
      <c r="R933" t="n">
        <v>1</v>
      </c>
      <c r="S933" t="inlineStr">
        <is>
          <t>Girls Tears Earring - Yellow / Single</t>
        </is>
      </c>
      <c r="T933" t="n">
        <v>280</v>
      </c>
      <c r="V933" t="inlineStr">
        <is>
          <t>015790001047</t>
        </is>
      </c>
      <c r="W933" t="b">
        <v>1</v>
      </c>
      <c r="X933" t="b">
        <v>1</v>
      </c>
      <c r="Y933" t="inlineStr">
        <is>
          <t>fulfilled</t>
        </is>
      </c>
      <c r="Z933" t="inlineStr">
        <is>
          <t>Roma termini</t>
        </is>
      </c>
      <c r="AR933" t="inlineStr">
        <is>
          <t>IT</t>
        </is>
      </c>
      <c r="AY933" t="n">
        <v>0</v>
      </c>
      <c r="AZ933" t="inlineStr">
        <is>
          <t>LIL Milan</t>
        </is>
      </c>
      <c r="BA933" t="n">
        <v>0</v>
      </c>
      <c r="BB933" t="inlineStr">
        <is>
          <t>Veronica Varetta</t>
        </is>
      </c>
      <c r="BC933" t="inlineStr">
        <is>
          <t>Roma Termini</t>
        </is>
      </c>
      <c r="BD933" t="n">
        <v>25</v>
      </c>
      <c r="BE933" t="n">
        <v>6295117168989</v>
      </c>
      <c r="BG933" t="inlineStr">
        <is>
          <t>Low</t>
        </is>
      </c>
      <c r="BH933" t="inlineStr">
        <is>
          <t>pos</t>
        </is>
      </c>
      <c r="BI933" t="n">
        <v>0</v>
      </c>
      <c r="BJ933" t="inlineStr">
        <is>
          <t>IT IVA 22%</t>
        </is>
      </c>
      <c r="BK933" t="n">
        <v>0</v>
      </c>
      <c r="BU933" t="inlineStr">
        <is>
          <t>25-1065</t>
        </is>
      </c>
      <c r="CC933" t="inlineStr">
        <is>
          <t>Ordini LIL</t>
        </is>
      </c>
    </row>
    <row r="934">
      <c r="A934" t="inlineStr">
        <is>
          <t>#41610</t>
        </is>
      </c>
      <c r="B934" t="inlineStr">
        <is>
          <t>michelapastoressa@hotmail.it</t>
        </is>
      </c>
      <c r="C934" t="inlineStr">
        <is>
          <t>paid</t>
        </is>
      </c>
      <c r="D934" t="inlineStr">
        <is>
          <t>2024-09-09 10:28:26 +0200</t>
        </is>
      </c>
      <c r="E934" t="inlineStr">
        <is>
          <t>2024-09-09</t>
        </is>
      </c>
      <c r="F934" t="inlineStr">
        <is>
          <t>fulfilled</t>
        </is>
      </c>
      <c r="G934" t="inlineStr">
        <is>
          <t>2024-09-09 10:29:29 +0200</t>
        </is>
      </c>
      <c r="H934" t="inlineStr">
        <is>
          <t>yes</t>
        </is>
      </c>
      <c r="I934" t="inlineStr">
        <is>
          <t>EUR</t>
        </is>
      </c>
      <c r="J934" t="n">
        <v>30</v>
      </c>
      <c r="K934" t="n">
        <v>0</v>
      </c>
      <c r="L934" t="n">
        <v>5.41</v>
      </c>
      <c r="M934" t="n">
        <v>0</v>
      </c>
      <c r="O934" t="n">
        <v>0</v>
      </c>
      <c r="Q934" t="inlineStr">
        <is>
          <t>2024-09-09 10:28:26 +0200</t>
        </is>
      </c>
      <c r="R934" t="n">
        <v>1</v>
      </c>
      <c r="S934" t="inlineStr">
        <is>
          <t>Piercing Party</t>
        </is>
      </c>
      <c r="T934" t="n">
        <v>30</v>
      </c>
      <c r="W934" t="b">
        <v>0</v>
      </c>
      <c r="X934" t="b">
        <v>1</v>
      </c>
      <c r="Y934" t="inlineStr">
        <is>
          <t>fulfilled</t>
        </is>
      </c>
      <c r="Z934" t="inlineStr">
        <is>
          <t>Michela Pastoressa</t>
        </is>
      </c>
      <c r="AA934" t="inlineStr">
        <is>
          <t>Via Giacomo Matteotti</t>
        </is>
      </c>
      <c r="AB934" t="inlineStr">
        <is>
          <t>Via Giacomo Matteotti</t>
        </is>
      </c>
      <c r="AE934" t="inlineStr">
        <is>
          <t>Bollate</t>
        </is>
      </c>
      <c r="AF934" t="inlineStr">
        <is>
          <t>'20021</t>
        </is>
      </c>
      <c r="AG934" t="inlineStr">
        <is>
          <t>MI</t>
        </is>
      </c>
      <c r="AH934" t="inlineStr">
        <is>
          <t>IT</t>
        </is>
      </c>
      <c r="AI934" t="inlineStr">
        <is>
          <t>3396271024</t>
        </is>
      </c>
      <c r="AR934" t="inlineStr">
        <is>
          <t>IT</t>
        </is>
      </c>
      <c r="AU934" t="inlineStr">
        <is>
          <t>lang: it
Invoice Language: it</t>
        </is>
      </c>
      <c r="AW934" t="inlineStr">
        <is>
          <t>Gift Card</t>
        </is>
      </c>
      <c r="AX934" t="inlineStr">
        <is>
          <t>rdRg00UHwLZqAY48BXWWYiX8y</t>
        </is>
      </c>
      <c r="AY934" t="n">
        <v>0</v>
      </c>
      <c r="AZ934" t="inlineStr">
        <is>
          <t>LIL Milan</t>
        </is>
      </c>
      <c r="BA934" t="n">
        <v>0</v>
      </c>
      <c r="BC934" t="inlineStr">
        <is>
          <t>Firgun House</t>
        </is>
      </c>
      <c r="BE934" t="n">
        <v>6294726639965</v>
      </c>
      <c r="BG934" t="inlineStr">
        <is>
          <t>Low</t>
        </is>
      </c>
      <c r="BH934" t="inlineStr">
        <is>
          <t>web</t>
        </is>
      </c>
      <c r="BI934" t="n">
        <v>0</v>
      </c>
      <c r="BJ934" t="inlineStr">
        <is>
          <t>IT IVA 22%</t>
        </is>
      </c>
      <c r="BK934" t="n">
        <v>5.41</v>
      </c>
      <c r="BW934" t="inlineStr">
        <is>
          <t>Milan</t>
        </is>
      </c>
      <c r="BY934" t="inlineStr">
        <is>
          <t>rdRg00UHwLZqAY48BXWWYiX8y</t>
        </is>
      </c>
      <c r="CB934" t="inlineStr">
        <is>
          <t>rdRg00UHwLZqAY48BXWWYiX8y</t>
        </is>
      </c>
      <c r="CC934" t="inlineStr">
        <is>
          <t>Ordini LIL</t>
        </is>
      </c>
    </row>
    <row r="935">
      <c r="A935" t="inlineStr">
        <is>
          <t>#41607</t>
        </is>
      </c>
      <c r="B935" t="inlineStr">
        <is>
          <t>isogio86@hotmail.it</t>
        </is>
      </c>
      <c r="C935" t="inlineStr">
        <is>
          <t>paid</t>
        </is>
      </c>
      <c r="F935" t="inlineStr">
        <is>
          <t>fulfilled</t>
        </is>
      </c>
      <c r="G935" t="inlineStr">
        <is>
          <t>2024-09-08 18:48:12 +0200</t>
        </is>
      </c>
      <c r="H935" t="inlineStr">
        <is>
          <t>no</t>
        </is>
      </c>
      <c r="I935" t="inlineStr">
        <is>
          <t>EUR</t>
        </is>
      </c>
      <c r="J935" t="n">
        <v>0</v>
      </c>
      <c r="K935" t="n">
        <v>0</v>
      </c>
      <c r="L935" t="n">
        <v>0</v>
      </c>
      <c r="M935" t="n">
        <v>0</v>
      </c>
      <c r="N935" t="inlineStr">
        <is>
          <t>TORINO100%</t>
        </is>
      </c>
      <c r="O935" t="n">
        <v>85</v>
      </c>
      <c r="Q935" t="inlineStr">
        <is>
          <t>2024-09-08 18:48:11 +0200</t>
        </is>
      </c>
      <c r="R935" t="n">
        <v>1</v>
      </c>
      <c r="S935" t="inlineStr">
        <is>
          <t>Nude Ring - Yellow / 18</t>
        </is>
      </c>
      <c r="T935" t="n">
        <v>80</v>
      </c>
      <c r="V935" t="inlineStr">
        <is>
          <t>015790000214</t>
        </is>
      </c>
      <c r="W935" t="b">
        <v>1</v>
      </c>
      <c r="X935" t="b">
        <v>1</v>
      </c>
      <c r="Y935" t="inlineStr">
        <is>
          <t>fulfilled</t>
        </is>
      </c>
      <c r="Z935" t="inlineStr">
        <is>
          <t>Giovanna Surace</t>
        </is>
      </c>
      <c r="AR935" t="inlineStr">
        <is>
          <t>IT</t>
        </is>
      </c>
      <c r="AT935" t="inlineStr">
        <is>
          <t>GdM</t>
        </is>
      </c>
      <c r="AY935" t="n">
        <v>0</v>
      </c>
      <c r="AZ935" t="inlineStr">
        <is>
          <t>LIL Milan</t>
        </is>
      </c>
      <c r="BA935" t="n">
        <v>0</v>
      </c>
      <c r="BB935" t="inlineStr">
        <is>
          <t>Veronica Varetta</t>
        </is>
      </c>
      <c r="BC935" t="inlineStr">
        <is>
          <t>LIL Rinascente Torino</t>
        </is>
      </c>
      <c r="BD935" t="n">
        <v>3</v>
      </c>
      <c r="BE935" t="n">
        <v>6294010626397</v>
      </c>
      <c r="BG935" t="inlineStr">
        <is>
          <t>Low</t>
        </is>
      </c>
      <c r="BH935" t="inlineStr">
        <is>
          <t>pos</t>
        </is>
      </c>
      <c r="BI935" t="n">
        <v>0</v>
      </c>
      <c r="BJ935" t="inlineStr">
        <is>
          <t>IT IVA 22%</t>
        </is>
      </c>
      <c r="BK935" t="n">
        <v>0</v>
      </c>
      <c r="BU935" t="inlineStr">
        <is>
          <t>3-5691</t>
        </is>
      </c>
      <c r="CC935" t="inlineStr">
        <is>
          <t>Ordini LIL</t>
        </is>
      </c>
    </row>
    <row r="936">
      <c r="A936" t="inlineStr">
        <is>
          <t>#41607</t>
        </is>
      </c>
      <c r="B936" t="inlineStr">
        <is>
          <t>isogio86@hotmail.it</t>
        </is>
      </c>
      <c r="C936" t="inlineStr">
        <is>
          <t>paid</t>
        </is>
      </c>
      <c r="F936" t="inlineStr">
        <is>
          <t>fulfilled</t>
        </is>
      </c>
      <c r="G936" t="inlineStr">
        <is>
          <t>2024-09-08 18:48:12 +0200</t>
        </is>
      </c>
      <c r="H936" t="inlineStr">
        <is>
          <t>no</t>
        </is>
      </c>
      <c r="I936" t="inlineStr">
        <is>
          <t>EUR</t>
        </is>
      </c>
      <c r="J936" t="n">
        <v>0</v>
      </c>
      <c r="K936" t="n">
        <v>0</v>
      </c>
      <c r="L936" t="n">
        <v>0</v>
      </c>
      <c r="N936" t="inlineStr">
        <is>
          <t>TORINO100%</t>
        </is>
      </c>
      <c r="O936" t="n">
        <v>85</v>
      </c>
      <c r="Q936" t="inlineStr">
        <is>
          <t>2024-09-08 18:48:11 +0200</t>
        </is>
      </c>
      <c r="R936" t="n">
        <v>1</v>
      </c>
      <c r="S936" t="inlineStr">
        <is>
          <t>Luxury Pack</t>
        </is>
      </c>
      <c r="T936" t="n">
        <v>5</v>
      </c>
      <c r="V936" t="inlineStr">
        <is>
          <t>015790000687</t>
        </is>
      </c>
      <c r="W936" t="b">
        <v>1</v>
      </c>
      <c r="X936" t="b">
        <v>1</v>
      </c>
      <c r="Y936" t="inlineStr">
        <is>
          <t>fulfilled</t>
        </is>
      </c>
      <c r="Z936" t="inlineStr">
        <is>
          <t>Giovanna Surace</t>
        </is>
      </c>
      <c r="AR936" t="inlineStr">
        <is>
          <t>IT</t>
        </is>
      </c>
      <c r="AT936" t="inlineStr">
        <is>
          <t>GdM</t>
        </is>
      </c>
      <c r="AY936" t="n">
        <v>0</v>
      </c>
      <c r="AZ936" t="inlineStr">
        <is>
          <t>LIL Milan</t>
        </is>
      </c>
      <c r="BA936" t="n">
        <v>0</v>
      </c>
      <c r="BB936" t="inlineStr">
        <is>
          <t>Veronica Varetta</t>
        </is>
      </c>
      <c r="BC936" t="inlineStr">
        <is>
          <t>LIL Rinascente Torino</t>
        </is>
      </c>
      <c r="BD936" t="n">
        <v>3</v>
      </c>
      <c r="BE936" t="n">
        <v>6294010626397</v>
      </c>
      <c r="BG936" t="inlineStr">
        <is>
          <t>Low</t>
        </is>
      </c>
      <c r="BH936" t="inlineStr">
        <is>
          <t>pos</t>
        </is>
      </c>
      <c r="BI936" t="n">
        <v>0</v>
      </c>
      <c r="BJ936" t="inlineStr">
        <is>
          <t>IT IVA 22%</t>
        </is>
      </c>
      <c r="BK936" t="n">
        <v>0</v>
      </c>
      <c r="BU936" t="inlineStr">
        <is>
          <t>3-5691</t>
        </is>
      </c>
      <c r="CC936" t="inlineStr">
        <is>
          <t>Ordini LIL</t>
        </is>
      </c>
    </row>
    <row r="937">
      <c r="A937" t="inlineStr">
        <is>
          <t>#41606</t>
        </is>
      </c>
      <c r="C937" t="inlineStr">
        <is>
          <t>paid</t>
        </is>
      </c>
      <c r="F937" t="inlineStr">
        <is>
          <t>fulfilled</t>
        </is>
      </c>
      <c r="G937" t="inlineStr">
        <is>
          <t>2024-09-08 17:17:03 +0200</t>
        </is>
      </c>
      <c r="H937" t="inlineStr">
        <is>
          <t>no</t>
        </is>
      </c>
      <c r="I937" t="inlineStr">
        <is>
          <t>EUR</t>
        </is>
      </c>
      <c r="J937" t="n">
        <v>0</v>
      </c>
      <c r="K937" t="n">
        <v>0</v>
      </c>
      <c r="L937" t="n">
        <v>0</v>
      </c>
      <c r="M937" t="n">
        <v>0</v>
      </c>
      <c r="N937" t="inlineStr">
        <is>
          <t>MILANO100%</t>
        </is>
      </c>
      <c r="O937" t="n">
        <v>160</v>
      </c>
      <c r="Q937" t="inlineStr">
        <is>
          <t>2024-09-08 17:17:02 +0200</t>
        </is>
      </c>
      <c r="R937" t="n">
        <v>1</v>
      </c>
      <c r="S937" t="inlineStr">
        <is>
          <t>Limitless Earring - Yellow / Single</t>
        </is>
      </c>
      <c r="T937" t="n">
        <v>160</v>
      </c>
      <c r="V937" t="inlineStr">
        <is>
          <t>015790000056</t>
        </is>
      </c>
      <c r="W937" t="b">
        <v>1</v>
      </c>
      <c r="X937" t="b">
        <v>1</v>
      </c>
      <c r="Y937" t="inlineStr">
        <is>
          <t>fulfilled</t>
        </is>
      </c>
      <c r="Z937" t="inlineStr">
        <is>
          <t>Joanna Latcheva</t>
        </is>
      </c>
      <c r="AR937" t="inlineStr">
        <is>
          <t>IT</t>
        </is>
      </c>
      <c r="AT937" t="inlineStr">
        <is>
          <t>FC</t>
        </is>
      </c>
      <c r="AY937" t="n">
        <v>0</v>
      </c>
      <c r="AZ937" t="inlineStr">
        <is>
          <t>LIL Milan</t>
        </is>
      </c>
      <c r="BA937" t="n">
        <v>0</v>
      </c>
      <c r="BB937" t="inlineStr">
        <is>
          <t>Veronica Varetta</t>
        </is>
      </c>
      <c r="BC937" t="inlineStr">
        <is>
          <t>LIL Rinascente Milano</t>
        </is>
      </c>
      <c r="BD937" t="n">
        <v>23</v>
      </c>
      <c r="BE937" t="n">
        <v>6293895217501</v>
      </c>
      <c r="BG937" t="inlineStr">
        <is>
          <t>Low</t>
        </is>
      </c>
      <c r="BH937" t="inlineStr">
        <is>
          <t>pos</t>
        </is>
      </c>
      <c r="BI937" t="n">
        <v>0</v>
      </c>
      <c r="BJ937" t="inlineStr">
        <is>
          <t>IT IVA 22%</t>
        </is>
      </c>
      <c r="BK937" t="n">
        <v>0</v>
      </c>
      <c r="BU937" t="inlineStr">
        <is>
          <t>23-2418</t>
        </is>
      </c>
      <c r="CC937" t="inlineStr">
        <is>
          <t>Ordini LIL</t>
        </is>
      </c>
    </row>
    <row r="938">
      <c r="A938" t="inlineStr">
        <is>
          <t>#41601</t>
        </is>
      </c>
      <c r="C938" t="inlineStr">
        <is>
          <t>paid</t>
        </is>
      </c>
      <c r="F938" t="inlineStr">
        <is>
          <t>fulfilled</t>
        </is>
      </c>
      <c r="G938" t="inlineStr">
        <is>
          <t>2024-09-08 13:13:32 +0200</t>
        </is>
      </c>
      <c r="H938" t="inlineStr">
        <is>
          <t>no</t>
        </is>
      </c>
      <c r="I938" t="inlineStr">
        <is>
          <t>EUR</t>
        </is>
      </c>
      <c r="J938" t="n">
        <v>0</v>
      </c>
      <c r="K938" t="n">
        <v>0</v>
      </c>
      <c r="L938" t="n">
        <v>0</v>
      </c>
      <c r="M938" t="n">
        <v>0</v>
      </c>
      <c r="N938" t="inlineStr">
        <is>
          <t>MILANO100%</t>
        </is>
      </c>
      <c r="O938" t="n">
        <v>140</v>
      </c>
      <c r="Q938" t="inlineStr">
        <is>
          <t>2024-09-08 13:13:32 +0200</t>
        </is>
      </c>
      <c r="R938" t="n">
        <v>1</v>
      </c>
      <c r="S938" t="inlineStr">
        <is>
          <t>Firefly Ring - Yellow / 15</t>
        </is>
      </c>
      <c r="T938" t="n">
        <v>140</v>
      </c>
      <c r="V938" t="inlineStr">
        <is>
          <t>015790000499</t>
        </is>
      </c>
      <c r="W938" t="b">
        <v>1</v>
      </c>
      <c r="X938" t="b">
        <v>1</v>
      </c>
      <c r="Y938" t="inlineStr">
        <is>
          <t>fulfilled</t>
        </is>
      </c>
      <c r="Z938" t="inlineStr">
        <is>
          <t>Nicole Bombardieri</t>
        </is>
      </c>
      <c r="AR938" t="inlineStr">
        <is>
          <t>IT</t>
        </is>
      </c>
      <c r="AT938" t="inlineStr">
        <is>
          <t>AM</t>
        </is>
      </c>
      <c r="AY938" t="n">
        <v>0</v>
      </c>
      <c r="AZ938" t="inlineStr">
        <is>
          <t>LIL Milan</t>
        </is>
      </c>
      <c r="BA938" t="n">
        <v>0</v>
      </c>
      <c r="BB938" t="inlineStr">
        <is>
          <t>Veronica Varetta</t>
        </is>
      </c>
      <c r="BC938" t="inlineStr">
        <is>
          <t>LIL Rinascente Milano</t>
        </is>
      </c>
      <c r="BD938" t="n">
        <v>23</v>
      </c>
      <c r="BE938" t="n">
        <v>6293575860573</v>
      </c>
      <c r="BG938" t="inlineStr">
        <is>
          <t>Low</t>
        </is>
      </c>
      <c r="BH938" t="inlineStr">
        <is>
          <t>pos</t>
        </is>
      </c>
      <c r="BI938" t="n">
        <v>0</v>
      </c>
      <c r="BJ938" t="inlineStr">
        <is>
          <t>IT IVA 22%</t>
        </is>
      </c>
      <c r="BK938" t="n">
        <v>0</v>
      </c>
      <c r="BU938" t="inlineStr">
        <is>
          <t>23-2415</t>
        </is>
      </c>
      <c r="CC938" t="inlineStr">
        <is>
          <t>Ordini LIL</t>
        </is>
      </c>
    </row>
    <row r="939">
      <c r="A939" t="inlineStr">
        <is>
          <t>#41599</t>
        </is>
      </c>
      <c r="C939" t="inlineStr">
        <is>
          <t>paid</t>
        </is>
      </c>
      <c r="F939" t="inlineStr">
        <is>
          <t>fulfilled</t>
        </is>
      </c>
      <c r="G939" t="inlineStr">
        <is>
          <t>2024-09-08 11:52:50 +0200</t>
        </is>
      </c>
      <c r="H939" t="inlineStr">
        <is>
          <t>no</t>
        </is>
      </c>
      <c r="I939" t="inlineStr">
        <is>
          <t>EUR</t>
        </is>
      </c>
      <c r="J939" t="n">
        <v>0</v>
      </c>
      <c r="K939" t="n">
        <v>0</v>
      </c>
      <c r="L939" t="n">
        <v>0</v>
      </c>
      <c r="M939" t="n">
        <v>0</v>
      </c>
      <c r="N939" t="inlineStr">
        <is>
          <t>Roma100</t>
        </is>
      </c>
      <c r="O939" t="n">
        <v>260</v>
      </c>
      <c r="Q939" t="inlineStr">
        <is>
          <t>2024-09-08 11:52:49 +0200</t>
        </is>
      </c>
      <c r="R939" t="n">
        <v>1</v>
      </c>
      <c r="S939" t="inlineStr">
        <is>
          <t>Lightly Ring - Yellow / 15</t>
        </is>
      </c>
      <c r="T939" t="n">
        <v>80</v>
      </c>
      <c r="V939" t="inlineStr">
        <is>
          <t>015790000378</t>
        </is>
      </c>
      <c r="W939" t="b">
        <v>1</v>
      </c>
      <c r="X939" t="b">
        <v>1</v>
      </c>
      <c r="Y939" t="inlineStr">
        <is>
          <t>fulfilled</t>
        </is>
      </c>
      <c r="Z939" t="inlineStr">
        <is>
          <t>Roma termini</t>
        </is>
      </c>
      <c r="AR939" t="inlineStr">
        <is>
          <t>IT</t>
        </is>
      </c>
      <c r="AY939" t="n">
        <v>0</v>
      </c>
      <c r="AZ939" t="inlineStr">
        <is>
          <t>LIL Milan</t>
        </is>
      </c>
      <c r="BA939" t="n">
        <v>0</v>
      </c>
      <c r="BB939" t="inlineStr">
        <is>
          <t>Veronica Varetta</t>
        </is>
      </c>
      <c r="BC939" t="inlineStr">
        <is>
          <t>Roma Termini</t>
        </is>
      </c>
      <c r="BD939" t="n">
        <v>25</v>
      </c>
      <c r="BE939" t="n">
        <v>6293474967901</v>
      </c>
      <c r="BG939" t="inlineStr">
        <is>
          <t>Low</t>
        </is>
      </c>
      <c r="BH939" t="inlineStr">
        <is>
          <t>pos</t>
        </is>
      </c>
      <c r="BI939" t="n">
        <v>0</v>
      </c>
      <c r="BJ939" t="inlineStr">
        <is>
          <t>IT IVA 22%</t>
        </is>
      </c>
      <c r="BK939" t="n">
        <v>0</v>
      </c>
      <c r="BU939" t="inlineStr">
        <is>
          <t>25-1064</t>
        </is>
      </c>
      <c r="CC939" t="inlineStr">
        <is>
          <t>Ordini LIL</t>
        </is>
      </c>
    </row>
    <row r="940">
      <c r="A940" t="inlineStr">
        <is>
          <t>#41599</t>
        </is>
      </c>
      <c r="C940" t="inlineStr">
        <is>
          <t>paid</t>
        </is>
      </c>
      <c r="F940" t="inlineStr">
        <is>
          <t>fulfilled</t>
        </is>
      </c>
      <c r="G940" t="inlineStr">
        <is>
          <t>2024-09-08 11:52:50 +0200</t>
        </is>
      </c>
      <c r="H940" t="inlineStr">
        <is>
          <t>no</t>
        </is>
      </c>
      <c r="I940" t="inlineStr">
        <is>
          <t>EUR</t>
        </is>
      </c>
      <c r="J940" t="n">
        <v>0</v>
      </c>
      <c r="K940" t="n">
        <v>0</v>
      </c>
      <c r="L940" t="n">
        <v>0</v>
      </c>
      <c r="N940" t="inlineStr">
        <is>
          <t>Roma100</t>
        </is>
      </c>
      <c r="O940" t="n">
        <v>260</v>
      </c>
      <c r="Q940" t="inlineStr">
        <is>
          <t>2024-09-08 11:52:49 +0200</t>
        </is>
      </c>
      <c r="R940" t="n">
        <v>1</v>
      </c>
      <c r="S940" t="inlineStr">
        <is>
          <t>Nude Ring - Yellow / 15</t>
        </is>
      </c>
      <c r="T940" t="n">
        <v>80</v>
      </c>
      <c r="V940" t="inlineStr">
        <is>
          <t>015790000211</t>
        </is>
      </c>
      <c r="W940" t="b">
        <v>1</v>
      </c>
      <c r="X940" t="b">
        <v>1</v>
      </c>
      <c r="Y940" t="inlineStr">
        <is>
          <t>fulfilled</t>
        </is>
      </c>
      <c r="Z940" t="inlineStr">
        <is>
          <t>Roma termini</t>
        </is>
      </c>
      <c r="AR940" t="inlineStr">
        <is>
          <t>IT</t>
        </is>
      </c>
      <c r="AY940" t="n">
        <v>0</v>
      </c>
      <c r="AZ940" t="inlineStr">
        <is>
          <t>LIL Milan</t>
        </is>
      </c>
      <c r="BA940" t="n">
        <v>0</v>
      </c>
      <c r="BB940" t="inlineStr">
        <is>
          <t>Veronica Varetta</t>
        </is>
      </c>
      <c r="BC940" t="inlineStr">
        <is>
          <t>Roma Termini</t>
        </is>
      </c>
      <c r="BD940" t="n">
        <v>25</v>
      </c>
      <c r="BE940" t="n">
        <v>6293474967901</v>
      </c>
      <c r="BG940" t="inlineStr">
        <is>
          <t>Low</t>
        </is>
      </c>
      <c r="BH940" t="inlineStr">
        <is>
          <t>pos</t>
        </is>
      </c>
      <c r="BI940" t="n">
        <v>0</v>
      </c>
      <c r="BJ940" t="inlineStr">
        <is>
          <t>IT IVA 22%</t>
        </is>
      </c>
      <c r="BK940" t="n">
        <v>0</v>
      </c>
      <c r="BU940" t="inlineStr">
        <is>
          <t>25-1064</t>
        </is>
      </c>
      <c r="CC940" t="inlineStr">
        <is>
          <t>Ordini LIL</t>
        </is>
      </c>
    </row>
    <row r="941">
      <c r="A941" t="inlineStr">
        <is>
          <t>#41599</t>
        </is>
      </c>
      <c r="C941" t="inlineStr">
        <is>
          <t>paid</t>
        </is>
      </c>
      <c r="F941" t="inlineStr">
        <is>
          <t>fulfilled</t>
        </is>
      </c>
      <c r="G941" t="inlineStr">
        <is>
          <t>2024-09-08 11:52:50 +0200</t>
        </is>
      </c>
      <c r="H941" t="inlineStr">
        <is>
          <t>no</t>
        </is>
      </c>
      <c r="I941" t="inlineStr">
        <is>
          <t>EUR</t>
        </is>
      </c>
      <c r="J941" t="n">
        <v>0</v>
      </c>
      <c r="K941" t="n">
        <v>0</v>
      </c>
      <c r="L941" t="n">
        <v>0</v>
      </c>
      <c r="N941" t="inlineStr">
        <is>
          <t>Roma100</t>
        </is>
      </c>
      <c r="O941" t="n">
        <v>260</v>
      </c>
      <c r="Q941" t="inlineStr">
        <is>
          <t>2024-09-08 11:52:49 +0200</t>
        </is>
      </c>
      <c r="R941" t="n">
        <v>1</v>
      </c>
      <c r="S941" t="inlineStr">
        <is>
          <t>Girls Tears Ring - Yellow / 15</t>
        </is>
      </c>
      <c r="T941" t="n">
        <v>100</v>
      </c>
      <c r="V941" t="inlineStr">
        <is>
          <t>015790000957</t>
        </is>
      </c>
      <c r="W941" t="b">
        <v>1</v>
      </c>
      <c r="X941" t="b">
        <v>1</v>
      </c>
      <c r="Y941" t="inlineStr">
        <is>
          <t>fulfilled</t>
        </is>
      </c>
      <c r="Z941" t="inlineStr">
        <is>
          <t>Roma termini</t>
        </is>
      </c>
      <c r="AR941" t="inlineStr">
        <is>
          <t>IT</t>
        </is>
      </c>
      <c r="AY941" t="n">
        <v>0</v>
      </c>
      <c r="AZ941" t="inlineStr">
        <is>
          <t>LIL Milan</t>
        </is>
      </c>
      <c r="BA941" t="n">
        <v>0</v>
      </c>
      <c r="BB941" t="inlineStr">
        <is>
          <t>Veronica Varetta</t>
        </is>
      </c>
      <c r="BC941" t="inlineStr">
        <is>
          <t>Roma Termini</t>
        </is>
      </c>
      <c r="BD941" t="n">
        <v>25</v>
      </c>
      <c r="BE941" t="n">
        <v>6293474967901</v>
      </c>
      <c r="BG941" t="inlineStr">
        <is>
          <t>Low</t>
        </is>
      </c>
      <c r="BH941" t="inlineStr">
        <is>
          <t>pos</t>
        </is>
      </c>
      <c r="BI941" t="n">
        <v>0</v>
      </c>
      <c r="BJ941" t="inlineStr">
        <is>
          <t>IT IVA 22%</t>
        </is>
      </c>
      <c r="BK941" t="n">
        <v>0</v>
      </c>
      <c r="BU941" t="inlineStr">
        <is>
          <t>25-1064</t>
        </is>
      </c>
      <c r="CC941" t="inlineStr">
        <is>
          <t>Ordini LIL</t>
        </is>
      </c>
    </row>
    <row r="942">
      <c r="A942" t="inlineStr">
        <is>
          <t>#41596</t>
        </is>
      </c>
      <c r="C942" t="inlineStr">
        <is>
          <t>paid</t>
        </is>
      </c>
      <c r="F942" t="inlineStr">
        <is>
          <t>fulfilled</t>
        </is>
      </c>
      <c r="G942" t="inlineStr">
        <is>
          <t>2024-09-08 00:24:33 +0200</t>
        </is>
      </c>
      <c r="H942" t="inlineStr">
        <is>
          <t>no</t>
        </is>
      </c>
      <c r="I942" t="inlineStr">
        <is>
          <t>EUR</t>
        </is>
      </c>
      <c r="J942" t="n">
        <v>0</v>
      </c>
      <c r="K942" t="n">
        <v>0</v>
      </c>
      <c r="L942" t="n">
        <v>0</v>
      </c>
      <c r="M942" t="n">
        <v>0</v>
      </c>
      <c r="N942" t="inlineStr">
        <is>
          <t>Roma100</t>
        </is>
      </c>
      <c r="O942" t="n">
        <v>660</v>
      </c>
      <c r="Q942" t="inlineStr">
        <is>
          <t>2024-09-08 00:24:32 +0200</t>
        </is>
      </c>
      <c r="R942" t="n">
        <v>1</v>
      </c>
      <c r="S942" t="inlineStr">
        <is>
          <t>Pensavo fosse amore - Yellow / E</t>
        </is>
      </c>
      <c r="T942" t="n">
        <v>100</v>
      </c>
      <c r="V942" t="inlineStr">
        <is>
          <t>015790001003</t>
        </is>
      </c>
      <c r="W942" t="b">
        <v>1</v>
      </c>
      <c r="X942" t="b">
        <v>1</v>
      </c>
      <c r="Y942" t="inlineStr">
        <is>
          <t>fulfilled</t>
        </is>
      </c>
      <c r="Z942" t="inlineStr">
        <is>
          <t>Roma termini</t>
        </is>
      </c>
      <c r="AR942" t="inlineStr">
        <is>
          <t>IT</t>
        </is>
      </c>
      <c r="AY942" t="n">
        <v>0</v>
      </c>
      <c r="AZ942" t="inlineStr">
        <is>
          <t>LIL Milan</t>
        </is>
      </c>
      <c r="BA942" t="n">
        <v>0</v>
      </c>
      <c r="BB942" t="inlineStr">
        <is>
          <t>Veronica Varetta</t>
        </is>
      </c>
      <c r="BC942" t="inlineStr">
        <is>
          <t>Roma Termini</t>
        </is>
      </c>
      <c r="BD942" t="n">
        <v>25</v>
      </c>
      <c r="BE942" t="n">
        <v>6293144011101</v>
      </c>
      <c r="BG942" t="inlineStr">
        <is>
          <t>Low</t>
        </is>
      </c>
      <c r="BH942" t="inlineStr">
        <is>
          <t>pos</t>
        </is>
      </c>
      <c r="BI942" t="n">
        <v>0</v>
      </c>
      <c r="BJ942" t="inlineStr">
        <is>
          <t>IT IVA 22%</t>
        </is>
      </c>
      <c r="BK942" t="n">
        <v>0</v>
      </c>
      <c r="BU942" t="inlineStr">
        <is>
          <t>25-1063</t>
        </is>
      </c>
      <c r="CC942" t="inlineStr">
        <is>
          <t>Ordini LIL</t>
        </is>
      </c>
    </row>
    <row r="943">
      <c r="A943" t="inlineStr">
        <is>
          <t>#41596</t>
        </is>
      </c>
      <c r="C943" t="inlineStr">
        <is>
          <t>paid</t>
        </is>
      </c>
      <c r="F943" t="inlineStr">
        <is>
          <t>fulfilled</t>
        </is>
      </c>
      <c r="G943" t="inlineStr">
        <is>
          <t>2024-09-08 00:24:33 +0200</t>
        </is>
      </c>
      <c r="H943" t="inlineStr">
        <is>
          <t>no</t>
        </is>
      </c>
      <c r="I943" t="inlineStr">
        <is>
          <t>EUR</t>
        </is>
      </c>
      <c r="J943" t="n">
        <v>0</v>
      </c>
      <c r="K943" t="n">
        <v>0</v>
      </c>
      <c r="L943" t="n">
        <v>0</v>
      </c>
      <c r="N943" t="inlineStr">
        <is>
          <t>Roma100</t>
        </is>
      </c>
      <c r="O943" t="n">
        <v>660</v>
      </c>
      <c r="Q943" t="inlineStr">
        <is>
          <t>2024-09-08 00:24:32 +0200</t>
        </is>
      </c>
      <c r="R943" t="n">
        <v>1</v>
      </c>
      <c r="S943" t="inlineStr">
        <is>
          <t>Breeze - Yellow / 60cm</t>
        </is>
      </c>
      <c r="T943" t="n">
        <v>260</v>
      </c>
      <c r="V943" t="inlineStr">
        <is>
          <t>015790001390</t>
        </is>
      </c>
      <c r="W943" t="b">
        <v>1</v>
      </c>
      <c r="X943" t="b">
        <v>1</v>
      </c>
      <c r="Y943" t="inlineStr">
        <is>
          <t>fulfilled</t>
        </is>
      </c>
      <c r="Z943" t="inlineStr">
        <is>
          <t>Roma termini</t>
        </is>
      </c>
      <c r="AR943" t="inlineStr">
        <is>
          <t>IT</t>
        </is>
      </c>
      <c r="AY943" t="n">
        <v>0</v>
      </c>
      <c r="AZ943" t="inlineStr">
        <is>
          <t>LIL Milan</t>
        </is>
      </c>
      <c r="BA943" t="n">
        <v>0</v>
      </c>
      <c r="BB943" t="inlineStr">
        <is>
          <t>Veronica Varetta</t>
        </is>
      </c>
      <c r="BC943" t="inlineStr">
        <is>
          <t>Roma Termini</t>
        </is>
      </c>
      <c r="BD943" t="n">
        <v>25</v>
      </c>
      <c r="BE943" t="n">
        <v>6293144011101</v>
      </c>
      <c r="BG943" t="inlineStr">
        <is>
          <t>Low</t>
        </is>
      </c>
      <c r="BH943" t="inlineStr">
        <is>
          <t>pos</t>
        </is>
      </c>
      <c r="BI943" t="n">
        <v>0</v>
      </c>
      <c r="BJ943" t="inlineStr">
        <is>
          <t>IT IVA 22%</t>
        </is>
      </c>
      <c r="BK943" t="n">
        <v>0</v>
      </c>
      <c r="BU943" t="inlineStr">
        <is>
          <t>25-1063</t>
        </is>
      </c>
      <c r="CC943" t="inlineStr">
        <is>
          <t>Ordini LIL</t>
        </is>
      </c>
    </row>
    <row r="944">
      <c r="A944" t="inlineStr">
        <is>
          <t>#41596</t>
        </is>
      </c>
      <c r="C944" t="inlineStr">
        <is>
          <t>paid</t>
        </is>
      </c>
      <c r="F944" t="inlineStr">
        <is>
          <t>fulfilled</t>
        </is>
      </c>
      <c r="G944" t="inlineStr">
        <is>
          <t>2024-09-08 00:24:33 +0200</t>
        </is>
      </c>
      <c r="H944" t="inlineStr">
        <is>
          <t>no</t>
        </is>
      </c>
      <c r="I944" t="inlineStr">
        <is>
          <t>EUR</t>
        </is>
      </c>
      <c r="J944" t="n">
        <v>0</v>
      </c>
      <c r="K944" t="n">
        <v>0</v>
      </c>
      <c r="L944" t="n">
        <v>0</v>
      </c>
      <c r="N944" t="inlineStr">
        <is>
          <t>Roma100</t>
        </is>
      </c>
      <c r="O944" t="n">
        <v>660</v>
      </c>
      <c r="Q944" t="inlineStr">
        <is>
          <t>2024-09-08 00:24:32 +0200</t>
        </is>
      </c>
      <c r="R944" t="n">
        <v>1</v>
      </c>
      <c r="S944" t="inlineStr">
        <is>
          <t>Boys Tears Ring - Yellow / 18</t>
        </is>
      </c>
      <c r="T944" t="n">
        <v>120</v>
      </c>
      <c r="V944" t="inlineStr">
        <is>
          <t>015790001404</t>
        </is>
      </c>
      <c r="W944" t="b">
        <v>1</v>
      </c>
      <c r="X944" t="b">
        <v>1</v>
      </c>
      <c r="Y944" t="inlineStr">
        <is>
          <t>fulfilled</t>
        </is>
      </c>
      <c r="Z944" t="inlineStr">
        <is>
          <t>Roma termini</t>
        </is>
      </c>
      <c r="AR944" t="inlineStr">
        <is>
          <t>IT</t>
        </is>
      </c>
      <c r="AY944" t="n">
        <v>0</v>
      </c>
      <c r="AZ944" t="inlineStr">
        <is>
          <t>LIL Milan</t>
        </is>
      </c>
      <c r="BA944" t="n">
        <v>0</v>
      </c>
      <c r="BB944" t="inlineStr">
        <is>
          <t>Veronica Varetta</t>
        </is>
      </c>
      <c r="BC944" t="inlineStr">
        <is>
          <t>Roma Termini</t>
        </is>
      </c>
      <c r="BD944" t="n">
        <v>25</v>
      </c>
      <c r="BE944" t="n">
        <v>6293144011101</v>
      </c>
      <c r="BG944" t="inlineStr">
        <is>
          <t>Low</t>
        </is>
      </c>
      <c r="BH944" t="inlineStr">
        <is>
          <t>pos</t>
        </is>
      </c>
      <c r="BI944" t="n">
        <v>0</v>
      </c>
      <c r="BJ944" t="inlineStr">
        <is>
          <t>IT IVA 22%</t>
        </is>
      </c>
      <c r="BK944" t="n">
        <v>0</v>
      </c>
      <c r="BU944" t="inlineStr">
        <is>
          <t>25-1063</t>
        </is>
      </c>
      <c r="CC944" t="inlineStr">
        <is>
          <t>Ordini LIL</t>
        </is>
      </c>
    </row>
    <row r="945">
      <c r="A945" t="inlineStr">
        <is>
          <t>#41596</t>
        </is>
      </c>
      <c r="C945" t="inlineStr">
        <is>
          <t>paid</t>
        </is>
      </c>
      <c r="F945" t="inlineStr">
        <is>
          <t>fulfilled</t>
        </is>
      </c>
      <c r="G945" t="inlineStr">
        <is>
          <t>2024-09-08 00:24:33 +0200</t>
        </is>
      </c>
      <c r="H945" t="inlineStr">
        <is>
          <t>no</t>
        </is>
      </c>
      <c r="I945" t="inlineStr">
        <is>
          <t>EUR</t>
        </is>
      </c>
      <c r="J945" t="n">
        <v>0</v>
      </c>
      <c r="K945" t="n">
        <v>0</v>
      </c>
      <c r="L945" t="n">
        <v>0</v>
      </c>
      <c r="N945" t="inlineStr">
        <is>
          <t>Roma100</t>
        </is>
      </c>
      <c r="O945" t="n">
        <v>660</v>
      </c>
      <c r="Q945" t="inlineStr">
        <is>
          <t>2024-09-08 00:24:32 +0200</t>
        </is>
      </c>
      <c r="R945" t="n">
        <v>1</v>
      </c>
      <c r="S945" t="inlineStr">
        <is>
          <t>Nude Ring - Yellow / 12</t>
        </is>
      </c>
      <c r="T945" t="n">
        <v>80</v>
      </c>
      <c r="V945" t="inlineStr">
        <is>
          <t>015790000208</t>
        </is>
      </c>
      <c r="W945" t="b">
        <v>1</v>
      </c>
      <c r="X945" t="b">
        <v>1</v>
      </c>
      <c r="Y945" t="inlineStr">
        <is>
          <t>fulfilled</t>
        </is>
      </c>
      <c r="Z945" t="inlineStr">
        <is>
          <t>Roma termini</t>
        </is>
      </c>
      <c r="AR945" t="inlineStr">
        <is>
          <t>IT</t>
        </is>
      </c>
      <c r="AY945" t="n">
        <v>0</v>
      </c>
      <c r="AZ945" t="inlineStr">
        <is>
          <t>LIL Milan</t>
        </is>
      </c>
      <c r="BA945" t="n">
        <v>0</v>
      </c>
      <c r="BB945" t="inlineStr">
        <is>
          <t>Veronica Varetta</t>
        </is>
      </c>
      <c r="BC945" t="inlineStr">
        <is>
          <t>Roma Termini</t>
        </is>
      </c>
      <c r="BD945" t="n">
        <v>25</v>
      </c>
      <c r="BE945" t="n">
        <v>6293144011101</v>
      </c>
      <c r="BG945" t="inlineStr">
        <is>
          <t>Low</t>
        </is>
      </c>
      <c r="BH945" t="inlineStr">
        <is>
          <t>pos</t>
        </is>
      </c>
      <c r="BI945" t="n">
        <v>0</v>
      </c>
      <c r="BJ945" t="inlineStr">
        <is>
          <t>IT IVA 22%</t>
        </is>
      </c>
      <c r="BK945" t="n">
        <v>0</v>
      </c>
      <c r="BU945" t="inlineStr">
        <is>
          <t>25-1063</t>
        </is>
      </c>
      <c r="CC945" t="inlineStr">
        <is>
          <t>Ordini LIL</t>
        </is>
      </c>
    </row>
    <row r="946">
      <c r="A946" t="inlineStr">
        <is>
          <t>#41596</t>
        </is>
      </c>
      <c r="C946" t="inlineStr">
        <is>
          <t>paid</t>
        </is>
      </c>
      <c r="F946" t="inlineStr">
        <is>
          <t>fulfilled</t>
        </is>
      </c>
      <c r="G946" t="inlineStr">
        <is>
          <t>2024-09-08 00:24:33 +0200</t>
        </is>
      </c>
      <c r="H946" t="inlineStr">
        <is>
          <t>no</t>
        </is>
      </c>
      <c r="I946" t="inlineStr">
        <is>
          <t>EUR</t>
        </is>
      </c>
      <c r="J946" t="n">
        <v>0</v>
      </c>
      <c r="K946" t="n">
        <v>0</v>
      </c>
      <c r="L946" t="n">
        <v>0</v>
      </c>
      <c r="N946" t="inlineStr">
        <is>
          <t>Roma100</t>
        </is>
      </c>
      <c r="O946" t="n">
        <v>660</v>
      </c>
      <c r="Q946" t="inlineStr">
        <is>
          <t>2024-09-08 00:24:32 +0200</t>
        </is>
      </c>
      <c r="R946" t="n">
        <v>1</v>
      </c>
      <c r="S946" t="inlineStr">
        <is>
          <t>Pensavo fosse amore - Yellow / T</t>
        </is>
      </c>
      <c r="T946" t="n">
        <v>100</v>
      </c>
      <c r="V946" t="inlineStr">
        <is>
          <t>015790001018</t>
        </is>
      </c>
      <c r="W946" t="b">
        <v>1</v>
      </c>
      <c r="X946" t="b">
        <v>1</v>
      </c>
      <c r="Y946" t="inlineStr">
        <is>
          <t>fulfilled</t>
        </is>
      </c>
      <c r="Z946" t="inlineStr">
        <is>
          <t>Roma termini</t>
        </is>
      </c>
      <c r="AR946" t="inlineStr">
        <is>
          <t>IT</t>
        </is>
      </c>
      <c r="AY946" t="n">
        <v>0</v>
      </c>
      <c r="AZ946" t="inlineStr">
        <is>
          <t>LIL Milan</t>
        </is>
      </c>
      <c r="BA946" t="n">
        <v>0</v>
      </c>
      <c r="BB946" t="inlineStr">
        <is>
          <t>Veronica Varetta</t>
        </is>
      </c>
      <c r="BC946" t="inlineStr">
        <is>
          <t>Roma Termini</t>
        </is>
      </c>
      <c r="BD946" t="n">
        <v>25</v>
      </c>
      <c r="BE946" t="n">
        <v>6293144011101</v>
      </c>
      <c r="BG946" t="inlineStr">
        <is>
          <t>Low</t>
        </is>
      </c>
      <c r="BH946" t="inlineStr">
        <is>
          <t>pos</t>
        </is>
      </c>
      <c r="BI946" t="n">
        <v>0</v>
      </c>
      <c r="BJ946" t="inlineStr">
        <is>
          <t>IT IVA 22%</t>
        </is>
      </c>
      <c r="BK946" t="n">
        <v>0</v>
      </c>
      <c r="BU946" t="inlineStr">
        <is>
          <t>25-1063</t>
        </is>
      </c>
      <c r="CC946" t="inlineStr">
        <is>
          <t>Ordini LIL</t>
        </is>
      </c>
    </row>
    <row r="947">
      <c r="A947" t="inlineStr">
        <is>
          <t>#41592</t>
        </is>
      </c>
      <c r="C947" t="inlineStr">
        <is>
          <t>paid</t>
        </is>
      </c>
      <c r="F947" t="inlineStr">
        <is>
          <t>fulfilled</t>
        </is>
      </c>
      <c r="G947" t="inlineStr">
        <is>
          <t>2024-09-07 18:32:30 +0200</t>
        </is>
      </c>
      <c r="H947" t="inlineStr">
        <is>
          <t>no</t>
        </is>
      </c>
      <c r="I947" t="inlineStr">
        <is>
          <t>EUR</t>
        </is>
      </c>
      <c r="J947" t="n">
        <v>0</v>
      </c>
      <c r="K947" t="n">
        <v>0</v>
      </c>
      <c r="L947" t="n">
        <v>0</v>
      </c>
      <c r="M947" t="n">
        <v>0</v>
      </c>
      <c r="N947" t="inlineStr">
        <is>
          <t>MILANO100%</t>
        </is>
      </c>
      <c r="O947" t="n">
        <v>300</v>
      </c>
      <c r="Q947" t="inlineStr">
        <is>
          <t>2024-09-07 18:32:30 +0200</t>
        </is>
      </c>
      <c r="R947" t="n">
        <v>1</v>
      </c>
      <c r="S947" t="inlineStr">
        <is>
          <t>Sunshine Ring - Yellow / 3 / White</t>
        </is>
      </c>
      <c r="T947" t="n">
        <v>300</v>
      </c>
      <c r="V947" t="inlineStr">
        <is>
          <t>015790000237</t>
        </is>
      </c>
      <c r="W947" t="b">
        <v>1</v>
      </c>
      <c r="X947" t="b">
        <v>1</v>
      </c>
      <c r="Y947" t="inlineStr">
        <is>
          <t>fulfilled</t>
        </is>
      </c>
      <c r="Z947" t="inlineStr">
        <is>
          <t>Xixi Du</t>
        </is>
      </c>
      <c r="AR947" t="inlineStr">
        <is>
          <t>IT</t>
        </is>
      </c>
      <c r="AT947" t="inlineStr">
        <is>
          <t>AM</t>
        </is>
      </c>
      <c r="AY947" t="n">
        <v>0</v>
      </c>
      <c r="AZ947" t="inlineStr">
        <is>
          <t>LIL Milan</t>
        </is>
      </c>
      <c r="BA947" t="n">
        <v>0</v>
      </c>
      <c r="BB947" t="inlineStr">
        <is>
          <t>Veronica Varetta</t>
        </is>
      </c>
      <c r="BC947" t="inlineStr">
        <is>
          <t>LIL Rinascente Milano</t>
        </is>
      </c>
      <c r="BD947" t="n">
        <v>23</v>
      </c>
      <c r="BE947" t="n">
        <v>6292838285661</v>
      </c>
      <c r="BG947" t="inlineStr">
        <is>
          <t>Low</t>
        </is>
      </c>
      <c r="BH947" t="inlineStr">
        <is>
          <t>pos</t>
        </is>
      </c>
      <c r="BI947" t="n">
        <v>0</v>
      </c>
      <c r="BJ947" t="inlineStr">
        <is>
          <t>IT IVA 22%</t>
        </is>
      </c>
      <c r="BK947" t="n">
        <v>0</v>
      </c>
      <c r="BU947" t="inlineStr">
        <is>
          <t>23-2414</t>
        </is>
      </c>
      <c r="CC947" t="inlineStr">
        <is>
          <t>Ordini LIL</t>
        </is>
      </c>
    </row>
    <row r="948">
      <c r="A948" t="inlineStr">
        <is>
          <t>#41587</t>
        </is>
      </c>
      <c r="B948" t="inlineStr">
        <is>
          <t>camigiacosa@gmail.com</t>
        </is>
      </c>
      <c r="C948" t="inlineStr">
        <is>
          <t>paid</t>
        </is>
      </c>
      <c r="F948" t="inlineStr">
        <is>
          <t>fulfilled</t>
        </is>
      </c>
      <c r="G948" t="inlineStr">
        <is>
          <t>2024-09-07 17:14:20 +0200</t>
        </is>
      </c>
      <c r="H948" t="inlineStr">
        <is>
          <t>no</t>
        </is>
      </c>
      <c r="I948" t="inlineStr">
        <is>
          <t>EUR</t>
        </is>
      </c>
      <c r="J948" t="n">
        <v>0</v>
      </c>
      <c r="K948" t="n">
        <v>0</v>
      </c>
      <c r="L948" t="n">
        <v>0</v>
      </c>
      <c r="M948" t="n">
        <v>0</v>
      </c>
      <c r="N948" t="inlineStr">
        <is>
          <t>TORINO100%</t>
        </is>
      </c>
      <c r="O948" t="n">
        <v>260</v>
      </c>
      <c r="Q948" t="inlineStr">
        <is>
          <t>2024-09-07 17:14:19 +0200</t>
        </is>
      </c>
      <c r="R948" t="n">
        <v>1</v>
      </c>
      <c r="S948" t="inlineStr">
        <is>
          <t>Calypso Ring - Yellow / 13 / Green</t>
        </is>
      </c>
      <c r="T948" t="n">
        <v>260</v>
      </c>
      <c r="V948" t="inlineStr">
        <is>
          <t>015790000280</t>
        </is>
      </c>
      <c r="W948" t="b">
        <v>1</v>
      </c>
      <c r="X948" t="b">
        <v>1</v>
      </c>
      <c r="Y948" t="inlineStr">
        <is>
          <t>fulfilled</t>
        </is>
      </c>
      <c r="Z948" t="inlineStr">
        <is>
          <t>Camilla Giacosa</t>
        </is>
      </c>
      <c r="AR948" t="inlineStr">
        <is>
          <t>IT</t>
        </is>
      </c>
      <c r="AT948" t="inlineStr">
        <is>
          <t>Cv</t>
        </is>
      </c>
      <c r="AY948" t="n">
        <v>0</v>
      </c>
      <c r="AZ948" t="inlineStr">
        <is>
          <t>LIL Milan</t>
        </is>
      </c>
      <c r="BA948" t="n">
        <v>0</v>
      </c>
      <c r="BB948" t="inlineStr">
        <is>
          <t>Veronica Varetta</t>
        </is>
      </c>
      <c r="BC948" t="inlineStr">
        <is>
          <t>LIL Rinascente Torino</t>
        </is>
      </c>
      <c r="BD948" t="n">
        <v>3</v>
      </c>
      <c r="BE948" t="n">
        <v>6292734411101</v>
      </c>
      <c r="BG948" t="inlineStr">
        <is>
          <t>Low</t>
        </is>
      </c>
      <c r="BH948" t="inlineStr">
        <is>
          <t>pos</t>
        </is>
      </c>
      <c r="BI948" t="n">
        <v>0</v>
      </c>
      <c r="BJ948" t="inlineStr">
        <is>
          <t>IT IVA 22%</t>
        </is>
      </c>
      <c r="BK948" t="n">
        <v>0</v>
      </c>
      <c r="BU948" t="inlineStr">
        <is>
          <t>3-5690</t>
        </is>
      </c>
      <c r="CC948" t="inlineStr">
        <is>
          <t>Ordini LIL</t>
        </is>
      </c>
    </row>
    <row r="949">
      <c r="A949" t="inlineStr">
        <is>
          <t>#41586</t>
        </is>
      </c>
      <c r="B949" t="inlineStr">
        <is>
          <t>gloriatomaselli@hotmail.com</t>
        </is>
      </c>
      <c r="C949" t="inlineStr">
        <is>
          <t>paid</t>
        </is>
      </c>
      <c r="F949" t="inlineStr">
        <is>
          <t>fulfilled</t>
        </is>
      </c>
      <c r="G949" t="inlineStr">
        <is>
          <t>2024-09-07 16:41:30 +0200</t>
        </is>
      </c>
      <c r="H949" t="inlineStr">
        <is>
          <t>no</t>
        </is>
      </c>
      <c r="I949" t="inlineStr">
        <is>
          <t>EUR</t>
        </is>
      </c>
      <c r="J949" t="n">
        <v>0</v>
      </c>
      <c r="K949" t="n">
        <v>0</v>
      </c>
      <c r="L949" t="n">
        <v>0</v>
      </c>
      <c r="M949" t="n">
        <v>0</v>
      </c>
      <c r="N949" t="inlineStr">
        <is>
          <t>TORINO100%</t>
        </is>
      </c>
      <c r="O949" t="n">
        <v>120</v>
      </c>
      <c r="Q949" t="inlineStr">
        <is>
          <t>2024-09-07 16:41:30 +0200</t>
        </is>
      </c>
      <c r="R949" t="n">
        <v>1</v>
      </c>
      <c r="S949" t="inlineStr">
        <is>
          <t>Blink XXL Ring - Yellow / 11</t>
        </is>
      </c>
      <c r="T949" t="n">
        <v>120</v>
      </c>
      <c r="V949" t="inlineStr">
        <is>
          <t>015790001119</t>
        </is>
      </c>
      <c r="W949" t="b">
        <v>1</v>
      </c>
      <c r="X949" t="b">
        <v>1</v>
      </c>
      <c r="Y949" t="inlineStr">
        <is>
          <t>fulfilled</t>
        </is>
      </c>
      <c r="Z949" t="inlineStr">
        <is>
          <t>Gloria Tomaselli</t>
        </is>
      </c>
      <c r="AR949" t="inlineStr">
        <is>
          <t>IT</t>
        </is>
      </c>
      <c r="AT949" t="inlineStr">
        <is>
          <t>Cce</t>
        </is>
      </c>
      <c r="AY949" t="n">
        <v>0</v>
      </c>
      <c r="AZ949" t="inlineStr">
        <is>
          <t>LIL Milan</t>
        </is>
      </c>
      <c r="BA949" t="n">
        <v>0</v>
      </c>
      <c r="BB949" t="inlineStr">
        <is>
          <t>Veronica Varetta</t>
        </is>
      </c>
      <c r="BC949" t="inlineStr">
        <is>
          <t>LIL Rinascente Torino</t>
        </is>
      </c>
      <c r="BD949" t="n">
        <v>3</v>
      </c>
      <c r="BE949" t="n">
        <v>6292688929117</v>
      </c>
      <c r="BG949" t="inlineStr">
        <is>
          <t>Low</t>
        </is>
      </c>
      <c r="BH949" t="inlineStr">
        <is>
          <t>pos</t>
        </is>
      </c>
      <c r="BI949" t="n">
        <v>0</v>
      </c>
      <c r="BJ949" t="inlineStr">
        <is>
          <t>IT IVA 22%</t>
        </is>
      </c>
      <c r="BK949" t="n">
        <v>0</v>
      </c>
      <c r="BU949" t="inlineStr">
        <is>
          <t>3-5689</t>
        </is>
      </c>
      <c r="CC949" t="inlineStr">
        <is>
          <t>Ordini LIL</t>
        </is>
      </c>
    </row>
    <row r="950">
      <c r="A950" t="inlineStr">
        <is>
          <t>#41583</t>
        </is>
      </c>
      <c r="B950" t="inlineStr">
        <is>
          <t>larapizzamiglio.lp@gmail.com</t>
        </is>
      </c>
      <c r="C950" t="inlineStr">
        <is>
          <t>paid</t>
        </is>
      </c>
      <c r="F950" t="inlineStr">
        <is>
          <t>fulfilled</t>
        </is>
      </c>
      <c r="G950" t="inlineStr">
        <is>
          <t>2024-09-07 16:13:51 +0200</t>
        </is>
      </c>
      <c r="H950" t="inlineStr">
        <is>
          <t>yes</t>
        </is>
      </c>
      <c r="I950" t="inlineStr">
        <is>
          <t>EUR</t>
        </is>
      </c>
      <c r="J950" t="n">
        <v>0</v>
      </c>
      <c r="K950" t="n">
        <v>0</v>
      </c>
      <c r="L950" t="n">
        <v>0</v>
      </c>
      <c r="M950" t="n">
        <v>0</v>
      </c>
      <c r="N950" t="inlineStr">
        <is>
          <t>MILANO100%</t>
        </is>
      </c>
      <c r="O950" t="n">
        <v>300</v>
      </c>
      <c r="Q950" t="inlineStr">
        <is>
          <t>2024-09-07 16:13:50 +0200</t>
        </is>
      </c>
      <c r="R950" t="n">
        <v>1</v>
      </c>
      <c r="S950" t="inlineStr">
        <is>
          <t>Pensavo fosse amore - Yellow / D</t>
        </is>
      </c>
      <c r="T950" t="n">
        <v>100</v>
      </c>
      <c r="V950" t="inlineStr">
        <is>
          <t>015790001002</t>
        </is>
      </c>
      <c r="W950" t="b">
        <v>1</v>
      </c>
      <c r="X950" t="b">
        <v>1</v>
      </c>
      <c r="Y950" t="inlineStr">
        <is>
          <t>fulfilled</t>
        </is>
      </c>
      <c r="Z950" t="inlineStr">
        <is>
          <t>Maurizio Pizzamiglio</t>
        </is>
      </c>
      <c r="AR950" t="inlineStr">
        <is>
          <t>IT</t>
        </is>
      </c>
      <c r="AT950" t="inlineStr">
        <is>
          <t>FC</t>
        </is>
      </c>
      <c r="AY950" t="n">
        <v>0</v>
      </c>
      <c r="AZ950" t="inlineStr">
        <is>
          <t>LIL Milan</t>
        </is>
      </c>
      <c r="BA950" t="n">
        <v>0</v>
      </c>
      <c r="BB950" t="inlineStr">
        <is>
          <t>Veronica Varetta</t>
        </is>
      </c>
      <c r="BC950" t="inlineStr">
        <is>
          <t>LIL Rinascente Milano</t>
        </is>
      </c>
      <c r="BD950" t="n">
        <v>23</v>
      </c>
      <c r="BE950" t="n">
        <v>6292649935197</v>
      </c>
      <c r="BG950" t="inlineStr">
        <is>
          <t>Low</t>
        </is>
      </c>
      <c r="BH950" t="inlineStr">
        <is>
          <t>pos</t>
        </is>
      </c>
      <c r="BI950" t="n">
        <v>0</v>
      </c>
      <c r="BJ950" t="inlineStr">
        <is>
          <t>IT IVA 22%</t>
        </is>
      </c>
      <c r="BK950" t="n">
        <v>0</v>
      </c>
      <c r="BT950" t="n">
        <v>393489082041</v>
      </c>
      <c r="BU950" t="inlineStr">
        <is>
          <t>23-2413</t>
        </is>
      </c>
      <c r="CC950" t="inlineStr">
        <is>
          <t>Ordini LIL</t>
        </is>
      </c>
    </row>
    <row r="951">
      <c r="A951" t="inlineStr">
        <is>
          <t>#41583</t>
        </is>
      </c>
      <c r="B951" t="inlineStr">
        <is>
          <t>larapizzamiglio.lp@gmail.com</t>
        </is>
      </c>
      <c r="C951" t="inlineStr">
        <is>
          <t>paid</t>
        </is>
      </c>
      <c r="F951" t="inlineStr">
        <is>
          <t>fulfilled</t>
        </is>
      </c>
      <c r="G951" t="inlineStr">
        <is>
          <t>2024-09-07 16:13:51 +0200</t>
        </is>
      </c>
      <c r="H951" t="inlineStr">
        <is>
          <t>yes</t>
        </is>
      </c>
      <c r="I951" t="inlineStr">
        <is>
          <t>EUR</t>
        </is>
      </c>
      <c r="J951" t="n">
        <v>0</v>
      </c>
      <c r="K951" t="n">
        <v>0</v>
      </c>
      <c r="L951" t="n">
        <v>0</v>
      </c>
      <c r="N951" t="inlineStr">
        <is>
          <t>MILANO100%</t>
        </is>
      </c>
      <c r="O951" t="n">
        <v>300</v>
      </c>
      <c r="Q951" t="inlineStr">
        <is>
          <t>2024-09-07 16:13:50 +0200</t>
        </is>
      </c>
      <c r="R951" t="n">
        <v>1</v>
      </c>
      <c r="S951" t="inlineStr">
        <is>
          <t>Pensavo fosse amore - Yellow / E</t>
        </is>
      </c>
      <c r="T951" t="n">
        <v>100</v>
      </c>
      <c r="V951" t="inlineStr">
        <is>
          <t>015790001003</t>
        </is>
      </c>
      <c r="W951" t="b">
        <v>1</v>
      </c>
      <c r="X951" t="b">
        <v>1</v>
      </c>
      <c r="Y951" t="inlineStr">
        <is>
          <t>fulfilled</t>
        </is>
      </c>
      <c r="Z951" t="inlineStr">
        <is>
          <t>Maurizio Pizzamiglio</t>
        </is>
      </c>
      <c r="AR951" t="inlineStr">
        <is>
          <t>IT</t>
        </is>
      </c>
      <c r="AT951" t="inlineStr">
        <is>
          <t>FC</t>
        </is>
      </c>
      <c r="AY951" t="n">
        <v>0</v>
      </c>
      <c r="AZ951" t="inlineStr">
        <is>
          <t>LIL Milan</t>
        </is>
      </c>
      <c r="BA951" t="n">
        <v>0</v>
      </c>
      <c r="BB951" t="inlineStr">
        <is>
          <t>Veronica Varetta</t>
        </is>
      </c>
      <c r="BC951" t="inlineStr">
        <is>
          <t>LIL Rinascente Milano</t>
        </is>
      </c>
      <c r="BD951" t="n">
        <v>23</v>
      </c>
      <c r="BE951" t="n">
        <v>6292649935197</v>
      </c>
      <c r="BG951" t="inlineStr">
        <is>
          <t>Low</t>
        </is>
      </c>
      <c r="BH951" t="inlineStr">
        <is>
          <t>pos</t>
        </is>
      </c>
      <c r="BI951" t="n">
        <v>0</v>
      </c>
      <c r="BJ951" t="inlineStr">
        <is>
          <t>IT IVA 22%</t>
        </is>
      </c>
      <c r="BK951" t="n">
        <v>0</v>
      </c>
      <c r="BT951" t="n">
        <v>393489082041</v>
      </c>
      <c r="BU951" t="inlineStr">
        <is>
          <t>23-2413</t>
        </is>
      </c>
      <c r="CC951" t="inlineStr">
        <is>
          <t>Ordini LIL</t>
        </is>
      </c>
    </row>
    <row r="952">
      <c r="A952" t="inlineStr">
        <is>
          <t>#41583</t>
        </is>
      </c>
      <c r="B952" t="inlineStr">
        <is>
          <t>larapizzamiglio.lp@gmail.com</t>
        </is>
      </c>
      <c r="C952" t="inlineStr">
        <is>
          <t>paid</t>
        </is>
      </c>
      <c r="F952" t="inlineStr">
        <is>
          <t>fulfilled</t>
        </is>
      </c>
      <c r="G952" t="inlineStr">
        <is>
          <t>2024-09-07 16:13:51 +0200</t>
        </is>
      </c>
      <c r="H952" t="inlineStr">
        <is>
          <t>yes</t>
        </is>
      </c>
      <c r="I952" t="inlineStr">
        <is>
          <t>EUR</t>
        </is>
      </c>
      <c r="J952" t="n">
        <v>0</v>
      </c>
      <c r="K952" t="n">
        <v>0</v>
      </c>
      <c r="L952" t="n">
        <v>0</v>
      </c>
      <c r="N952" t="inlineStr">
        <is>
          <t>MILANO100%</t>
        </is>
      </c>
      <c r="O952" t="n">
        <v>300</v>
      </c>
      <c r="Q952" t="inlineStr">
        <is>
          <t>2024-09-07 16:13:50 +0200</t>
        </is>
      </c>
      <c r="R952" t="n">
        <v>1</v>
      </c>
      <c r="S952" t="inlineStr">
        <is>
          <t>Pensavo fosse amore - Yellow / L</t>
        </is>
      </c>
      <c r="T952" t="n">
        <v>100</v>
      </c>
      <c r="V952" t="inlineStr">
        <is>
          <t>015790001010</t>
        </is>
      </c>
      <c r="W952" t="b">
        <v>1</v>
      </c>
      <c r="X952" t="b">
        <v>1</v>
      </c>
      <c r="Y952" t="inlineStr">
        <is>
          <t>fulfilled</t>
        </is>
      </c>
      <c r="Z952" t="inlineStr">
        <is>
          <t>Maurizio Pizzamiglio</t>
        </is>
      </c>
      <c r="AR952" t="inlineStr">
        <is>
          <t>IT</t>
        </is>
      </c>
      <c r="AT952" t="inlineStr">
        <is>
          <t>FC</t>
        </is>
      </c>
      <c r="AY952" t="n">
        <v>0</v>
      </c>
      <c r="AZ952" t="inlineStr">
        <is>
          <t>LIL Milan</t>
        </is>
      </c>
      <c r="BA952" t="n">
        <v>0</v>
      </c>
      <c r="BB952" t="inlineStr">
        <is>
          <t>Veronica Varetta</t>
        </is>
      </c>
      <c r="BC952" t="inlineStr">
        <is>
          <t>LIL Rinascente Milano</t>
        </is>
      </c>
      <c r="BD952" t="n">
        <v>23</v>
      </c>
      <c r="BE952" t="n">
        <v>6292649935197</v>
      </c>
      <c r="BG952" t="inlineStr">
        <is>
          <t>Low</t>
        </is>
      </c>
      <c r="BH952" t="inlineStr">
        <is>
          <t>pos</t>
        </is>
      </c>
      <c r="BI952" t="n">
        <v>0</v>
      </c>
      <c r="BJ952" t="inlineStr">
        <is>
          <t>IT IVA 22%</t>
        </is>
      </c>
      <c r="BK952" t="n">
        <v>0</v>
      </c>
      <c r="BT952" t="n">
        <v>393489082041</v>
      </c>
      <c r="BU952" t="inlineStr">
        <is>
          <t>23-2413</t>
        </is>
      </c>
      <c r="CC952" t="inlineStr">
        <is>
          <t>Ordini LIL</t>
        </is>
      </c>
    </row>
    <row r="953">
      <c r="A953" t="inlineStr">
        <is>
          <t>#41582</t>
        </is>
      </c>
      <c r="C953" t="inlineStr">
        <is>
          <t>paid</t>
        </is>
      </c>
      <c r="F953" t="inlineStr">
        <is>
          <t>fulfilled</t>
        </is>
      </c>
      <c r="G953" t="inlineStr">
        <is>
          <t>2024-09-10 14:07:02 +0200</t>
        </is>
      </c>
      <c r="H953" t="inlineStr">
        <is>
          <t>no</t>
        </is>
      </c>
      <c r="I953" t="inlineStr">
        <is>
          <t>EUR</t>
        </is>
      </c>
      <c r="J953" t="n">
        <v>0</v>
      </c>
      <c r="K953" t="n">
        <v>0</v>
      </c>
      <c r="L953" t="n">
        <v>0</v>
      </c>
      <c r="M953" t="n">
        <v>0</v>
      </c>
      <c r="N953" t="inlineStr">
        <is>
          <t>TORINO100%</t>
        </is>
      </c>
      <c r="O953" t="n">
        <v>200</v>
      </c>
      <c r="Q953" t="inlineStr">
        <is>
          <t>2024-09-07 16:08:59 +0200</t>
        </is>
      </c>
      <c r="R953" t="n">
        <v>0</v>
      </c>
      <c r="S953" t="inlineStr">
        <is>
          <t>Girls Tears Ring - Yellow / 15</t>
        </is>
      </c>
      <c r="T953" t="n">
        <v>100</v>
      </c>
      <c r="V953" t="inlineStr">
        <is>
          <t>015790000957</t>
        </is>
      </c>
      <c r="W953" t="b">
        <v>1</v>
      </c>
      <c r="X953" t="b">
        <v>1</v>
      </c>
      <c r="Y953" t="inlineStr">
        <is>
          <t>pending</t>
        </is>
      </c>
      <c r="Z953" t="inlineStr">
        <is>
          <t>Irene Moscato</t>
        </is>
      </c>
      <c r="AR953" t="inlineStr">
        <is>
          <t>IT</t>
        </is>
      </c>
      <c r="AT953" t="inlineStr">
        <is>
          <t>Cv</t>
        </is>
      </c>
      <c r="AY953" t="n">
        <v>0</v>
      </c>
      <c r="AZ953" t="inlineStr">
        <is>
          <t>LIL Milan</t>
        </is>
      </c>
      <c r="BA953" t="n">
        <v>0</v>
      </c>
      <c r="BB953" t="inlineStr">
        <is>
          <t>Veronica Varetta</t>
        </is>
      </c>
      <c r="BC953" t="inlineStr">
        <is>
          <t>LIL Rinascente Torino</t>
        </is>
      </c>
      <c r="BD953" t="n">
        <v>3</v>
      </c>
      <c r="BE953" t="n">
        <v>6292642791773</v>
      </c>
      <c r="BG953" t="inlineStr">
        <is>
          <t>Low</t>
        </is>
      </c>
      <c r="BH953" t="inlineStr">
        <is>
          <t>pos</t>
        </is>
      </c>
      <c r="BI953" t="n">
        <v>0</v>
      </c>
      <c r="BJ953" t="inlineStr">
        <is>
          <t>IT IVA 22%</t>
        </is>
      </c>
      <c r="BK953" t="n">
        <v>0</v>
      </c>
      <c r="BU953" t="inlineStr">
        <is>
          <t>3-5688</t>
        </is>
      </c>
      <c r="CC953" t="inlineStr">
        <is>
          <t>Ordini LIL</t>
        </is>
      </c>
    </row>
    <row r="954">
      <c r="A954" t="inlineStr">
        <is>
          <t>#41582</t>
        </is>
      </c>
      <c r="C954" t="inlineStr">
        <is>
          <t>paid</t>
        </is>
      </c>
      <c r="F954" t="inlineStr">
        <is>
          <t>fulfilled</t>
        </is>
      </c>
      <c r="G954" t="inlineStr">
        <is>
          <t>2024-09-10 14:07:02 +0200</t>
        </is>
      </c>
      <c r="H954" t="inlineStr">
        <is>
          <t>no</t>
        </is>
      </c>
      <c r="I954" t="inlineStr">
        <is>
          <t>EUR</t>
        </is>
      </c>
      <c r="J954" t="n">
        <v>0</v>
      </c>
      <c r="K954" t="n">
        <v>0</v>
      </c>
      <c r="L954" t="n">
        <v>0</v>
      </c>
      <c r="N954" t="inlineStr">
        <is>
          <t>TORINO100%</t>
        </is>
      </c>
      <c r="O954" t="n">
        <v>200</v>
      </c>
      <c r="Q954" t="inlineStr">
        <is>
          <t>2024-09-07 16:08:59 +0200</t>
        </is>
      </c>
      <c r="R954" t="n">
        <v>1</v>
      </c>
      <c r="S954" t="inlineStr">
        <is>
          <t>Girls Tears Ring - Yellow / 19</t>
        </is>
      </c>
      <c r="T954" t="n">
        <v>100</v>
      </c>
      <c r="U954" t="n">
        <v>0</v>
      </c>
      <c r="V954" t="inlineStr">
        <is>
          <t>015790000961</t>
        </is>
      </c>
      <c r="W954" t="b">
        <v>1</v>
      </c>
      <c r="X954" t="b">
        <v>1</v>
      </c>
      <c r="Y954" t="inlineStr">
        <is>
          <t>fulfilled</t>
        </is>
      </c>
      <c r="Z954" t="inlineStr">
        <is>
          <t>Irene Moscato</t>
        </is>
      </c>
      <c r="AR954" t="inlineStr">
        <is>
          <t>IT</t>
        </is>
      </c>
      <c r="AT954" t="inlineStr">
        <is>
          <t>Cv</t>
        </is>
      </c>
      <c r="AY954" t="n">
        <v>0</v>
      </c>
      <c r="AZ954" t="inlineStr">
        <is>
          <t>LIL Milan</t>
        </is>
      </c>
      <c r="BA954" t="n">
        <v>0</v>
      </c>
      <c r="BB954" t="inlineStr">
        <is>
          <t>Veronica Varetta</t>
        </is>
      </c>
      <c r="BC954" t="inlineStr">
        <is>
          <t>LIL Rinascente Torino</t>
        </is>
      </c>
      <c r="BD954" t="n">
        <v>3</v>
      </c>
      <c r="BE954" t="n">
        <v>6292642791773</v>
      </c>
      <c r="BG954" t="inlineStr">
        <is>
          <t>Low</t>
        </is>
      </c>
      <c r="BH954" t="inlineStr">
        <is>
          <t>pos</t>
        </is>
      </c>
      <c r="BI954" t="n">
        <v>0</v>
      </c>
      <c r="BJ954" t="inlineStr">
        <is>
          <t>IT IVA 22%</t>
        </is>
      </c>
      <c r="BK954" t="n">
        <v>0</v>
      </c>
      <c r="BU954" t="inlineStr">
        <is>
          <t>3-5688</t>
        </is>
      </c>
      <c r="CC954" t="inlineStr">
        <is>
          <t>Ordini LIL</t>
        </is>
      </c>
    </row>
    <row r="955">
      <c r="A955" t="inlineStr">
        <is>
          <t>#41579</t>
        </is>
      </c>
      <c r="C955" t="inlineStr">
        <is>
          <t>paid</t>
        </is>
      </c>
      <c r="F955" t="inlineStr">
        <is>
          <t>fulfilled</t>
        </is>
      </c>
      <c r="G955" t="inlineStr">
        <is>
          <t>2024-09-07 15:40:07 +0200</t>
        </is>
      </c>
      <c r="H955" t="inlineStr">
        <is>
          <t>no</t>
        </is>
      </c>
      <c r="I955" t="inlineStr">
        <is>
          <t>EUR</t>
        </is>
      </c>
      <c r="J955" t="n">
        <v>0</v>
      </c>
      <c r="K955" t="n">
        <v>0</v>
      </c>
      <c r="L955" t="n">
        <v>0</v>
      </c>
      <c r="M955" t="n">
        <v>0</v>
      </c>
      <c r="N955" t="inlineStr">
        <is>
          <t>MILANO100%</t>
        </is>
      </c>
      <c r="O955" t="n">
        <v>560</v>
      </c>
      <c r="Q955" t="inlineStr">
        <is>
          <t>2024-09-07 15:40:06 +0200</t>
        </is>
      </c>
      <c r="R955" t="n">
        <v>1</v>
      </c>
      <c r="S955" t="inlineStr">
        <is>
          <t>Sweet Spot - White / matte / White</t>
        </is>
      </c>
      <c r="T955" t="n">
        <v>260</v>
      </c>
      <c r="V955" t="inlineStr">
        <is>
          <t>015790000626</t>
        </is>
      </c>
      <c r="W955" t="b">
        <v>1</v>
      </c>
      <c r="X955" t="b">
        <v>1</v>
      </c>
      <c r="Y955" t="inlineStr">
        <is>
          <t>fulfilled</t>
        </is>
      </c>
      <c r="Z955" t="inlineStr">
        <is>
          <t>Marites Sotto</t>
        </is>
      </c>
      <c r="AR955" t="inlineStr">
        <is>
          <t>IT</t>
        </is>
      </c>
      <c r="AT955" t="inlineStr">
        <is>
          <t>FC</t>
        </is>
      </c>
      <c r="AY955" t="n">
        <v>0</v>
      </c>
      <c r="AZ955" t="inlineStr">
        <is>
          <t>LIL Milan</t>
        </is>
      </c>
      <c r="BA955" t="n">
        <v>0</v>
      </c>
      <c r="BB955" t="inlineStr">
        <is>
          <t>Veronica Varetta</t>
        </is>
      </c>
      <c r="BC955" t="inlineStr">
        <is>
          <t>LIL Rinascente Milano</t>
        </is>
      </c>
      <c r="BD955" t="n">
        <v>23</v>
      </c>
      <c r="BE955" t="n">
        <v>6292597703005</v>
      </c>
      <c r="BG955" t="inlineStr">
        <is>
          <t>Low</t>
        </is>
      </c>
      <c r="BH955" t="inlineStr">
        <is>
          <t>pos</t>
        </is>
      </c>
      <c r="BI955" t="n">
        <v>0</v>
      </c>
      <c r="BJ955" t="inlineStr">
        <is>
          <t>IT IVA 22%</t>
        </is>
      </c>
      <c r="BK955" t="n">
        <v>0</v>
      </c>
      <c r="BU955" t="inlineStr">
        <is>
          <t>23-2412</t>
        </is>
      </c>
      <c r="CC955" t="inlineStr">
        <is>
          <t>Ordini LIL</t>
        </is>
      </c>
    </row>
    <row r="956">
      <c r="A956" t="inlineStr">
        <is>
          <t>#41579</t>
        </is>
      </c>
      <c r="C956" t="inlineStr">
        <is>
          <t>paid</t>
        </is>
      </c>
      <c r="F956" t="inlineStr">
        <is>
          <t>fulfilled</t>
        </is>
      </c>
      <c r="G956" t="inlineStr">
        <is>
          <t>2024-09-07 15:40:07 +0200</t>
        </is>
      </c>
      <c r="H956" t="inlineStr">
        <is>
          <t>no</t>
        </is>
      </c>
      <c r="I956" t="inlineStr">
        <is>
          <t>EUR</t>
        </is>
      </c>
      <c r="J956" t="n">
        <v>0</v>
      </c>
      <c r="K956" t="n">
        <v>0</v>
      </c>
      <c r="L956" t="n">
        <v>0</v>
      </c>
      <c r="N956" t="inlineStr">
        <is>
          <t>MILANO100%</t>
        </is>
      </c>
      <c r="O956" t="n">
        <v>560</v>
      </c>
      <c r="Q956" t="inlineStr">
        <is>
          <t>2024-09-07 15:40:06 +0200</t>
        </is>
      </c>
      <c r="R956" t="n">
        <v>1</v>
      </c>
      <c r="S956" t="inlineStr">
        <is>
          <t>Lightly Chain Necklace - White / 40cm</t>
        </is>
      </c>
      <c r="T956" t="n">
        <v>300</v>
      </c>
      <c r="V956" t="inlineStr">
        <is>
          <t>015790000615</t>
        </is>
      </c>
      <c r="W956" t="b">
        <v>1</v>
      </c>
      <c r="X956" t="b">
        <v>1</v>
      </c>
      <c r="Y956" t="inlineStr">
        <is>
          <t>fulfilled</t>
        </is>
      </c>
      <c r="Z956" t="inlineStr">
        <is>
          <t>Marites Sotto</t>
        </is>
      </c>
      <c r="AR956" t="inlineStr">
        <is>
          <t>IT</t>
        </is>
      </c>
      <c r="AT956" t="inlineStr">
        <is>
          <t>FC</t>
        </is>
      </c>
      <c r="AY956" t="n">
        <v>0</v>
      </c>
      <c r="AZ956" t="inlineStr">
        <is>
          <t>LIL Milan</t>
        </is>
      </c>
      <c r="BA956" t="n">
        <v>0</v>
      </c>
      <c r="BB956" t="inlineStr">
        <is>
          <t>Veronica Varetta</t>
        </is>
      </c>
      <c r="BC956" t="inlineStr">
        <is>
          <t>LIL Rinascente Milano</t>
        </is>
      </c>
      <c r="BD956" t="n">
        <v>23</v>
      </c>
      <c r="BE956" t="n">
        <v>6292597703005</v>
      </c>
      <c r="BG956" t="inlineStr">
        <is>
          <t>Low</t>
        </is>
      </c>
      <c r="BH956" t="inlineStr">
        <is>
          <t>pos</t>
        </is>
      </c>
      <c r="BI956" t="n">
        <v>0</v>
      </c>
      <c r="BJ956" t="inlineStr">
        <is>
          <t>IT IVA 22%</t>
        </is>
      </c>
      <c r="BK956" t="n">
        <v>0</v>
      </c>
      <c r="BU956" t="inlineStr">
        <is>
          <t>23-2412</t>
        </is>
      </c>
      <c r="CC956" t="inlineStr">
        <is>
          <t>Ordini LIL</t>
        </is>
      </c>
    </row>
    <row r="957">
      <c r="A957" t="inlineStr">
        <is>
          <t>#41571</t>
        </is>
      </c>
      <c r="C957" t="inlineStr">
        <is>
          <t>paid</t>
        </is>
      </c>
      <c r="F957" t="inlineStr">
        <is>
          <t>fulfilled</t>
        </is>
      </c>
      <c r="G957" t="inlineStr">
        <is>
          <t>2024-09-07 11:40:23 +0200</t>
        </is>
      </c>
      <c r="H957" t="inlineStr">
        <is>
          <t>no</t>
        </is>
      </c>
      <c r="I957" t="inlineStr">
        <is>
          <t>EUR</t>
        </is>
      </c>
      <c r="J957" t="n">
        <v>0</v>
      </c>
      <c r="K957" t="n">
        <v>0</v>
      </c>
      <c r="L957" t="n">
        <v>0</v>
      </c>
      <c r="M957" t="n">
        <v>0</v>
      </c>
      <c r="N957" t="inlineStr">
        <is>
          <t>MILANO100%</t>
        </is>
      </c>
      <c r="O957" t="n">
        <v>200</v>
      </c>
      <c r="Q957" t="inlineStr">
        <is>
          <t>2024-09-07 11:40:22 +0200</t>
        </is>
      </c>
      <c r="R957" t="n">
        <v>1</v>
      </c>
      <c r="S957" t="inlineStr">
        <is>
          <t>Glimmer Ring - Yellow / 10 / Blue Sapphire</t>
        </is>
      </c>
      <c r="T957" t="n">
        <v>200</v>
      </c>
      <c r="V957" t="inlineStr">
        <is>
          <t>015790001369</t>
        </is>
      </c>
      <c r="W957" t="b">
        <v>1</v>
      </c>
      <c r="X957" t="b">
        <v>1</v>
      </c>
      <c r="Y957" t="inlineStr">
        <is>
          <t>fulfilled</t>
        </is>
      </c>
      <c r="AR957" t="inlineStr">
        <is>
          <t>IT</t>
        </is>
      </c>
      <c r="AT957" t="inlineStr">
        <is>
          <t>FC</t>
        </is>
      </c>
      <c r="AY957" t="n">
        <v>0</v>
      </c>
      <c r="AZ957" t="inlineStr">
        <is>
          <t>LIL Milan</t>
        </is>
      </c>
      <c r="BA957" t="n">
        <v>0</v>
      </c>
      <c r="BB957" t="inlineStr">
        <is>
          <t>Veronica Varetta</t>
        </is>
      </c>
      <c r="BC957" t="inlineStr">
        <is>
          <t>LIL Rinascente Milano</t>
        </is>
      </c>
      <c r="BD957" t="n">
        <v>23</v>
      </c>
      <c r="BE957" t="n">
        <v>6292235714909</v>
      </c>
      <c r="BG957" t="inlineStr">
        <is>
          <t>Low</t>
        </is>
      </c>
      <c r="BH957" t="inlineStr">
        <is>
          <t>pos</t>
        </is>
      </c>
      <c r="BI957" t="n">
        <v>0</v>
      </c>
      <c r="BJ957" t="inlineStr">
        <is>
          <t>IT IVA 22%</t>
        </is>
      </c>
      <c r="BK957" t="n">
        <v>0</v>
      </c>
      <c r="BU957" t="inlineStr">
        <is>
          <t>23-2396</t>
        </is>
      </c>
      <c r="CC957" t="inlineStr">
        <is>
          <t>Ordini LIL</t>
        </is>
      </c>
    </row>
    <row r="958">
      <c r="A958" t="inlineStr">
        <is>
          <t>#41564</t>
        </is>
      </c>
      <c r="C958" t="inlineStr">
        <is>
          <t>paid</t>
        </is>
      </c>
      <c r="F958" t="inlineStr">
        <is>
          <t>fulfilled</t>
        </is>
      </c>
      <c r="G958" t="inlineStr">
        <is>
          <t>2024-09-06 18:39:56 +0200</t>
        </is>
      </c>
      <c r="H958" t="inlineStr">
        <is>
          <t>no</t>
        </is>
      </c>
      <c r="I958" t="inlineStr">
        <is>
          <t>EUR</t>
        </is>
      </c>
      <c r="J958" t="n">
        <v>0</v>
      </c>
      <c r="K958" t="n">
        <v>0</v>
      </c>
      <c r="L958" t="n">
        <v>0</v>
      </c>
      <c r="M958" t="n">
        <v>0</v>
      </c>
      <c r="N958" t="inlineStr">
        <is>
          <t>MILANO100%</t>
        </is>
      </c>
      <c r="O958" t="n">
        <v>80</v>
      </c>
      <c r="Q958" t="inlineStr">
        <is>
          <t>2024-09-06 18:39:55 +0200</t>
        </is>
      </c>
      <c r="R958" t="n">
        <v>1</v>
      </c>
      <c r="S958" t="inlineStr">
        <is>
          <t>Nude Ring - Yellow / 19</t>
        </is>
      </c>
      <c r="T958" t="n">
        <v>80</v>
      </c>
      <c r="V958" t="inlineStr">
        <is>
          <t>015790000215</t>
        </is>
      </c>
      <c r="W958" t="b">
        <v>1</v>
      </c>
      <c r="X958" t="b">
        <v>1</v>
      </c>
      <c r="Y958" t="inlineStr">
        <is>
          <t>fulfilled</t>
        </is>
      </c>
      <c r="Z958" t="inlineStr">
        <is>
          <t>Sofia Federici</t>
        </is>
      </c>
      <c r="AR958" t="inlineStr">
        <is>
          <t>IT</t>
        </is>
      </c>
      <c r="AT958" t="inlineStr">
        <is>
          <t>AM</t>
        </is>
      </c>
      <c r="AY958" t="n">
        <v>0</v>
      </c>
      <c r="AZ958" t="inlineStr">
        <is>
          <t>LIL Milan</t>
        </is>
      </c>
      <c r="BA958" t="n">
        <v>0</v>
      </c>
      <c r="BB958" t="inlineStr">
        <is>
          <t>Veronica Varetta</t>
        </is>
      </c>
      <c r="BC958" t="inlineStr">
        <is>
          <t>LIL Rinascente Milano</t>
        </is>
      </c>
      <c r="BD958" t="n">
        <v>23</v>
      </c>
      <c r="BE958" t="n">
        <v>6291562234205</v>
      </c>
      <c r="BG958" t="inlineStr">
        <is>
          <t>Low</t>
        </is>
      </c>
      <c r="BH958" t="inlineStr">
        <is>
          <t>pos</t>
        </is>
      </c>
      <c r="BI958" t="n">
        <v>0</v>
      </c>
      <c r="BJ958" t="inlineStr">
        <is>
          <t>IT IVA 22%</t>
        </is>
      </c>
      <c r="BK958" t="n">
        <v>0</v>
      </c>
      <c r="BU958" t="inlineStr">
        <is>
          <t>23-2392</t>
        </is>
      </c>
      <c r="CC958" t="inlineStr">
        <is>
          <t>Ordini LIL</t>
        </is>
      </c>
    </row>
    <row r="959">
      <c r="A959" t="inlineStr">
        <is>
          <t>#41561</t>
        </is>
      </c>
      <c r="C959" t="inlineStr">
        <is>
          <t>paid</t>
        </is>
      </c>
      <c r="F959" t="inlineStr">
        <is>
          <t>fulfilled</t>
        </is>
      </c>
      <c r="G959" t="inlineStr">
        <is>
          <t>2024-09-06 18:02:15 +0200</t>
        </is>
      </c>
      <c r="H959" t="inlineStr">
        <is>
          <t>no</t>
        </is>
      </c>
      <c r="I959" t="inlineStr">
        <is>
          <t>EUR</t>
        </is>
      </c>
      <c r="J959" t="n">
        <v>0</v>
      </c>
      <c r="K959" t="n">
        <v>0</v>
      </c>
      <c r="L959" t="n">
        <v>0</v>
      </c>
      <c r="M959" t="n">
        <v>0</v>
      </c>
      <c r="N959" t="inlineStr">
        <is>
          <t>MILANO100%</t>
        </is>
      </c>
      <c r="O959" t="n">
        <v>300</v>
      </c>
      <c r="Q959" t="inlineStr">
        <is>
          <t>2024-09-06 18:02:14 +0200</t>
        </is>
      </c>
      <c r="R959" t="n">
        <v>1</v>
      </c>
      <c r="S959" t="inlineStr">
        <is>
          <t>Boys Tears Necklace - Yellow / 39cm</t>
        </is>
      </c>
      <c r="T959" t="n">
        <v>300</v>
      </c>
      <c r="V959" t="inlineStr">
        <is>
          <t>015790000010</t>
        </is>
      </c>
      <c r="W959" t="b">
        <v>1</v>
      </c>
      <c r="X959" t="b">
        <v>1</v>
      </c>
      <c r="Y959" t="inlineStr">
        <is>
          <t>fulfilled</t>
        </is>
      </c>
      <c r="Z959" t="inlineStr">
        <is>
          <t>Riley Atkinson</t>
        </is>
      </c>
      <c r="AR959" t="inlineStr">
        <is>
          <t>IT</t>
        </is>
      </c>
      <c r="AT959" t="inlineStr">
        <is>
          <t>AM</t>
        </is>
      </c>
      <c r="AY959" t="n">
        <v>0</v>
      </c>
      <c r="AZ959" t="inlineStr">
        <is>
          <t>LIL Milan</t>
        </is>
      </c>
      <c r="BA959" t="n">
        <v>0</v>
      </c>
      <c r="BB959" t="inlineStr">
        <is>
          <t>Veronica Varetta</t>
        </is>
      </c>
      <c r="BC959" t="inlineStr">
        <is>
          <t>LIL Rinascente Milano</t>
        </is>
      </c>
      <c r="BD959" t="n">
        <v>23</v>
      </c>
      <c r="BE959" t="n">
        <v>6291515113821</v>
      </c>
      <c r="BG959" t="inlineStr">
        <is>
          <t>Low</t>
        </is>
      </c>
      <c r="BH959" t="inlineStr">
        <is>
          <t>pos</t>
        </is>
      </c>
      <c r="BI959" t="n">
        <v>0</v>
      </c>
      <c r="BJ959" t="inlineStr">
        <is>
          <t>IT IVA 22%</t>
        </is>
      </c>
      <c r="BK959" t="n">
        <v>0</v>
      </c>
      <c r="BU959" t="inlineStr">
        <is>
          <t>23-2390</t>
        </is>
      </c>
      <c r="CC959" t="inlineStr">
        <is>
          <t>Ordini LIL</t>
        </is>
      </c>
    </row>
    <row r="960">
      <c r="A960" t="inlineStr">
        <is>
          <t>#41560</t>
        </is>
      </c>
      <c r="C960" t="inlineStr">
        <is>
          <t>paid</t>
        </is>
      </c>
      <c r="F960" t="inlineStr">
        <is>
          <t>fulfilled</t>
        </is>
      </c>
      <c r="G960" t="inlineStr">
        <is>
          <t>2024-09-06 17:26:29 +0200</t>
        </is>
      </c>
      <c r="H960" t="inlineStr">
        <is>
          <t>no</t>
        </is>
      </c>
      <c r="I960" t="inlineStr">
        <is>
          <t>EUR</t>
        </is>
      </c>
      <c r="J960" t="n">
        <v>0</v>
      </c>
      <c r="K960" t="n">
        <v>0</v>
      </c>
      <c r="L960" t="n">
        <v>0</v>
      </c>
      <c r="M960" t="n">
        <v>0</v>
      </c>
      <c r="N960" t="inlineStr">
        <is>
          <t>MILANO100%</t>
        </is>
      </c>
      <c r="O960" t="n">
        <v>400</v>
      </c>
      <c r="Q960" t="inlineStr">
        <is>
          <t>2024-09-06 17:26:29 +0200</t>
        </is>
      </c>
      <c r="R960" t="n">
        <v>1</v>
      </c>
      <c r="S960" t="inlineStr">
        <is>
          <t>Lunar Ring - Yellow / 3 / White</t>
        </is>
      </c>
      <c r="T960" t="n">
        <v>400</v>
      </c>
      <c r="V960" t="inlineStr">
        <is>
          <t>015790000520</t>
        </is>
      </c>
      <c r="W960" t="b">
        <v>1</v>
      </c>
      <c r="X960" t="b">
        <v>1</v>
      </c>
      <c r="Y960" t="inlineStr">
        <is>
          <t>fulfilled</t>
        </is>
      </c>
      <c r="Z960" t="inlineStr">
        <is>
          <t>Marica Cammaroto</t>
        </is>
      </c>
      <c r="AR960" t="inlineStr">
        <is>
          <t>IT</t>
        </is>
      </c>
      <c r="AT960" t="inlineStr">
        <is>
          <t>AM</t>
        </is>
      </c>
      <c r="AY960" t="n">
        <v>0</v>
      </c>
      <c r="AZ960" t="inlineStr">
        <is>
          <t>LIL Milan</t>
        </is>
      </c>
      <c r="BA960" t="n">
        <v>0</v>
      </c>
      <c r="BB960" t="inlineStr">
        <is>
          <t>Veronica Varetta</t>
        </is>
      </c>
      <c r="BC960" t="inlineStr">
        <is>
          <t>LIL Rinascente Milano</t>
        </is>
      </c>
      <c r="BD960" t="n">
        <v>23</v>
      </c>
      <c r="BE960" t="n">
        <v>6291467960669</v>
      </c>
      <c r="BG960" t="inlineStr">
        <is>
          <t>Low</t>
        </is>
      </c>
      <c r="BH960" t="inlineStr">
        <is>
          <t>pos</t>
        </is>
      </c>
      <c r="BI960" t="n">
        <v>0</v>
      </c>
      <c r="BJ960" t="inlineStr">
        <is>
          <t>IT IVA 22%</t>
        </is>
      </c>
      <c r="BK960" t="n">
        <v>0</v>
      </c>
      <c r="BU960" t="inlineStr">
        <is>
          <t>23-2389</t>
        </is>
      </c>
      <c r="CC960" t="inlineStr">
        <is>
          <t>Ordini LIL</t>
        </is>
      </c>
    </row>
    <row r="961">
      <c r="A961" t="inlineStr">
        <is>
          <t>#41554</t>
        </is>
      </c>
      <c r="C961" t="inlineStr">
        <is>
          <t>paid</t>
        </is>
      </c>
      <c r="F961" t="inlineStr">
        <is>
          <t>fulfilled</t>
        </is>
      </c>
      <c r="G961" t="inlineStr">
        <is>
          <t>2024-09-06 15:36:53 +0200</t>
        </is>
      </c>
      <c r="H961" t="inlineStr">
        <is>
          <t>no</t>
        </is>
      </c>
      <c r="I961" t="inlineStr">
        <is>
          <t>EUR</t>
        </is>
      </c>
      <c r="J961" t="n">
        <v>0</v>
      </c>
      <c r="K961" t="n">
        <v>0</v>
      </c>
      <c r="L961" t="n">
        <v>0</v>
      </c>
      <c r="M961" t="n">
        <v>0</v>
      </c>
      <c r="N961" t="inlineStr">
        <is>
          <t>MILANO100%</t>
        </is>
      </c>
      <c r="O961" t="n">
        <v>300</v>
      </c>
      <c r="Q961" t="inlineStr">
        <is>
          <t>2024-09-06 15:36:52 +0200</t>
        </is>
      </c>
      <c r="R961" t="n">
        <v>1</v>
      </c>
      <c r="S961" t="inlineStr">
        <is>
          <t>Sunshine Ring - Yellow / 6 / White</t>
        </is>
      </c>
      <c r="T961" t="n">
        <v>300</v>
      </c>
      <c r="V961" t="inlineStr">
        <is>
          <t>015790000240</t>
        </is>
      </c>
      <c r="W961" t="b">
        <v>1</v>
      </c>
      <c r="X961" t="b">
        <v>1</v>
      </c>
      <c r="Y961" t="inlineStr">
        <is>
          <t>fulfilled</t>
        </is>
      </c>
      <c r="Z961" t="inlineStr">
        <is>
          <t>Antonella Sardelli</t>
        </is>
      </c>
      <c r="AR961" t="inlineStr">
        <is>
          <t>IT</t>
        </is>
      </c>
      <c r="AT961" t="inlineStr">
        <is>
          <t>AM</t>
        </is>
      </c>
      <c r="AY961" t="n">
        <v>0</v>
      </c>
      <c r="AZ961" t="inlineStr">
        <is>
          <t>LIL Milan</t>
        </is>
      </c>
      <c r="BA961" t="n">
        <v>0</v>
      </c>
      <c r="BB961" t="inlineStr">
        <is>
          <t>Veronica Varetta</t>
        </is>
      </c>
      <c r="BC961" t="inlineStr">
        <is>
          <t>LIL Rinascente Milano</t>
        </is>
      </c>
      <c r="BD961" t="n">
        <v>23</v>
      </c>
      <c r="BE961" t="n">
        <v>6291317915997</v>
      </c>
      <c r="BG961" t="inlineStr">
        <is>
          <t>Low</t>
        </is>
      </c>
      <c r="BH961" t="inlineStr">
        <is>
          <t>pos</t>
        </is>
      </c>
      <c r="BI961" t="n">
        <v>0</v>
      </c>
      <c r="BJ961" t="inlineStr">
        <is>
          <t>IT IVA 22%</t>
        </is>
      </c>
      <c r="BK961" t="n">
        <v>0</v>
      </c>
      <c r="BU961" t="inlineStr">
        <is>
          <t>23-2388</t>
        </is>
      </c>
      <c r="CC961" t="inlineStr">
        <is>
          <t>Ordini LIL</t>
        </is>
      </c>
    </row>
    <row r="962">
      <c r="A962" t="inlineStr">
        <is>
          <t>#41551</t>
        </is>
      </c>
      <c r="C962" t="inlineStr">
        <is>
          <t>paid</t>
        </is>
      </c>
      <c r="F962" t="inlineStr">
        <is>
          <t>fulfilled</t>
        </is>
      </c>
      <c r="G962" t="inlineStr">
        <is>
          <t>2024-09-06 13:55:52 +0200</t>
        </is>
      </c>
      <c r="H962" t="inlineStr">
        <is>
          <t>no</t>
        </is>
      </c>
      <c r="I962" t="inlineStr">
        <is>
          <t>EUR</t>
        </is>
      </c>
      <c r="J962" t="n">
        <v>0</v>
      </c>
      <c r="K962" t="n">
        <v>0</v>
      </c>
      <c r="L962" t="n">
        <v>0</v>
      </c>
      <c r="M962" t="n">
        <v>0</v>
      </c>
      <c r="N962" t="inlineStr">
        <is>
          <t>MILANO100%</t>
        </is>
      </c>
      <c r="O962" t="n">
        <v>80</v>
      </c>
      <c r="Q962" t="inlineStr">
        <is>
          <t>2024-09-06 13:55:52 +0200</t>
        </is>
      </c>
      <c r="R962" t="n">
        <v>1</v>
      </c>
      <c r="S962" t="inlineStr">
        <is>
          <t>Nude Ring - Yellow / 14</t>
        </is>
      </c>
      <c r="T962" t="n">
        <v>80</v>
      </c>
      <c r="V962" t="inlineStr">
        <is>
          <t>015790000210</t>
        </is>
      </c>
      <c r="W962" t="b">
        <v>1</v>
      </c>
      <c r="X962" t="b">
        <v>1</v>
      </c>
      <c r="Y962" t="inlineStr">
        <is>
          <t>fulfilled</t>
        </is>
      </c>
      <c r="Z962" t="inlineStr">
        <is>
          <t>Gaia Siri</t>
        </is>
      </c>
      <c r="AR962" t="inlineStr">
        <is>
          <t>IT</t>
        </is>
      </c>
      <c r="AT962" t="inlineStr">
        <is>
          <t>AM</t>
        </is>
      </c>
      <c r="AY962" t="n">
        <v>0</v>
      </c>
      <c r="AZ962" t="inlineStr">
        <is>
          <t>LIL Milan</t>
        </is>
      </c>
      <c r="BA962" t="n">
        <v>0</v>
      </c>
      <c r="BB962" t="inlineStr">
        <is>
          <t>Veronica Varetta</t>
        </is>
      </c>
      <c r="BC962" t="inlineStr">
        <is>
          <t>LIL Rinascente Milano</t>
        </is>
      </c>
      <c r="BD962" t="n">
        <v>23</v>
      </c>
      <c r="BE962" t="n">
        <v>6291181633885</v>
      </c>
      <c r="BG962" t="inlineStr">
        <is>
          <t>Low</t>
        </is>
      </c>
      <c r="BH962" t="inlineStr">
        <is>
          <t>pos</t>
        </is>
      </c>
      <c r="BI962" t="n">
        <v>0</v>
      </c>
      <c r="BJ962" t="inlineStr">
        <is>
          <t>IT IVA 22%</t>
        </is>
      </c>
      <c r="BK962" t="n">
        <v>0</v>
      </c>
      <c r="BU962" t="inlineStr">
        <is>
          <t>23-2386</t>
        </is>
      </c>
      <c r="CC962" t="inlineStr">
        <is>
          <t>Ordini LIL</t>
        </is>
      </c>
    </row>
    <row r="963">
      <c r="A963" t="inlineStr">
        <is>
          <t>#41549</t>
        </is>
      </c>
      <c r="C963" t="inlineStr">
        <is>
          <t>paid</t>
        </is>
      </c>
      <c r="F963" t="inlineStr">
        <is>
          <t>fulfilled</t>
        </is>
      </c>
      <c r="G963" t="inlineStr">
        <is>
          <t>2024-09-06 12:40:37 +0200</t>
        </is>
      </c>
      <c r="H963" t="inlineStr">
        <is>
          <t>no</t>
        </is>
      </c>
      <c r="I963" t="inlineStr">
        <is>
          <t>EUR</t>
        </is>
      </c>
      <c r="J963" t="n">
        <v>0</v>
      </c>
      <c r="K963" t="n">
        <v>0</v>
      </c>
      <c r="L963" t="n">
        <v>0</v>
      </c>
      <c r="M963" t="n">
        <v>0</v>
      </c>
      <c r="N963" t="inlineStr">
        <is>
          <t>MILANO100%</t>
        </is>
      </c>
      <c r="O963" t="n">
        <v>420</v>
      </c>
      <c r="Q963" t="inlineStr">
        <is>
          <t>2024-09-06 12:40:37 +0200</t>
        </is>
      </c>
      <c r="R963" t="n">
        <v>1</v>
      </c>
      <c r="S963" t="inlineStr">
        <is>
          <t>Boys Tears Ring - White / 12</t>
        </is>
      </c>
      <c r="T963" t="n">
        <v>120</v>
      </c>
      <c r="V963" t="inlineStr">
        <is>
          <t>015790001407</t>
        </is>
      </c>
      <c r="W963" t="b">
        <v>1</v>
      </c>
      <c r="X963" t="b">
        <v>1</v>
      </c>
      <c r="Y963" t="inlineStr">
        <is>
          <t>fulfilled</t>
        </is>
      </c>
      <c r="Z963" t="inlineStr">
        <is>
          <t>Cindy Jiang</t>
        </is>
      </c>
      <c r="AR963" t="inlineStr">
        <is>
          <t>IT</t>
        </is>
      </c>
      <c r="AT963" t="inlineStr">
        <is>
          <t>AM</t>
        </is>
      </c>
      <c r="AY963" t="n">
        <v>0</v>
      </c>
      <c r="AZ963" t="inlineStr">
        <is>
          <t>LIL Milan</t>
        </is>
      </c>
      <c r="BA963" t="n">
        <v>0</v>
      </c>
      <c r="BB963" t="inlineStr">
        <is>
          <t>Veronica Varetta</t>
        </is>
      </c>
      <c r="BC963" t="inlineStr">
        <is>
          <t>LIL Rinascente Milano</t>
        </is>
      </c>
      <c r="BD963" t="n">
        <v>23</v>
      </c>
      <c r="BE963" t="n">
        <v>6291081101661</v>
      </c>
      <c r="BG963" t="inlineStr">
        <is>
          <t>Low</t>
        </is>
      </c>
      <c r="BH963" t="inlineStr">
        <is>
          <t>pos</t>
        </is>
      </c>
      <c r="BI963" t="n">
        <v>0</v>
      </c>
      <c r="BJ963" t="inlineStr">
        <is>
          <t>IT IVA 22%</t>
        </is>
      </c>
      <c r="BK963" t="n">
        <v>0</v>
      </c>
      <c r="BU963" t="inlineStr">
        <is>
          <t>23-2385</t>
        </is>
      </c>
      <c r="CC963" t="inlineStr">
        <is>
          <t>Ordini LIL</t>
        </is>
      </c>
    </row>
    <row r="964">
      <c r="A964" t="inlineStr">
        <is>
          <t>#41549</t>
        </is>
      </c>
      <c r="C964" t="inlineStr">
        <is>
          <t>paid</t>
        </is>
      </c>
      <c r="F964" t="inlineStr">
        <is>
          <t>fulfilled</t>
        </is>
      </c>
      <c r="G964" t="inlineStr">
        <is>
          <t>2024-09-06 12:40:37 +0200</t>
        </is>
      </c>
      <c r="H964" t="inlineStr">
        <is>
          <t>no</t>
        </is>
      </c>
      <c r="I964" t="inlineStr">
        <is>
          <t>EUR</t>
        </is>
      </c>
      <c r="J964" t="n">
        <v>0</v>
      </c>
      <c r="K964" t="n">
        <v>0</v>
      </c>
      <c r="L964" t="n">
        <v>0</v>
      </c>
      <c r="N964" t="inlineStr">
        <is>
          <t>MILANO100%</t>
        </is>
      </c>
      <c r="O964" t="n">
        <v>420</v>
      </c>
      <c r="Q964" t="inlineStr">
        <is>
          <t>2024-09-06 12:40:37 +0200</t>
        </is>
      </c>
      <c r="R964" t="n">
        <v>1</v>
      </c>
      <c r="S964" t="inlineStr">
        <is>
          <t>Boys Tears Necklace - White / 37cm</t>
        </is>
      </c>
      <c r="T964" t="n">
        <v>300</v>
      </c>
      <c r="V964" t="inlineStr">
        <is>
          <t>015790000013</t>
        </is>
      </c>
      <c r="W964" t="b">
        <v>1</v>
      </c>
      <c r="X964" t="b">
        <v>1</v>
      </c>
      <c r="Y964" t="inlineStr">
        <is>
          <t>fulfilled</t>
        </is>
      </c>
      <c r="Z964" t="inlineStr">
        <is>
          <t>Cindy Jiang</t>
        </is>
      </c>
      <c r="AR964" t="inlineStr">
        <is>
          <t>IT</t>
        </is>
      </c>
      <c r="AT964" t="inlineStr">
        <is>
          <t>AM</t>
        </is>
      </c>
      <c r="AY964" t="n">
        <v>0</v>
      </c>
      <c r="AZ964" t="inlineStr">
        <is>
          <t>LIL Milan</t>
        </is>
      </c>
      <c r="BA964" t="n">
        <v>0</v>
      </c>
      <c r="BB964" t="inlineStr">
        <is>
          <t>Veronica Varetta</t>
        </is>
      </c>
      <c r="BC964" t="inlineStr">
        <is>
          <t>LIL Rinascente Milano</t>
        </is>
      </c>
      <c r="BD964" t="n">
        <v>23</v>
      </c>
      <c r="BE964" t="n">
        <v>6291081101661</v>
      </c>
      <c r="BG964" t="inlineStr">
        <is>
          <t>Low</t>
        </is>
      </c>
      <c r="BH964" t="inlineStr">
        <is>
          <t>pos</t>
        </is>
      </c>
      <c r="BI964" t="n">
        <v>0</v>
      </c>
      <c r="BJ964" t="inlineStr">
        <is>
          <t>IT IVA 22%</t>
        </is>
      </c>
      <c r="BK964" t="n">
        <v>0</v>
      </c>
      <c r="BU964" t="inlineStr">
        <is>
          <t>23-2385</t>
        </is>
      </c>
      <c r="CC964" t="inlineStr">
        <is>
          <t>Ordini LIL</t>
        </is>
      </c>
    </row>
    <row r="965">
      <c r="A965" t="inlineStr">
        <is>
          <t>#41548</t>
        </is>
      </c>
      <c r="C965" t="inlineStr">
        <is>
          <t>paid</t>
        </is>
      </c>
      <c r="F965" t="inlineStr">
        <is>
          <t>fulfilled</t>
        </is>
      </c>
      <c r="G965" t="inlineStr">
        <is>
          <t>2024-09-06 12:22:53 +0200</t>
        </is>
      </c>
      <c r="H965" t="inlineStr">
        <is>
          <t>no</t>
        </is>
      </c>
      <c r="I965" t="inlineStr">
        <is>
          <t>EUR</t>
        </is>
      </c>
      <c r="J965" t="n">
        <v>0</v>
      </c>
      <c r="K965" t="n">
        <v>0</v>
      </c>
      <c r="L965" t="n">
        <v>0</v>
      </c>
      <c r="M965" t="n">
        <v>0</v>
      </c>
      <c r="N965" t="inlineStr">
        <is>
          <t>Roma100</t>
        </is>
      </c>
      <c r="O965" t="n">
        <v>780</v>
      </c>
      <c r="Q965" t="inlineStr">
        <is>
          <t>2024-09-06 12:22:52 +0200</t>
        </is>
      </c>
      <c r="R965" t="n">
        <v>1</v>
      </c>
      <c r="S965" t="inlineStr">
        <is>
          <t>Glow Ring - Yellow / 16</t>
        </is>
      </c>
      <c r="T965" t="n">
        <v>160</v>
      </c>
      <c r="V965" t="inlineStr">
        <is>
          <t>015790000342</t>
        </is>
      </c>
      <c r="W965" t="b">
        <v>1</v>
      </c>
      <c r="X965" t="b">
        <v>1</v>
      </c>
      <c r="Y965" t="inlineStr">
        <is>
          <t>fulfilled</t>
        </is>
      </c>
      <c r="Z965" t="inlineStr">
        <is>
          <t>Roma termini</t>
        </is>
      </c>
      <c r="AR965" t="inlineStr">
        <is>
          <t>IT</t>
        </is>
      </c>
      <c r="AY965" t="n">
        <v>0</v>
      </c>
      <c r="AZ965" t="inlineStr">
        <is>
          <t>LIL Milan</t>
        </is>
      </c>
      <c r="BA965" t="n">
        <v>0</v>
      </c>
      <c r="BB965" t="inlineStr">
        <is>
          <t>Veronica Varetta</t>
        </is>
      </c>
      <c r="BC965" t="inlineStr">
        <is>
          <t>Roma Termini</t>
        </is>
      </c>
      <c r="BD965" t="n">
        <v>25</v>
      </c>
      <c r="BE965" t="n">
        <v>6291058819421</v>
      </c>
      <c r="BG965" t="inlineStr">
        <is>
          <t>Low</t>
        </is>
      </c>
      <c r="BH965" t="inlineStr">
        <is>
          <t>pos</t>
        </is>
      </c>
      <c r="BI965" t="n">
        <v>0</v>
      </c>
      <c r="BJ965" t="inlineStr">
        <is>
          <t>IT IVA 22%</t>
        </is>
      </c>
      <c r="BK965" t="n">
        <v>0</v>
      </c>
      <c r="BU965" t="inlineStr">
        <is>
          <t>25-1062</t>
        </is>
      </c>
      <c r="CC965" t="inlineStr">
        <is>
          <t>Ordini LIL</t>
        </is>
      </c>
    </row>
    <row r="966">
      <c r="A966" t="inlineStr">
        <is>
          <t>#41548</t>
        </is>
      </c>
      <c r="C966" t="inlineStr">
        <is>
          <t>paid</t>
        </is>
      </c>
      <c r="F966" t="inlineStr">
        <is>
          <t>fulfilled</t>
        </is>
      </c>
      <c r="G966" t="inlineStr">
        <is>
          <t>2024-09-06 12:22:53 +0200</t>
        </is>
      </c>
      <c r="H966" t="inlineStr">
        <is>
          <t>no</t>
        </is>
      </c>
      <c r="I966" t="inlineStr">
        <is>
          <t>EUR</t>
        </is>
      </c>
      <c r="J966" t="n">
        <v>0</v>
      </c>
      <c r="K966" t="n">
        <v>0</v>
      </c>
      <c r="L966" t="n">
        <v>0</v>
      </c>
      <c r="N966" t="inlineStr">
        <is>
          <t>Roma100</t>
        </is>
      </c>
      <c r="O966" t="n">
        <v>780</v>
      </c>
      <c r="Q966" t="inlineStr">
        <is>
          <t>2024-09-06 12:22:52 +0200</t>
        </is>
      </c>
      <c r="R966" t="n">
        <v>1</v>
      </c>
      <c r="S966" t="inlineStr">
        <is>
          <t>Baby - Yellow</t>
        </is>
      </c>
      <c r="T966" t="n">
        <v>160</v>
      </c>
      <c r="V966" t="inlineStr">
        <is>
          <t>015790001199</t>
        </is>
      </c>
      <c r="W966" t="b">
        <v>1</v>
      </c>
      <c r="X966" t="b">
        <v>1</v>
      </c>
      <c r="Y966" t="inlineStr">
        <is>
          <t>fulfilled</t>
        </is>
      </c>
      <c r="Z966" t="inlineStr">
        <is>
          <t>Roma termini</t>
        </is>
      </c>
      <c r="AR966" t="inlineStr">
        <is>
          <t>IT</t>
        </is>
      </c>
      <c r="AY966" t="n">
        <v>0</v>
      </c>
      <c r="AZ966" t="inlineStr">
        <is>
          <t>LIL Milan</t>
        </is>
      </c>
      <c r="BA966" t="n">
        <v>0</v>
      </c>
      <c r="BB966" t="inlineStr">
        <is>
          <t>Veronica Varetta</t>
        </is>
      </c>
      <c r="BC966" t="inlineStr">
        <is>
          <t>Roma Termini</t>
        </is>
      </c>
      <c r="BD966" t="n">
        <v>25</v>
      </c>
      <c r="BE966" t="n">
        <v>6291058819421</v>
      </c>
      <c r="BG966" t="inlineStr">
        <is>
          <t>Low</t>
        </is>
      </c>
      <c r="BH966" t="inlineStr">
        <is>
          <t>pos</t>
        </is>
      </c>
      <c r="BI966" t="n">
        <v>0</v>
      </c>
      <c r="BJ966" t="inlineStr">
        <is>
          <t>IT IVA 22%</t>
        </is>
      </c>
      <c r="BK966" t="n">
        <v>0</v>
      </c>
      <c r="BU966" t="inlineStr">
        <is>
          <t>25-1062</t>
        </is>
      </c>
      <c r="CC966" t="inlineStr">
        <is>
          <t>Ordini LIL</t>
        </is>
      </c>
    </row>
    <row r="967">
      <c r="A967" t="inlineStr">
        <is>
          <t>#41548</t>
        </is>
      </c>
      <c r="C967" t="inlineStr">
        <is>
          <t>paid</t>
        </is>
      </c>
      <c r="F967" t="inlineStr">
        <is>
          <t>fulfilled</t>
        </is>
      </c>
      <c r="G967" t="inlineStr">
        <is>
          <t>2024-09-06 12:22:53 +0200</t>
        </is>
      </c>
      <c r="H967" t="inlineStr">
        <is>
          <t>no</t>
        </is>
      </c>
      <c r="I967" t="inlineStr">
        <is>
          <t>EUR</t>
        </is>
      </c>
      <c r="J967" t="n">
        <v>0</v>
      </c>
      <c r="K967" t="n">
        <v>0</v>
      </c>
      <c r="L967" t="n">
        <v>0</v>
      </c>
      <c r="N967" t="inlineStr">
        <is>
          <t>Roma100</t>
        </is>
      </c>
      <c r="O967" t="n">
        <v>780</v>
      </c>
      <c r="Q967" t="inlineStr">
        <is>
          <t>2024-09-06 12:22:52 +0200</t>
        </is>
      </c>
      <c r="R967" t="n">
        <v>1</v>
      </c>
      <c r="S967" t="inlineStr">
        <is>
          <t>Breeze - Yellow / 40cm</t>
        </is>
      </c>
      <c r="T967" t="n">
        <v>200</v>
      </c>
      <c r="V967" t="inlineStr">
        <is>
          <t>015790001389</t>
        </is>
      </c>
      <c r="W967" t="b">
        <v>1</v>
      </c>
      <c r="X967" t="b">
        <v>1</v>
      </c>
      <c r="Y967" t="inlineStr">
        <is>
          <t>fulfilled</t>
        </is>
      </c>
      <c r="Z967" t="inlineStr">
        <is>
          <t>Roma termini</t>
        </is>
      </c>
      <c r="AR967" t="inlineStr">
        <is>
          <t>IT</t>
        </is>
      </c>
      <c r="AY967" t="n">
        <v>0</v>
      </c>
      <c r="AZ967" t="inlineStr">
        <is>
          <t>LIL Milan</t>
        </is>
      </c>
      <c r="BA967" t="n">
        <v>0</v>
      </c>
      <c r="BB967" t="inlineStr">
        <is>
          <t>Veronica Varetta</t>
        </is>
      </c>
      <c r="BC967" t="inlineStr">
        <is>
          <t>Roma Termini</t>
        </is>
      </c>
      <c r="BD967" t="n">
        <v>25</v>
      </c>
      <c r="BE967" t="n">
        <v>6291058819421</v>
      </c>
      <c r="BG967" t="inlineStr">
        <is>
          <t>Low</t>
        </is>
      </c>
      <c r="BH967" t="inlineStr">
        <is>
          <t>pos</t>
        </is>
      </c>
      <c r="BI967" t="n">
        <v>0</v>
      </c>
      <c r="BJ967" t="inlineStr">
        <is>
          <t>IT IVA 22%</t>
        </is>
      </c>
      <c r="BK967" t="n">
        <v>0</v>
      </c>
      <c r="BU967" t="inlineStr">
        <is>
          <t>25-1062</t>
        </is>
      </c>
      <c r="CC967" t="inlineStr">
        <is>
          <t>Ordini LIL</t>
        </is>
      </c>
    </row>
    <row r="968">
      <c r="A968" t="inlineStr">
        <is>
          <t>#41548</t>
        </is>
      </c>
      <c r="C968" t="inlineStr">
        <is>
          <t>paid</t>
        </is>
      </c>
      <c r="F968" t="inlineStr">
        <is>
          <t>fulfilled</t>
        </is>
      </c>
      <c r="G968" t="inlineStr">
        <is>
          <t>2024-09-06 12:22:53 +0200</t>
        </is>
      </c>
      <c r="H968" t="inlineStr">
        <is>
          <t>no</t>
        </is>
      </c>
      <c r="I968" t="inlineStr">
        <is>
          <t>EUR</t>
        </is>
      </c>
      <c r="J968" t="n">
        <v>0</v>
      </c>
      <c r="K968" t="n">
        <v>0</v>
      </c>
      <c r="L968" t="n">
        <v>0</v>
      </c>
      <c r="N968" t="inlineStr">
        <is>
          <t>Roma100</t>
        </is>
      </c>
      <c r="O968" t="n">
        <v>780</v>
      </c>
      <c r="Q968" t="inlineStr">
        <is>
          <t>2024-09-06 12:22:52 +0200</t>
        </is>
      </c>
      <c r="R968" t="n">
        <v>1</v>
      </c>
      <c r="S968" t="inlineStr">
        <is>
          <t>Nude Ring - Yellow / 16</t>
        </is>
      </c>
      <c r="T968" t="n">
        <v>80</v>
      </c>
      <c r="V968" t="inlineStr">
        <is>
          <t>015790000212</t>
        </is>
      </c>
      <c r="W968" t="b">
        <v>1</v>
      </c>
      <c r="X968" t="b">
        <v>1</v>
      </c>
      <c r="Y968" t="inlineStr">
        <is>
          <t>fulfilled</t>
        </is>
      </c>
      <c r="Z968" t="inlineStr">
        <is>
          <t>Roma termini</t>
        </is>
      </c>
      <c r="AR968" t="inlineStr">
        <is>
          <t>IT</t>
        </is>
      </c>
      <c r="AY968" t="n">
        <v>0</v>
      </c>
      <c r="AZ968" t="inlineStr">
        <is>
          <t>LIL Milan</t>
        </is>
      </c>
      <c r="BA968" t="n">
        <v>0</v>
      </c>
      <c r="BB968" t="inlineStr">
        <is>
          <t>Veronica Varetta</t>
        </is>
      </c>
      <c r="BC968" t="inlineStr">
        <is>
          <t>Roma Termini</t>
        </is>
      </c>
      <c r="BD968" t="n">
        <v>25</v>
      </c>
      <c r="BE968" t="n">
        <v>6291058819421</v>
      </c>
      <c r="BG968" t="inlineStr">
        <is>
          <t>Low</t>
        </is>
      </c>
      <c r="BH968" t="inlineStr">
        <is>
          <t>pos</t>
        </is>
      </c>
      <c r="BI968" t="n">
        <v>0</v>
      </c>
      <c r="BJ968" t="inlineStr">
        <is>
          <t>IT IVA 22%</t>
        </is>
      </c>
      <c r="BK968" t="n">
        <v>0</v>
      </c>
      <c r="BU968" t="inlineStr">
        <is>
          <t>25-1062</t>
        </is>
      </c>
      <c r="CC968" t="inlineStr">
        <is>
          <t>Ordini LIL</t>
        </is>
      </c>
    </row>
    <row r="969">
      <c r="A969" t="inlineStr">
        <is>
          <t>#41548</t>
        </is>
      </c>
      <c r="C969" t="inlineStr">
        <is>
          <t>paid</t>
        </is>
      </c>
      <c r="F969" t="inlineStr">
        <is>
          <t>fulfilled</t>
        </is>
      </c>
      <c r="G969" t="inlineStr">
        <is>
          <t>2024-09-06 12:22:53 +0200</t>
        </is>
      </c>
      <c r="H969" t="inlineStr">
        <is>
          <t>no</t>
        </is>
      </c>
      <c r="I969" t="inlineStr">
        <is>
          <t>EUR</t>
        </is>
      </c>
      <c r="J969" t="n">
        <v>0</v>
      </c>
      <c r="K969" t="n">
        <v>0</v>
      </c>
      <c r="L969" t="n">
        <v>0</v>
      </c>
      <c r="N969" t="inlineStr">
        <is>
          <t>Roma100</t>
        </is>
      </c>
      <c r="O969" t="n">
        <v>780</v>
      </c>
      <c r="Q969" t="inlineStr">
        <is>
          <t>2024-09-06 12:22:52 +0200</t>
        </is>
      </c>
      <c r="R969" t="n">
        <v>1</v>
      </c>
      <c r="S969" t="inlineStr">
        <is>
          <t>Lightly Ring - Yellow / 18</t>
        </is>
      </c>
      <c r="T969" t="n">
        <v>80</v>
      </c>
      <c r="V969" t="inlineStr">
        <is>
          <t>015790000381</t>
        </is>
      </c>
      <c r="W969" t="b">
        <v>1</v>
      </c>
      <c r="X969" t="b">
        <v>1</v>
      </c>
      <c r="Y969" t="inlineStr">
        <is>
          <t>fulfilled</t>
        </is>
      </c>
      <c r="Z969" t="inlineStr">
        <is>
          <t>Roma termini</t>
        </is>
      </c>
      <c r="AR969" t="inlineStr">
        <is>
          <t>IT</t>
        </is>
      </c>
      <c r="AY969" t="n">
        <v>0</v>
      </c>
      <c r="AZ969" t="inlineStr">
        <is>
          <t>LIL Milan</t>
        </is>
      </c>
      <c r="BA969" t="n">
        <v>0</v>
      </c>
      <c r="BB969" t="inlineStr">
        <is>
          <t>Veronica Varetta</t>
        </is>
      </c>
      <c r="BC969" t="inlineStr">
        <is>
          <t>Roma Termini</t>
        </is>
      </c>
      <c r="BD969" t="n">
        <v>25</v>
      </c>
      <c r="BE969" t="n">
        <v>6291058819421</v>
      </c>
      <c r="BG969" t="inlineStr">
        <is>
          <t>Low</t>
        </is>
      </c>
      <c r="BH969" t="inlineStr">
        <is>
          <t>pos</t>
        </is>
      </c>
      <c r="BI969" t="n">
        <v>0</v>
      </c>
      <c r="BJ969" t="inlineStr">
        <is>
          <t>IT IVA 22%</t>
        </is>
      </c>
      <c r="BK969" t="n">
        <v>0</v>
      </c>
      <c r="BU969" t="inlineStr">
        <is>
          <t>25-1062</t>
        </is>
      </c>
      <c r="CC969" t="inlineStr">
        <is>
          <t>Ordini LIL</t>
        </is>
      </c>
    </row>
    <row r="970">
      <c r="A970" t="inlineStr">
        <is>
          <t>#41548</t>
        </is>
      </c>
      <c r="C970" t="inlineStr">
        <is>
          <t>paid</t>
        </is>
      </c>
      <c r="F970" t="inlineStr">
        <is>
          <t>fulfilled</t>
        </is>
      </c>
      <c r="G970" t="inlineStr">
        <is>
          <t>2024-09-06 12:22:53 +0200</t>
        </is>
      </c>
      <c r="H970" t="inlineStr">
        <is>
          <t>no</t>
        </is>
      </c>
      <c r="I970" t="inlineStr">
        <is>
          <t>EUR</t>
        </is>
      </c>
      <c r="J970" t="n">
        <v>0</v>
      </c>
      <c r="K970" t="n">
        <v>0</v>
      </c>
      <c r="L970" t="n">
        <v>0</v>
      </c>
      <c r="N970" t="inlineStr">
        <is>
          <t>Roma100</t>
        </is>
      </c>
      <c r="O970" t="n">
        <v>780</v>
      </c>
      <c r="Q970" t="inlineStr">
        <is>
          <t>2024-09-06 12:22:52 +0200</t>
        </is>
      </c>
      <c r="R970" t="n">
        <v>1</v>
      </c>
      <c r="S970" t="inlineStr">
        <is>
          <t>Pensavo fosse amore - Yellow / F</t>
        </is>
      </c>
      <c r="T970" t="n">
        <v>100</v>
      </c>
      <c r="V970" t="inlineStr">
        <is>
          <t>015790001004</t>
        </is>
      </c>
      <c r="W970" t="b">
        <v>1</v>
      </c>
      <c r="X970" t="b">
        <v>1</v>
      </c>
      <c r="Y970" t="inlineStr">
        <is>
          <t>fulfilled</t>
        </is>
      </c>
      <c r="Z970" t="inlineStr">
        <is>
          <t>Roma termini</t>
        </is>
      </c>
      <c r="AR970" t="inlineStr">
        <is>
          <t>IT</t>
        </is>
      </c>
      <c r="AY970" t="n">
        <v>0</v>
      </c>
      <c r="AZ970" t="inlineStr">
        <is>
          <t>LIL Milan</t>
        </is>
      </c>
      <c r="BA970" t="n">
        <v>0</v>
      </c>
      <c r="BB970" t="inlineStr">
        <is>
          <t>Veronica Varetta</t>
        </is>
      </c>
      <c r="BC970" t="inlineStr">
        <is>
          <t>Roma Termini</t>
        </is>
      </c>
      <c r="BD970" t="n">
        <v>25</v>
      </c>
      <c r="BE970" t="n">
        <v>6291058819421</v>
      </c>
      <c r="BG970" t="inlineStr">
        <is>
          <t>Low</t>
        </is>
      </c>
      <c r="BH970" t="inlineStr">
        <is>
          <t>pos</t>
        </is>
      </c>
      <c r="BI970" t="n">
        <v>0</v>
      </c>
      <c r="BJ970" t="inlineStr">
        <is>
          <t>IT IVA 22%</t>
        </is>
      </c>
      <c r="BK970" t="n">
        <v>0</v>
      </c>
      <c r="BU970" t="inlineStr">
        <is>
          <t>25-1062</t>
        </is>
      </c>
      <c r="CC970" t="inlineStr">
        <is>
          <t>Ordini LIL</t>
        </is>
      </c>
    </row>
    <row r="971">
      <c r="A971" t="inlineStr">
        <is>
          <t>#41545</t>
        </is>
      </c>
      <c r="C971" t="inlineStr">
        <is>
          <t>paid</t>
        </is>
      </c>
      <c r="F971" t="inlineStr">
        <is>
          <t>fulfilled</t>
        </is>
      </c>
      <c r="G971" t="inlineStr">
        <is>
          <t>2024-09-12 13:17:25 +0200</t>
        </is>
      </c>
      <c r="H971" t="inlineStr">
        <is>
          <t>no</t>
        </is>
      </c>
      <c r="I971" t="inlineStr">
        <is>
          <t>EUR</t>
        </is>
      </c>
      <c r="J971" t="n">
        <v>0</v>
      </c>
      <c r="K971" t="n">
        <v>0</v>
      </c>
      <c r="L971" t="n">
        <v>0</v>
      </c>
      <c r="M971" t="n">
        <v>0</v>
      </c>
      <c r="N971" t="inlineStr">
        <is>
          <t>TORINO100%</t>
        </is>
      </c>
      <c r="O971" t="n">
        <v>160</v>
      </c>
      <c r="Q971" t="inlineStr">
        <is>
          <t>2024-09-05 19:14:23 +0200</t>
        </is>
      </c>
      <c r="R971" t="n">
        <v>0</v>
      </c>
      <c r="S971" t="inlineStr">
        <is>
          <t>Lightly Ring - Yellow / 13</t>
        </is>
      </c>
      <c r="T971" t="n">
        <v>80</v>
      </c>
      <c r="V971" t="inlineStr">
        <is>
          <t>015790000376</t>
        </is>
      </c>
      <c r="W971" t="b">
        <v>1</v>
      </c>
      <c r="X971" t="b">
        <v>1</v>
      </c>
      <c r="Y971" t="inlineStr">
        <is>
          <t>pending</t>
        </is>
      </c>
      <c r="Z971" t="inlineStr">
        <is>
          <t>Federica Bego</t>
        </is>
      </c>
      <c r="AR971" t="inlineStr">
        <is>
          <t>IT</t>
        </is>
      </c>
      <c r="AT971" t="inlineStr">
        <is>
          <t>Cv</t>
        </is>
      </c>
      <c r="AY971" t="n">
        <v>0</v>
      </c>
      <c r="AZ971" t="inlineStr">
        <is>
          <t>LIL Milan</t>
        </is>
      </c>
      <c r="BA971" t="n">
        <v>0</v>
      </c>
      <c r="BB971" t="inlineStr">
        <is>
          <t>Veronica Varetta</t>
        </is>
      </c>
      <c r="BC971" t="inlineStr">
        <is>
          <t>LIL Rinascente Torino</t>
        </is>
      </c>
      <c r="BD971" t="n">
        <v>3</v>
      </c>
      <c r="BE971" t="n">
        <v>6290342379869</v>
      </c>
      <c r="BG971" t="inlineStr">
        <is>
          <t>Low</t>
        </is>
      </c>
      <c r="BH971" t="inlineStr">
        <is>
          <t>pos</t>
        </is>
      </c>
      <c r="BI971" t="n">
        <v>0</v>
      </c>
      <c r="BJ971" t="inlineStr">
        <is>
          <t>IT IVA 22%</t>
        </is>
      </c>
      <c r="BK971" t="n">
        <v>0</v>
      </c>
      <c r="BU971" t="inlineStr">
        <is>
          <t>3-5687</t>
        </is>
      </c>
      <c r="CC971" t="inlineStr">
        <is>
          <t>Ordini LIL</t>
        </is>
      </c>
    </row>
    <row r="972">
      <c r="A972" t="inlineStr">
        <is>
          <t>#41545</t>
        </is>
      </c>
      <c r="C972" t="inlineStr">
        <is>
          <t>paid</t>
        </is>
      </c>
      <c r="F972" t="inlineStr">
        <is>
          <t>fulfilled</t>
        </is>
      </c>
      <c r="G972" t="inlineStr">
        <is>
          <t>2024-09-12 13:17:25 +0200</t>
        </is>
      </c>
      <c r="H972" t="inlineStr">
        <is>
          <t>no</t>
        </is>
      </c>
      <c r="I972" t="inlineStr">
        <is>
          <t>EUR</t>
        </is>
      </c>
      <c r="J972" t="n">
        <v>0</v>
      </c>
      <c r="K972" t="n">
        <v>0</v>
      </c>
      <c r="L972" t="n">
        <v>0</v>
      </c>
      <c r="N972" t="inlineStr">
        <is>
          <t>TORINO100%</t>
        </is>
      </c>
      <c r="O972" t="n">
        <v>160</v>
      </c>
      <c r="Q972" t="inlineStr">
        <is>
          <t>2024-09-05 19:14:23 +0200</t>
        </is>
      </c>
      <c r="R972" t="n">
        <v>1</v>
      </c>
      <c r="S972" t="inlineStr">
        <is>
          <t>Lightly Ring - Yellow / 15</t>
        </is>
      </c>
      <c r="T972" t="n">
        <v>80</v>
      </c>
      <c r="U972" t="n">
        <v>0</v>
      </c>
      <c r="V972" t="inlineStr">
        <is>
          <t>015790000378</t>
        </is>
      </c>
      <c r="W972" t="b">
        <v>1</v>
      </c>
      <c r="X972" t="b">
        <v>1</v>
      </c>
      <c r="Y972" t="inlineStr">
        <is>
          <t>fulfilled</t>
        </is>
      </c>
      <c r="Z972" t="inlineStr">
        <is>
          <t>Federica Bego</t>
        </is>
      </c>
      <c r="AR972" t="inlineStr">
        <is>
          <t>IT</t>
        </is>
      </c>
      <c r="AT972" t="inlineStr">
        <is>
          <t>Cv</t>
        </is>
      </c>
      <c r="AY972" t="n">
        <v>0</v>
      </c>
      <c r="AZ972" t="inlineStr">
        <is>
          <t>LIL Milan</t>
        </is>
      </c>
      <c r="BA972" t="n">
        <v>0</v>
      </c>
      <c r="BB972" t="inlineStr">
        <is>
          <t>Veronica Varetta</t>
        </is>
      </c>
      <c r="BC972" t="inlineStr">
        <is>
          <t>LIL Rinascente Torino</t>
        </is>
      </c>
      <c r="BD972" t="n">
        <v>3</v>
      </c>
      <c r="BE972" t="n">
        <v>6290342379869</v>
      </c>
      <c r="BG972" t="inlineStr">
        <is>
          <t>Low</t>
        </is>
      </c>
      <c r="BH972" t="inlineStr">
        <is>
          <t>pos</t>
        </is>
      </c>
      <c r="BI972" t="n">
        <v>0</v>
      </c>
      <c r="BJ972" t="inlineStr">
        <is>
          <t>IT IVA 22%</t>
        </is>
      </c>
      <c r="BK972" t="n">
        <v>0</v>
      </c>
      <c r="BU972" t="inlineStr">
        <is>
          <t>3-5687</t>
        </is>
      </c>
      <c r="CC972" t="inlineStr">
        <is>
          <t>Ordini LIL</t>
        </is>
      </c>
    </row>
    <row r="973">
      <c r="A973" t="inlineStr">
        <is>
          <t>#41544</t>
        </is>
      </c>
      <c r="B973" t="inlineStr">
        <is>
          <t>grollogiulia@gmail.com</t>
        </is>
      </c>
      <c r="C973" t="inlineStr">
        <is>
          <t>paid</t>
        </is>
      </c>
      <c r="F973" t="inlineStr">
        <is>
          <t>fulfilled</t>
        </is>
      </c>
      <c r="G973" t="inlineStr">
        <is>
          <t>2024-09-05 19:00:45 +0200</t>
        </is>
      </c>
      <c r="H973" t="inlineStr">
        <is>
          <t>yes</t>
        </is>
      </c>
      <c r="I973" t="inlineStr">
        <is>
          <t>EUR</t>
        </is>
      </c>
      <c r="J973" t="n">
        <v>0</v>
      </c>
      <c r="K973" t="n">
        <v>0</v>
      </c>
      <c r="L973" t="n">
        <v>0</v>
      </c>
      <c r="M973" t="n">
        <v>0</v>
      </c>
      <c r="N973" t="inlineStr">
        <is>
          <t>GIFT100%</t>
        </is>
      </c>
      <c r="O973" t="n">
        <v>340</v>
      </c>
      <c r="Q973" t="inlineStr">
        <is>
          <t>2024-09-05 19:00:45 +0200</t>
        </is>
      </c>
      <c r="R973" t="n">
        <v>1</v>
      </c>
      <c r="S973" t="inlineStr">
        <is>
          <t>Glimmer Ring - Yellow / 13 / White Sustainable Diamond</t>
        </is>
      </c>
      <c r="T973" t="n">
        <v>340</v>
      </c>
      <c r="V973" t="inlineStr">
        <is>
          <t>015790001366</t>
        </is>
      </c>
      <c r="W973" t="b">
        <v>1</v>
      </c>
      <c r="X973" t="b">
        <v>1</v>
      </c>
      <c r="Y973" t="inlineStr">
        <is>
          <t>fulfilled</t>
        </is>
      </c>
      <c r="Z973" t="inlineStr">
        <is>
          <t>Giulia Grollo</t>
        </is>
      </c>
      <c r="AR973" t="inlineStr">
        <is>
          <t>IT</t>
        </is>
      </c>
      <c r="AY973" t="n">
        <v>0</v>
      </c>
      <c r="AZ973" t="inlineStr">
        <is>
          <t>LIL Milan</t>
        </is>
      </c>
      <c r="BA973" t="n">
        <v>0</v>
      </c>
      <c r="BB973" t="inlineStr">
        <is>
          <t>Veronica Varetta</t>
        </is>
      </c>
      <c r="BC973" t="inlineStr">
        <is>
          <t>LIL Rinascente Torino</t>
        </is>
      </c>
      <c r="BD973" t="n">
        <v>3</v>
      </c>
      <c r="BE973" t="n">
        <v>6290327142749</v>
      </c>
      <c r="BG973" t="inlineStr">
        <is>
          <t>Low</t>
        </is>
      </c>
      <c r="BH973" t="inlineStr">
        <is>
          <t>pos</t>
        </is>
      </c>
      <c r="BI973" t="n">
        <v>0</v>
      </c>
      <c r="BJ973" t="inlineStr">
        <is>
          <t>IT IVA 22%</t>
        </is>
      </c>
      <c r="BK973" t="n">
        <v>0</v>
      </c>
      <c r="BU973" t="inlineStr">
        <is>
          <t>3-5686</t>
        </is>
      </c>
      <c r="CC973" t="inlineStr">
        <is>
          <t>Ordini LIL</t>
        </is>
      </c>
    </row>
    <row r="974">
      <c r="A974" t="inlineStr">
        <is>
          <t>#41542</t>
        </is>
      </c>
      <c r="C974" t="inlineStr">
        <is>
          <t>paid</t>
        </is>
      </c>
      <c r="F974" t="inlineStr">
        <is>
          <t>fulfilled</t>
        </is>
      </c>
      <c r="G974" t="inlineStr">
        <is>
          <t>2024-09-05 18:04:35 +0200</t>
        </is>
      </c>
      <c r="H974" t="inlineStr">
        <is>
          <t>no</t>
        </is>
      </c>
      <c r="I974" t="inlineStr">
        <is>
          <t>EUR</t>
        </is>
      </c>
      <c r="J974" t="n">
        <v>0</v>
      </c>
      <c r="K974" t="n">
        <v>0</v>
      </c>
      <c r="L974" t="n">
        <v>0</v>
      </c>
      <c r="M974" t="n">
        <v>0</v>
      </c>
      <c r="N974" t="inlineStr">
        <is>
          <t>TORINO100%</t>
        </is>
      </c>
      <c r="O974" t="n">
        <v>440</v>
      </c>
      <c r="Q974" t="inlineStr">
        <is>
          <t>2024-09-05 18:04:34 +0200</t>
        </is>
      </c>
      <c r="R974" t="n">
        <v>2</v>
      </c>
      <c r="S974" t="inlineStr">
        <is>
          <t>Balmy Hoop - Yellow / Single</t>
        </is>
      </c>
      <c r="T974" t="n">
        <v>220</v>
      </c>
      <c r="V974" t="inlineStr">
        <is>
          <t>015790000635</t>
        </is>
      </c>
      <c r="W974" t="b">
        <v>1</v>
      </c>
      <c r="X974" t="b">
        <v>1</v>
      </c>
      <c r="Y974" t="inlineStr">
        <is>
          <t>fulfilled</t>
        </is>
      </c>
      <c r="Z974" t="inlineStr">
        <is>
          <t>Irene Moscato</t>
        </is>
      </c>
      <c r="AR974" t="inlineStr">
        <is>
          <t>IT</t>
        </is>
      </c>
      <c r="AT974" t="inlineStr">
        <is>
          <t>Cv</t>
        </is>
      </c>
      <c r="AY974" t="n">
        <v>0</v>
      </c>
      <c r="AZ974" t="inlineStr">
        <is>
          <t>LIL Milan</t>
        </is>
      </c>
      <c r="BA974" t="n">
        <v>0</v>
      </c>
      <c r="BB974" t="inlineStr">
        <is>
          <t>Veronica Varetta</t>
        </is>
      </c>
      <c r="BC974" t="inlineStr">
        <is>
          <t>LIL Rinascente Torino</t>
        </is>
      </c>
      <c r="BD974" t="n">
        <v>3</v>
      </c>
      <c r="BE974" t="n">
        <v>6290258559325</v>
      </c>
      <c r="BG974" t="inlineStr">
        <is>
          <t>Low</t>
        </is>
      </c>
      <c r="BH974" t="inlineStr">
        <is>
          <t>pos</t>
        </is>
      </c>
      <c r="BI974" t="n">
        <v>0</v>
      </c>
      <c r="BJ974" t="inlineStr">
        <is>
          <t>IT IVA 22%</t>
        </is>
      </c>
      <c r="BK974" t="n">
        <v>0</v>
      </c>
      <c r="BU974" t="inlineStr">
        <is>
          <t>3-5685</t>
        </is>
      </c>
      <c r="CC974" t="inlineStr">
        <is>
          <t>Ordini LIL</t>
        </is>
      </c>
    </row>
    <row r="975">
      <c r="A975" t="inlineStr">
        <is>
          <t>#41538</t>
        </is>
      </c>
      <c r="B975" t="inlineStr">
        <is>
          <t>fede.ventura.93@gmail.com</t>
        </is>
      </c>
      <c r="C975" t="inlineStr">
        <is>
          <t>paid</t>
        </is>
      </c>
      <c r="F975" t="inlineStr">
        <is>
          <t>fulfilled</t>
        </is>
      </c>
      <c r="G975" t="inlineStr">
        <is>
          <t>2024-09-05 14:23:57 +0200</t>
        </is>
      </c>
      <c r="H975" t="inlineStr">
        <is>
          <t>no</t>
        </is>
      </c>
      <c r="I975" t="inlineStr">
        <is>
          <t>EUR</t>
        </is>
      </c>
      <c r="J975" t="n">
        <v>0</v>
      </c>
      <c r="K975" t="n">
        <v>0</v>
      </c>
      <c r="L975" t="n">
        <v>0</v>
      </c>
      <c r="M975" t="n">
        <v>0</v>
      </c>
      <c r="N975" t="inlineStr">
        <is>
          <t>MILANO100%</t>
        </is>
      </c>
      <c r="O975" t="n">
        <v>160</v>
      </c>
      <c r="Q975" t="inlineStr">
        <is>
          <t>2024-09-05 14:23:56 +0200</t>
        </is>
      </c>
      <c r="R975" t="n">
        <v>1</v>
      </c>
      <c r="S975" t="inlineStr">
        <is>
          <t>Glow Ring - White / 16</t>
        </is>
      </c>
      <c r="T975" t="n">
        <v>160</v>
      </c>
      <c r="V975" t="inlineStr">
        <is>
          <t>015790000866</t>
        </is>
      </c>
      <c r="W975" t="b">
        <v>1</v>
      </c>
      <c r="X975" t="b">
        <v>1</v>
      </c>
      <c r="Y975" t="inlineStr">
        <is>
          <t>fulfilled</t>
        </is>
      </c>
      <c r="Z975" t="inlineStr">
        <is>
          <t>Federica Ventura</t>
        </is>
      </c>
      <c r="AR975" t="inlineStr">
        <is>
          <t>IT</t>
        </is>
      </c>
      <c r="AT975" t="inlineStr">
        <is>
          <t>AM</t>
        </is>
      </c>
      <c r="AY975" t="n">
        <v>0</v>
      </c>
      <c r="AZ975" t="inlineStr">
        <is>
          <t>LIL Milan</t>
        </is>
      </c>
      <c r="BA975" t="n">
        <v>0</v>
      </c>
      <c r="BB975" t="inlineStr">
        <is>
          <t>Veronica Varetta</t>
        </is>
      </c>
      <c r="BC975" t="inlineStr">
        <is>
          <t>LIL Rinascente Milano</t>
        </is>
      </c>
      <c r="BD975" t="n">
        <v>23</v>
      </c>
      <c r="BE975" t="n">
        <v>6289955684701</v>
      </c>
      <c r="BG975" t="inlineStr">
        <is>
          <t>Low</t>
        </is>
      </c>
      <c r="BH975" t="inlineStr">
        <is>
          <t>pos</t>
        </is>
      </c>
      <c r="BI975" t="n">
        <v>0</v>
      </c>
      <c r="BJ975" t="inlineStr">
        <is>
          <t>IT IVA 22%</t>
        </is>
      </c>
      <c r="BK975" t="n">
        <v>0</v>
      </c>
      <c r="BU975" t="inlineStr">
        <is>
          <t>23-2381</t>
        </is>
      </c>
      <c r="CC975" t="inlineStr">
        <is>
          <t>Ordini LIL</t>
        </is>
      </c>
    </row>
    <row r="976">
      <c r="A976" t="inlineStr">
        <is>
          <t>#41536</t>
        </is>
      </c>
      <c r="C976" t="inlineStr">
        <is>
          <t>paid</t>
        </is>
      </c>
      <c r="F976" t="inlineStr">
        <is>
          <t>fulfilled</t>
        </is>
      </c>
      <c r="G976" t="inlineStr">
        <is>
          <t>2024-09-05 13:36:16 +0200</t>
        </is>
      </c>
      <c r="H976" t="inlineStr">
        <is>
          <t>no</t>
        </is>
      </c>
      <c r="I976" t="inlineStr">
        <is>
          <t>EUR</t>
        </is>
      </c>
      <c r="J976" t="n">
        <v>0</v>
      </c>
      <c r="K976" t="n">
        <v>0</v>
      </c>
      <c r="L976" t="n">
        <v>0</v>
      </c>
      <c r="M976" t="n">
        <v>0</v>
      </c>
      <c r="N976" t="inlineStr">
        <is>
          <t>MILANO100%</t>
        </is>
      </c>
      <c r="O976" t="n">
        <v>300</v>
      </c>
      <c r="Q976" t="inlineStr">
        <is>
          <t>2024-09-05 13:36:15 +0200</t>
        </is>
      </c>
      <c r="R976" t="n">
        <v>1</v>
      </c>
      <c r="S976" t="inlineStr">
        <is>
          <t>Sunshine Ring - Yellow / 6 / White</t>
        </is>
      </c>
      <c r="T976" t="n">
        <v>300</v>
      </c>
      <c r="V976" t="inlineStr">
        <is>
          <t>015790000240</t>
        </is>
      </c>
      <c r="W976" t="b">
        <v>1</v>
      </c>
      <c r="X976" t="b">
        <v>1</v>
      </c>
      <c r="Y976" t="inlineStr">
        <is>
          <t>fulfilled</t>
        </is>
      </c>
      <c r="Z976" t="inlineStr">
        <is>
          <t>Zaina Alnadabi</t>
        </is>
      </c>
      <c r="AR976" t="inlineStr">
        <is>
          <t>IT</t>
        </is>
      </c>
      <c r="AT976" t="inlineStr">
        <is>
          <t>AM</t>
        </is>
      </c>
      <c r="AY976" t="n">
        <v>0</v>
      </c>
      <c r="AZ976" t="inlineStr">
        <is>
          <t>LIL Milan</t>
        </is>
      </c>
      <c r="BA976" t="n">
        <v>0</v>
      </c>
      <c r="BB976" t="inlineStr">
        <is>
          <t>Veronica Varetta</t>
        </is>
      </c>
      <c r="BC976" t="inlineStr">
        <is>
          <t>LIL Rinascente Milano</t>
        </is>
      </c>
      <c r="BD976" t="n">
        <v>23</v>
      </c>
      <c r="BE976" t="n">
        <v>6289891819869</v>
      </c>
      <c r="BG976" t="inlineStr">
        <is>
          <t>Low</t>
        </is>
      </c>
      <c r="BH976" t="inlineStr">
        <is>
          <t>pos</t>
        </is>
      </c>
      <c r="BI976" t="n">
        <v>0</v>
      </c>
      <c r="BJ976" t="inlineStr">
        <is>
          <t>IT IVA 22%</t>
        </is>
      </c>
      <c r="BK976" t="n">
        <v>0</v>
      </c>
      <c r="BU976" t="inlineStr">
        <is>
          <t>23-2380</t>
        </is>
      </c>
      <c r="CC976" t="inlineStr">
        <is>
          <t>Ordini LIL</t>
        </is>
      </c>
    </row>
    <row r="977">
      <c r="A977" t="inlineStr">
        <is>
          <t>#41529</t>
        </is>
      </c>
      <c r="C977" t="inlineStr">
        <is>
          <t>paid</t>
        </is>
      </c>
      <c r="F977" t="inlineStr">
        <is>
          <t>fulfilled</t>
        </is>
      </c>
      <c r="G977" t="inlineStr">
        <is>
          <t>2024-09-05 11:27:24 +0200</t>
        </is>
      </c>
      <c r="H977" t="inlineStr">
        <is>
          <t>no</t>
        </is>
      </c>
      <c r="I977" t="inlineStr">
        <is>
          <t>EUR</t>
        </is>
      </c>
      <c r="J977" t="n">
        <v>0</v>
      </c>
      <c r="K977" t="n">
        <v>0</v>
      </c>
      <c r="L977" t="n">
        <v>0</v>
      </c>
      <c r="M977" t="n">
        <v>0</v>
      </c>
      <c r="N977" t="inlineStr">
        <is>
          <t>Roma100</t>
        </is>
      </c>
      <c r="O977" t="n">
        <v>840</v>
      </c>
      <c r="Q977" t="inlineStr">
        <is>
          <t>2024-09-05 11:27:23 +0200</t>
        </is>
      </c>
      <c r="R977" t="n">
        <v>1</v>
      </c>
      <c r="S977" t="inlineStr">
        <is>
          <t>Nude Ring - Yellow / 15</t>
        </is>
      </c>
      <c r="T977" t="n">
        <v>80</v>
      </c>
      <c r="V977" t="inlineStr">
        <is>
          <t>015790000211</t>
        </is>
      </c>
      <c r="W977" t="b">
        <v>1</v>
      </c>
      <c r="X977" t="b">
        <v>1</v>
      </c>
      <c r="Y977" t="inlineStr">
        <is>
          <t>fulfilled</t>
        </is>
      </c>
      <c r="Z977" t="inlineStr">
        <is>
          <t>Roma termini</t>
        </is>
      </c>
      <c r="AR977" t="inlineStr">
        <is>
          <t>IT</t>
        </is>
      </c>
      <c r="AY977" t="n">
        <v>0</v>
      </c>
      <c r="AZ977" t="inlineStr">
        <is>
          <t>LIL Milan</t>
        </is>
      </c>
      <c r="BA977" t="n">
        <v>0</v>
      </c>
      <c r="BB977" t="inlineStr">
        <is>
          <t>Veronica Varetta</t>
        </is>
      </c>
      <c r="BC977" t="inlineStr">
        <is>
          <t>Roma Termini</t>
        </is>
      </c>
      <c r="BD977" t="n">
        <v>25</v>
      </c>
      <c r="BE977" t="n">
        <v>6289715528029</v>
      </c>
      <c r="BG977" t="inlineStr">
        <is>
          <t>Low</t>
        </is>
      </c>
      <c r="BH977" t="inlineStr">
        <is>
          <t>pos</t>
        </is>
      </c>
      <c r="BI977" t="n">
        <v>0</v>
      </c>
      <c r="BJ977" t="inlineStr">
        <is>
          <t>IT IVA 22%</t>
        </is>
      </c>
      <c r="BK977" t="n">
        <v>0</v>
      </c>
      <c r="BU977" t="inlineStr">
        <is>
          <t>25-1061</t>
        </is>
      </c>
      <c r="CC977" t="inlineStr">
        <is>
          <t>Ordini LIL</t>
        </is>
      </c>
    </row>
    <row r="978">
      <c r="A978" t="inlineStr">
        <is>
          <t>#41529</t>
        </is>
      </c>
      <c r="C978" t="inlineStr">
        <is>
          <t>paid</t>
        </is>
      </c>
      <c r="F978" t="inlineStr">
        <is>
          <t>fulfilled</t>
        </is>
      </c>
      <c r="G978" t="inlineStr">
        <is>
          <t>2024-09-05 11:27:24 +0200</t>
        </is>
      </c>
      <c r="H978" t="inlineStr">
        <is>
          <t>no</t>
        </is>
      </c>
      <c r="I978" t="inlineStr">
        <is>
          <t>EUR</t>
        </is>
      </c>
      <c r="J978" t="n">
        <v>0</v>
      </c>
      <c r="K978" t="n">
        <v>0</v>
      </c>
      <c r="L978" t="n">
        <v>0</v>
      </c>
      <c r="N978" t="inlineStr">
        <is>
          <t>Roma100</t>
        </is>
      </c>
      <c r="O978" t="n">
        <v>840</v>
      </c>
      <c r="Q978" t="inlineStr">
        <is>
          <t>2024-09-05 11:27:23 +0200</t>
        </is>
      </c>
      <c r="R978" t="n">
        <v>1</v>
      </c>
      <c r="S978" t="inlineStr">
        <is>
          <t>Baby - Yellow</t>
        </is>
      </c>
      <c r="T978" t="n">
        <v>160</v>
      </c>
      <c r="V978" t="inlineStr">
        <is>
          <t>015790001199</t>
        </is>
      </c>
      <c r="W978" t="b">
        <v>1</v>
      </c>
      <c r="X978" t="b">
        <v>1</v>
      </c>
      <c r="Y978" t="inlineStr">
        <is>
          <t>fulfilled</t>
        </is>
      </c>
      <c r="Z978" t="inlineStr">
        <is>
          <t>Roma termini</t>
        </is>
      </c>
      <c r="AR978" t="inlineStr">
        <is>
          <t>IT</t>
        </is>
      </c>
      <c r="AY978" t="n">
        <v>0</v>
      </c>
      <c r="AZ978" t="inlineStr">
        <is>
          <t>LIL Milan</t>
        </is>
      </c>
      <c r="BA978" t="n">
        <v>0</v>
      </c>
      <c r="BB978" t="inlineStr">
        <is>
          <t>Veronica Varetta</t>
        </is>
      </c>
      <c r="BC978" t="inlineStr">
        <is>
          <t>Roma Termini</t>
        </is>
      </c>
      <c r="BD978" t="n">
        <v>25</v>
      </c>
      <c r="BE978" t="n">
        <v>6289715528029</v>
      </c>
      <c r="BG978" t="inlineStr">
        <is>
          <t>Low</t>
        </is>
      </c>
      <c r="BH978" t="inlineStr">
        <is>
          <t>pos</t>
        </is>
      </c>
      <c r="BI978" t="n">
        <v>0</v>
      </c>
      <c r="BJ978" t="inlineStr">
        <is>
          <t>IT IVA 22%</t>
        </is>
      </c>
      <c r="BK978" t="n">
        <v>0</v>
      </c>
      <c r="BU978" t="inlineStr">
        <is>
          <t>25-1061</t>
        </is>
      </c>
      <c r="CC978" t="inlineStr">
        <is>
          <t>Ordini LIL</t>
        </is>
      </c>
    </row>
    <row r="979">
      <c r="A979" t="inlineStr">
        <is>
          <t>#41529</t>
        </is>
      </c>
      <c r="C979" t="inlineStr">
        <is>
          <t>paid</t>
        </is>
      </c>
      <c r="F979" t="inlineStr">
        <is>
          <t>fulfilled</t>
        </is>
      </c>
      <c r="G979" t="inlineStr">
        <is>
          <t>2024-09-05 11:27:24 +0200</t>
        </is>
      </c>
      <c r="H979" t="inlineStr">
        <is>
          <t>no</t>
        </is>
      </c>
      <c r="I979" t="inlineStr">
        <is>
          <t>EUR</t>
        </is>
      </c>
      <c r="J979" t="n">
        <v>0</v>
      </c>
      <c r="K979" t="n">
        <v>0</v>
      </c>
      <c r="L979" t="n">
        <v>0</v>
      </c>
      <c r="N979" t="inlineStr">
        <is>
          <t>Roma100</t>
        </is>
      </c>
      <c r="O979" t="n">
        <v>840</v>
      </c>
      <c r="Q979" t="inlineStr">
        <is>
          <t>2024-09-05 11:27:23 +0200</t>
        </is>
      </c>
      <c r="R979" t="n">
        <v>1</v>
      </c>
      <c r="S979" t="inlineStr">
        <is>
          <t>Breeze - Yellow / 40cm</t>
        </is>
      </c>
      <c r="T979" t="n">
        <v>200</v>
      </c>
      <c r="V979" t="inlineStr">
        <is>
          <t>015790001389</t>
        </is>
      </c>
      <c r="W979" t="b">
        <v>1</v>
      </c>
      <c r="X979" t="b">
        <v>1</v>
      </c>
      <c r="Y979" t="inlineStr">
        <is>
          <t>fulfilled</t>
        </is>
      </c>
      <c r="Z979" t="inlineStr">
        <is>
          <t>Roma termini</t>
        </is>
      </c>
      <c r="AR979" t="inlineStr">
        <is>
          <t>IT</t>
        </is>
      </c>
      <c r="AY979" t="n">
        <v>0</v>
      </c>
      <c r="AZ979" t="inlineStr">
        <is>
          <t>LIL Milan</t>
        </is>
      </c>
      <c r="BA979" t="n">
        <v>0</v>
      </c>
      <c r="BB979" t="inlineStr">
        <is>
          <t>Veronica Varetta</t>
        </is>
      </c>
      <c r="BC979" t="inlineStr">
        <is>
          <t>Roma Termini</t>
        </is>
      </c>
      <c r="BD979" t="n">
        <v>25</v>
      </c>
      <c r="BE979" t="n">
        <v>6289715528029</v>
      </c>
      <c r="BG979" t="inlineStr">
        <is>
          <t>Low</t>
        </is>
      </c>
      <c r="BH979" t="inlineStr">
        <is>
          <t>pos</t>
        </is>
      </c>
      <c r="BI979" t="n">
        <v>0</v>
      </c>
      <c r="BJ979" t="inlineStr">
        <is>
          <t>IT IVA 22%</t>
        </is>
      </c>
      <c r="BK979" t="n">
        <v>0</v>
      </c>
      <c r="BU979" t="inlineStr">
        <is>
          <t>25-1061</t>
        </is>
      </c>
      <c r="CC979" t="inlineStr">
        <is>
          <t>Ordini LIL</t>
        </is>
      </c>
    </row>
    <row r="980">
      <c r="A980" t="inlineStr">
        <is>
          <t>#41529</t>
        </is>
      </c>
      <c r="C980" t="inlineStr">
        <is>
          <t>paid</t>
        </is>
      </c>
      <c r="F980" t="inlineStr">
        <is>
          <t>fulfilled</t>
        </is>
      </c>
      <c r="G980" t="inlineStr">
        <is>
          <t>2024-09-05 11:27:24 +0200</t>
        </is>
      </c>
      <c r="H980" t="inlineStr">
        <is>
          <t>no</t>
        </is>
      </c>
      <c r="I980" t="inlineStr">
        <is>
          <t>EUR</t>
        </is>
      </c>
      <c r="J980" t="n">
        <v>0</v>
      </c>
      <c r="K980" t="n">
        <v>0</v>
      </c>
      <c r="L980" t="n">
        <v>0</v>
      </c>
      <c r="N980" t="inlineStr">
        <is>
          <t>Roma100</t>
        </is>
      </c>
      <c r="O980" t="n">
        <v>840</v>
      </c>
      <c r="Q980" t="inlineStr">
        <is>
          <t>2024-09-05 11:27:23 +0200</t>
        </is>
      </c>
      <c r="R980" t="n">
        <v>1</v>
      </c>
      <c r="S980" t="inlineStr">
        <is>
          <t>Nude Ring - Yellow / 16</t>
        </is>
      </c>
      <c r="T980" t="n">
        <v>80</v>
      </c>
      <c r="V980" t="inlineStr">
        <is>
          <t>015790000212</t>
        </is>
      </c>
      <c r="W980" t="b">
        <v>1</v>
      </c>
      <c r="X980" t="b">
        <v>1</v>
      </c>
      <c r="Y980" t="inlineStr">
        <is>
          <t>fulfilled</t>
        </is>
      </c>
      <c r="Z980" t="inlineStr">
        <is>
          <t>Roma termini</t>
        </is>
      </c>
      <c r="AR980" t="inlineStr">
        <is>
          <t>IT</t>
        </is>
      </c>
      <c r="AY980" t="n">
        <v>0</v>
      </c>
      <c r="AZ980" t="inlineStr">
        <is>
          <t>LIL Milan</t>
        </is>
      </c>
      <c r="BA980" t="n">
        <v>0</v>
      </c>
      <c r="BB980" t="inlineStr">
        <is>
          <t>Veronica Varetta</t>
        </is>
      </c>
      <c r="BC980" t="inlineStr">
        <is>
          <t>Roma Termini</t>
        </is>
      </c>
      <c r="BD980" t="n">
        <v>25</v>
      </c>
      <c r="BE980" t="n">
        <v>6289715528029</v>
      </c>
      <c r="BG980" t="inlineStr">
        <is>
          <t>Low</t>
        </is>
      </c>
      <c r="BH980" t="inlineStr">
        <is>
          <t>pos</t>
        </is>
      </c>
      <c r="BI980" t="n">
        <v>0</v>
      </c>
      <c r="BJ980" t="inlineStr">
        <is>
          <t>IT IVA 22%</t>
        </is>
      </c>
      <c r="BK980" t="n">
        <v>0</v>
      </c>
      <c r="BU980" t="inlineStr">
        <is>
          <t>25-1061</t>
        </is>
      </c>
      <c r="CC980" t="inlineStr">
        <is>
          <t>Ordini LIL</t>
        </is>
      </c>
    </row>
    <row r="981">
      <c r="A981" t="inlineStr">
        <is>
          <t>#41529</t>
        </is>
      </c>
      <c r="C981" t="inlineStr">
        <is>
          <t>paid</t>
        </is>
      </c>
      <c r="F981" t="inlineStr">
        <is>
          <t>fulfilled</t>
        </is>
      </c>
      <c r="G981" t="inlineStr">
        <is>
          <t>2024-09-05 11:27:24 +0200</t>
        </is>
      </c>
      <c r="H981" t="inlineStr">
        <is>
          <t>no</t>
        </is>
      </c>
      <c r="I981" t="inlineStr">
        <is>
          <t>EUR</t>
        </is>
      </c>
      <c r="J981" t="n">
        <v>0</v>
      </c>
      <c r="K981" t="n">
        <v>0</v>
      </c>
      <c r="L981" t="n">
        <v>0</v>
      </c>
      <c r="N981" t="inlineStr">
        <is>
          <t>Roma100</t>
        </is>
      </c>
      <c r="O981" t="n">
        <v>840</v>
      </c>
      <c r="Q981" t="inlineStr">
        <is>
          <t>2024-09-05 11:27:23 +0200</t>
        </is>
      </c>
      <c r="R981" t="n">
        <v>1</v>
      </c>
      <c r="S981" t="inlineStr">
        <is>
          <t>Nude Ring - White / 19</t>
        </is>
      </c>
      <c r="T981" t="n">
        <v>80</v>
      </c>
      <c r="V981" t="inlineStr">
        <is>
          <t>015790000233</t>
        </is>
      </c>
      <c r="W981" t="b">
        <v>1</v>
      </c>
      <c r="X981" t="b">
        <v>1</v>
      </c>
      <c r="Y981" t="inlineStr">
        <is>
          <t>fulfilled</t>
        </is>
      </c>
      <c r="Z981" t="inlineStr">
        <is>
          <t>Roma termini</t>
        </is>
      </c>
      <c r="AR981" t="inlineStr">
        <is>
          <t>IT</t>
        </is>
      </c>
      <c r="AY981" t="n">
        <v>0</v>
      </c>
      <c r="AZ981" t="inlineStr">
        <is>
          <t>LIL Milan</t>
        </is>
      </c>
      <c r="BA981" t="n">
        <v>0</v>
      </c>
      <c r="BB981" t="inlineStr">
        <is>
          <t>Veronica Varetta</t>
        </is>
      </c>
      <c r="BC981" t="inlineStr">
        <is>
          <t>Roma Termini</t>
        </is>
      </c>
      <c r="BD981" t="n">
        <v>25</v>
      </c>
      <c r="BE981" t="n">
        <v>6289715528029</v>
      </c>
      <c r="BG981" t="inlineStr">
        <is>
          <t>Low</t>
        </is>
      </c>
      <c r="BH981" t="inlineStr">
        <is>
          <t>pos</t>
        </is>
      </c>
      <c r="BI981" t="n">
        <v>0</v>
      </c>
      <c r="BJ981" t="inlineStr">
        <is>
          <t>IT IVA 22%</t>
        </is>
      </c>
      <c r="BK981" t="n">
        <v>0</v>
      </c>
      <c r="BU981" t="inlineStr">
        <is>
          <t>25-1061</t>
        </is>
      </c>
      <c r="CC981" t="inlineStr">
        <is>
          <t>Ordini LIL</t>
        </is>
      </c>
    </row>
    <row r="982">
      <c r="A982" t="inlineStr">
        <is>
          <t>#41529</t>
        </is>
      </c>
      <c r="C982" t="inlineStr">
        <is>
          <t>paid</t>
        </is>
      </c>
      <c r="F982" t="inlineStr">
        <is>
          <t>fulfilled</t>
        </is>
      </c>
      <c r="G982" t="inlineStr">
        <is>
          <t>2024-09-05 11:27:24 +0200</t>
        </is>
      </c>
      <c r="H982" t="inlineStr">
        <is>
          <t>no</t>
        </is>
      </c>
      <c r="I982" t="inlineStr">
        <is>
          <t>EUR</t>
        </is>
      </c>
      <c r="J982" t="n">
        <v>0</v>
      </c>
      <c r="K982" t="n">
        <v>0</v>
      </c>
      <c r="L982" t="n">
        <v>0</v>
      </c>
      <c r="N982" t="inlineStr">
        <is>
          <t>Roma100</t>
        </is>
      </c>
      <c r="O982" t="n">
        <v>840</v>
      </c>
      <c r="Q982" t="inlineStr">
        <is>
          <t>2024-09-05 11:27:23 +0200</t>
        </is>
      </c>
      <c r="R982" t="n">
        <v>1</v>
      </c>
      <c r="S982" t="inlineStr">
        <is>
          <t>Primo Bacio Anklet - Yellow</t>
        </is>
      </c>
      <c r="T982" t="n">
        <v>100</v>
      </c>
      <c r="V982" t="inlineStr">
        <is>
          <t>015790001034</t>
        </is>
      </c>
      <c r="W982" t="b">
        <v>1</v>
      </c>
      <c r="X982" t="b">
        <v>1</v>
      </c>
      <c r="Y982" t="inlineStr">
        <is>
          <t>fulfilled</t>
        </is>
      </c>
      <c r="Z982" t="inlineStr">
        <is>
          <t>Roma termini</t>
        </is>
      </c>
      <c r="AR982" t="inlineStr">
        <is>
          <t>IT</t>
        </is>
      </c>
      <c r="AY982" t="n">
        <v>0</v>
      </c>
      <c r="AZ982" t="inlineStr">
        <is>
          <t>LIL Milan</t>
        </is>
      </c>
      <c r="BA982" t="n">
        <v>0</v>
      </c>
      <c r="BB982" t="inlineStr">
        <is>
          <t>Veronica Varetta</t>
        </is>
      </c>
      <c r="BC982" t="inlineStr">
        <is>
          <t>Roma Termini</t>
        </is>
      </c>
      <c r="BD982" t="n">
        <v>25</v>
      </c>
      <c r="BE982" t="n">
        <v>6289715528029</v>
      </c>
      <c r="BG982" t="inlineStr">
        <is>
          <t>Low</t>
        </is>
      </c>
      <c r="BH982" t="inlineStr">
        <is>
          <t>pos</t>
        </is>
      </c>
      <c r="BI982" t="n">
        <v>0</v>
      </c>
      <c r="BJ982" t="inlineStr">
        <is>
          <t>IT IVA 22%</t>
        </is>
      </c>
      <c r="BK982" t="n">
        <v>0</v>
      </c>
      <c r="BU982" t="inlineStr">
        <is>
          <t>25-1061</t>
        </is>
      </c>
      <c r="CC982" t="inlineStr">
        <is>
          <t>Ordini LIL</t>
        </is>
      </c>
    </row>
    <row r="983">
      <c r="A983" t="inlineStr">
        <is>
          <t>#41529</t>
        </is>
      </c>
      <c r="C983" t="inlineStr">
        <is>
          <t>paid</t>
        </is>
      </c>
      <c r="F983" t="inlineStr">
        <is>
          <t>fulfilled</t>
        </is>
      </c>
      <c r="G983" t="inlineStr">
        <is>
          <t>2024-09-05 11:27:24 +0200</t>
        </is>
      </c>
      <c r="H983" t="inlineStr">
        <is>
          <t>no</t>
        </is>
      </c>
      <c r="I983" t="inlineStr">
        <is>
          <t>EUR</t>
        </is>
      </c>
      <c r="J983" t="n">
        <v>0</v>
      </c>
      <c r="K983" t="n">
        <v>0</v>
      </c>
      <c r="L983" t="n">
        <v>0</v>
      </c>
      <c r="N983" t="inlineStr">
        <is>
          <t>Roma100</t>
        </is>
      </c>
      <c r="O983" t="n">
        <v>840</v>
      </c>
      <c r="Q983" t="inlineStr">
        <is>
          <t>2024-09-05 11:27:23 +0200</t>
        </is>
      </c>
      <c r="R983" t="n">
        <v>1</v>
      </c>
      <c r="S983" t="inlineStr">
        <is>
          <t>Portami via Ring - Yellow / onesize</t>
        </is>
      </c>
      <c r="T983" t="n">
        <v>140</v>
      </c>
      <c r="V983" t="inlineStr">
        <is>
          <t>015790001027</t>
        </is>
      </c>
      <c r="W983" t="b">
        <v>1</v>
      </c>
      <c r="X983" t="b">
        <v>1</v>
      </c>
      <c r="Y983" t="inlineStr">
        <is>
          <t>fulfilled</t>
        </is>
      </c>
      <c r="Z983" t="inlineStr">
        <is>
          <t>Roma termini</t>
        </is>
      </c>
      <c r="AR983" t="inlineStr">
        <is>
          <t>IT</t>
        </is>
      </c>
      <c r="AY983" t="n">
        <v>0</v>
      </c>
      <c r="AZ983" t="inlineStr">
        <is>
          <t>LIL Milan</t>
        </is>
      </c>
      <c r="BA983" t="n">
        <v>0</v>
      </c>
      <c r="BB983" t="inlineStr">
        <is>
          <t>Veronica Varetta</t>
        </is>
      </c>
      <c r="BC983" t="inlineStr">
        <is>
          <t>Roma Termini</t>
        </is>
      </c>
      <c r="BD983" t="n">
        <v>25</v>
      </c>
      <c r="BE983" t="n">
        <v>6289715528029</v>
      </c>
      <c r="BG983" t="inlineStr">
        <is>
          <t>Low</t>
        </is>
      </c>
      <c r="BH983" t="inlineStr">
        <is>
          <t>pos</t>
        </is>
      </c>
      <c r="BI983" t="n">
        <v>0</v>
      </c>
      <c r="BJ983" t="inlineStr">
        <is>
          <t>IT IVA 22%</t>
        </is>
      </c>
      <c r="BK983" t="n">
        <v>0</v>
      </c>
      <c r="BU983" t="inlineStr">
        <is>
          <t>25-1061</t>
        </is>
      </c>
      <c r="CC983" t="inlineStr">
        <is>
          <t>Ordini LIL</t>
        </is>
      </c>
    </row>
    <row r="984">
      <c r="A984" t="inlineStr">
        <is>
          <t>#41514</t>
        </is>
      </c>
      <c r="B984" t="inlineStr">
        <is>
          <t>evola97angelica@gmail.com</t>
        </is>
      </c>
      <c r="C984" t="inlineStr">
        <is>
          <t>paid</t>
        </is>
      </c>
      <c r="F984" t="inlineStr">
        <is>
          <t>fulfilled</t>
        </is>
      </c>
      <c r="G984" t="inlineStr">
        <is>
          <t>2024-09-04 14:47:04 +0200</t>
        </is>
      </c>
      <c r="H984" t="inlineStr">
        <is>
          <t>no</t>
        </is>
      </c>
      <c r="I984" t="inlineStr">
        <is>
          <t>EUR</t>
        </is>
      </c>
      <c r="J984" t="n">
        <v>0</v>
      </c>
      <c r="K984" t="n">
        <v>0</v>
      </c>
      <c r="L984" t="n">
        <v>0</v>
      </c>
      <c r="M984" t="n">
        <v>0</v>
      </c>
      <c r="N984" t="inlineStr">
        <is>
          <t>TORINO100%</t>
        </is>
      </c>
      <c r="O984" t="n">
        <v>80</v>
      </c>
      <c r="Q984" t="inlineStr">
        <is>
          <t>2024-09-04 14:47:03 +0200</t>
        </is>
      </c>
      <c r="R984" t="n">
        <v>1</v>
      </c>
      <c r="S984" t="inlineStr">
        <is>
          <t>Lightly - Yellow / 14</t>
        </is>
      </c>
      <c r="T984" t="n">
        <v>80</v>
      </c>
      <c r="V984" t="inlineStr">
        <is>
          <t>015790000377</t>
        </is>
      </c>
      <c r="W984" t="b">
        <v>1</v>
      </c>
      <c r="X984" t="b">
        <v>1</v>
      </c>
      <c r="Y984" t="inlineStr">
        <is>
          <t>fulfilled</t>
        </is>
      </c>
      <c r="Z984" t="inlineStr">
        <is>
          <t>Angelica Evola</t>
        </is>
      </c>
      <c r="AR984" t="inlineStr">
        <is>
          <t>IT</t>
        </is>
      </c>
      <c r="AT984" t="inlineStr">
        <is>
          <t>Cv</t>
        </is>
      </c>
      <c r="AY984" t="n">
        <v>0</v>
      </c>
      <c r="AZ984" t="inlineStr">
        <is>
          <t>LIL Milan</t>
        </is>
      </c>
      <c r="BA984" t="n">
        <v>0</v>
      </c>
      <c r="BB984" t="inlineStr">
        <is>
          <t>Veronica Varetta</t>
        </is>
      </c>
      <c r="BC984" t="inlineStr">
        <is>
          <t>LIL Rinascente Torino</t>
        </is>
      </c>
      <c r="BD984" t="n">
        <v>3</v>
      </c>
      <c r="BE984" t="n">
        <v>6288644768093</v>
      </c>
      <c r="BG984" t="inlineStr">
        <is>
          <t>Low</t>
        </is>
      </c>
      <c r="BH984" t="inlineStr">
        <is>
          <t>pos</t>
        </is>
      </c>
      <c r="BI984" t="n">
        <v>0</v>
      </c>
      <c r="BJ984" t="inlineStr">
        <is>
          <t>IT IVA 22%</t>
        </is>
      </c>
      <c r="BK984" t="n">
        <v>0</v>
      </c>
      <c r="BU984" t="inlineStr">
        <is>
          <t>3-5684</t>
        </is>
      </c>
      <c r="CC984" t="inlineStr">
        <is>
          <t>Ordini LIL</t>
        </is>
      </c>
    </row>
    <row r="985">
      <c r="A985" t="inlineStr">
        <is>
          <t>#41509</t>
        </is>
      </c>
      <c r="C985" t="inlineStr">
        <is>
          <t>paid</t>
        </is>
      </c>
      <c r="F985" t="inlineStr">
        <is>
          <t>fulfilled</t>
        </is>
      </c>
      <c r="G985" t="inlineStr">
        <is>
          <t>2024-09-04 11:34:46 +0200</t>
        </is>
      </c>
      <c r="H985" t="inlineStr">
        <is>
          <t>no</t>
        </is>
      </c>
      <c r="I985" t="inlineStr">
        <is>
          <t>EUR</t>
        </is>
      </c>
      <c r="J985" t="n">
        <v>0</v>
      </c>
      <c r="K985" t="n">
        <v>0</v>
      </c>
      <c r="L985" t="n">
        <v>0</v>
      </c>
      <c r="M985" t="n">
        <v>0</v>
      </c>
      <c r="N985" t="inlineStr">
        <is>
          <t>Roma100</t>
        </is>
      </c>
      <c r="O985" t="n">
        <v>560</v>
      </c>
      <c r="Q985" t="inlineStr">
        <is>
          <t>2024-09-04 11:34:45 +0200</t>
        </is>
      </c>
      <c r="R985" t="n">
        <v>1</v>
      </c>
      <c r="S985" t="inlineStr">
        <is>
          <t>Firefly Ring - Yellow / 17</t>
        </is>
      </c>
      <c r="T985" t="n">
        <v>140</v>
      </c>
      <c r="V985" t="inlineStr">
        <is>
          <t>015790000504</t>
        </is>
      </c>
      <c r="W985" t="b">
        <v>1</v>
      </c>
      <c r="X985" t="b">
        <v>1</v>
      </c>
      <c r="Y985" t="inlineStr">
        <is>
          <t>fulfilled</t>
        </is>
      </c>
      <c r="Z985" t="inlineStr">
        <is>
          <t>Roma termini</t>
        </is>
      </c>
      <c r="AR985" t="inlineStr">
        <is>
          <t>IT</t>
        </is>
      </c>
      <c r="AY985" t="n">
        <v>0</v>
      </c>
      <c r="AZ985" t="inlineStr">
        <is>
          <t>LIL Milan</t>
        </is>
      </c>
      <c r="BA985" t="n">
        <v>0</v>
      </c>
      <c r="BB985" t="inlineStr">
        <is>
          <t>Veronica Varetta</t>
        </is>
      </c>
      <c r="BC985" t="inlineStr">
        <is>
          <t>Roma Termini</t>
        </is>
      </c>
      <c r="BD985" t="n">
        <v>25</v>
      </c>
      <c r="BE985" t="n">
        <v>6288347562333</v>
      </c>
      <c r="BG985" t="inlineStr">
        <is>
          <t>Low</t>
        </is>
      </c>
      <c r="BH985" t="inlineStr">
        <is>
          <t>pos</t>
        </is>
      </c>
      <c r="BI985" t="n">
        <v>0</v>
      </c>
      <c r="BJ985" t="inlineStr">
        <is>
          <t>IT IVA 22%</t>
        </is>
      </c>
      <c r="BK985" t="n">
        <v>0</v>
      </c>
      <c r="BU985" t="inlineStr">
        <is>
          <t>25-1060</t>
        </is>
      </c>
      <c r="CC985" t="inlineStr">
        <is>
          <t>Ordini LIL</t>
        </is>
      </c>
    </row>
    <row r="986">
      <c r="A986" t="inlineStr">
        <is>
          <t>#41509</t>
        </is>
      </c>
      <c r="C986" t="inlineStr">
        <is>
          <t>paid</t>
        </is>
      </c>
      <c r="F986" t="inlineStr">
        <is>
          <t>fulfilled</t>
        </is>
      </c>
      <c r="G986" t="inlineStr">
        <is>
          <t>2024-09-04 11:34:46 +0200</t>
        </is>
      </c>
      <c r="H986" t="inlineStr">
        <is>
          <t>no</t>
        </is>
      </c>
      <c r="I986" t="inlineStr">
        <is>
          <t>EUR</t>
        </is>
      </c>
      <c r="J986" t="n">
        <v>0</v>
      </c>
      <c r="K986" t="n">
        <v>0</v>
      </c>
      <c r="L986" t="n">
        <v>0</v>
      </c>
      <c r="N986" t="inlineStr">
        <is>
          <t>Roma100</t>
        </is>
      </c>
      <c r="O986" t="n">
        <v>560</v>
      </c>
      <c r="Q986" t="inlineStr">
        <is>
          <t>2024-09-04 11:34:45 +0200</t>
        </is>
      </c>
      <c r="R986" t="n">
        <v>1</v>
      </c>
      <c r="S986" t="inlineStr">
        <is>
          <t>Glow - White / 12</t>
        </is>
      </c>
      <c r="T986" t="n">
        <v>160</v>
      </c>
      <c r="V986" t="inlineStr">
        <is>
          <t>015790000862</t>
        </is>
      </c>
      <c r="W986" t="b">
        <v>1</v>
      </c>
      <c r="X986" t="b">
        <v>1</v>
      </c>
      <c r="Y986" t="inlineStr">
        <is>
          <t>fulfilled</t>
        </is>
      </c>
      <c r="Z986" t="inlineStr">
        <is>
          <t>Roma termini</t>
        </is>
      </c>
      <c r="AR986" t="inlineStr">
        <is>
          <t>IT</t>
        </is>
      </c>
      <c r="AY986" t="n">
        <v>0</v>
      </c>
      <c r="AZ986" t="inlineStr">
        <is>
          <t>LIL Milan</t>
        </is>
      </c>
      <c r="BA986" t="n">
        <v>0</v>
      </c>
      <c r="BB986" t="inlineStr">
        <is>
          <t>Veronica Varetta</t>
        </is>
      </c>
      <c r="BC986" t="inlineStr">
        <is>
          <t>Roma Termini</t>
        </is>
      </c>
      <c r="BD986" t="n">
        <v>25</v>
      </c>
      <c r="BE986" t="n">
        <v>6288347562333</v>
      </c>
      <c r="BG986" t="inlineStr">
        <is>
          <t>Low</t>
        </is>
      </c>
      <c r="BH986" t="inlineStr">
        <is>
          <t>pos</t>
        </is>
      </c>
      <c r="BI986" t="n">
        <v>0</v>
      </c>
      <c r="BJ986" t="inlineStr">
        <is>
          <t>IT IVA 22%</t>
        </is>
      </c>
      <c r="BK986" t="n">
        <v>0</v>
      </c>
      <c r="BU986" t="inlineStr">
        <is>
          <t>25-1060</t>
        </is>
      </c>
      <c r="CC986" t="inlineStr">
        <is>
          <t>Ordini LIL</t>
        </is>
      </c>
    </row>
    <row r="987">
      <c r="A987" t="inlineStr">
        <is>
          <t>#41509</t>
        </is>
      </c>
      <c r="C987" t="inlineStr">
        <is>
          <t>paid</t>
        </is>
      </c>
      <c r="F987" t="inlineStr">
        <is>
          <t>fulfilled</t>
        </is>
      </c>
      <c r="G987" t="inlineStr">
        <is>
          <t>2024-09-04 11:34:46 +0200</t>
        </is>
      </c>
      <c r="H987" t="inlineStr">
        <is>
          <t>no</t>
        </is>
      </c>
      <c r="I987" t="inlineStr">
        <is>
          <t>EUR</t>
        </is>
      </c>
      <c r="J987" t="n">
        <v>0</v>
      </c>
      <c r="K987" t="n">
        <v>0</v>
      </c>
      <c r="L987" t="n">
        <v>0</v>
      </c>
      <c r="N987" t="inlineStr">
        <is>
          <t>Roma100</t>
        </is>
      </c>
      <c r="O987" t="n">
        <v>560</v>
      </c>
      <c r="Q987" t="inlineStr">
        <is>
          <t>2024-09-04 11:34:45 +0200</t>
        </is>
      </c>
      <c r="R987" t="n">
        <v>1</v>
      </c>
      <c r="S987" t="inlineStr">
        <is>
          <t>Calypso - Yellow / 15 / White</t>
        </is>
      </c>
      <c r="T987" t="n">
        <v>260</v>
      </c>
      <c r="V987" t="inlineStr">
        <is>
          <t>015790000262</t>
        </is>
      </c>
      <c r="W987" t="b">
        <v>1</v>
      </c>
      <c r="X987" t="b">
        <v>1</v>
      </c>
      <c r="Y987" t="inlineStr">
        <is>
          <t>fulfilled</t>
        </is>
      </c>
      <c r="Z987" t="inlineStr">
        <is>
          <t>Roma termini</t>
        </is>
      </c>
      <c r="AR987" t="inlineStr">
        <is>
          <t>IT</t>
        </is>
      </c>
      <c r="AY987" t="n">
        <v>0</v>
      </c>
      <c r="AZ987" t="inlineStr">
        <is>
          <t>LIL Milan</t>
        </is>
      </c>
      <c r="BA987" t="n">
        <v>0</v>
      </c>
      <c r="BB987" t="inlineStr">
        <is>
          <t>Veronica Varetta</t>
        </is>
      </c>
      <c r="BC987" t="inlineStr">
        <is>
          <t>Roma Termini</t>
        </is>
      </c>
      <c r="BD987" t="n">
        <v>25</v>
      </c>
      <c r="BE987" t="n">
        <v>6288347562333</v>
      </c>
      <c r="BG987" t="inlineStr">
        <is>
          <t>Low</t>
        </is>
      </c>
      <c r="BH987" t="inlineStr">
        <is>
          <t>pos</t>
        </is>
      </c>
      <c r="BI987" t="n">
        <v>0</v>
      </c>
      <c r="BJ987" t="inlineStr">
        <is>
          <t>IT IVA 22%</t>
        </is>
      </c>
      <c r="BK987" t="n">
        <v>0</v>
      </c>
      <c r="BU987" t="inlineStr">
        <is>
          <t>25-1060</t>
        </is>
      </c>
      <c r="CC987" t="inlineStr">
        <is>
          <t>Ordini LIL</t>
        </is>
      </c>
    </row>
    <row r="988">
      <c r="A988" t="inlineStr">
        <is>
          <t>#41504</t>
        </is>
      </c>
      <c r="B988" t="inlineStr">
        <is>
          <t>cammi68@icloud.com</t>
        </is>
      </c>
      <c r="C988" t="inlineStr">
        <is>
          <t>paid</t>
        </is>
      </c>
      <c r="F988" t="inlineStr">
        <is>
          <t>fulfilled</t>
        </is>
      </c>
      <c r="G988" t="inlineStr">
        <is>
          <t>2024-09-03 19:01:35 +0200</t>
        </is>
      </c>
      <c r="H988" t="inlineStr">
        <is>
          <t>no</t>
        </is>
      </c>
      <c r="I988" t="inlineStr">
        <is>
          <t>EUR</t>
        </is>
      </c>
      <c r="J988" t="n">
        <v>0</v>
      </c>
      <c r="K988" t="n">
        <v>0</v>
      </c>
      <c r="L988" t="n">
        <v>0</v>
      </c>
      <c r="M988" t="n">
        <v>0</v>
      </c>
      <c r="N988" t="inlineStr">
        <is>
          <t>TORINO100%</t>
        </is>
      </c>
      <c r="O988" t="n">
        <v>80</v>
      </c>
      <c r="Q988" t="inlineStr">
        <is>
          <t>2024-09-03 19:01:34 +0200</t>
        </is>
      </c>
      <c r="R988" t="n">
        <v>1</v>
      </c>
      <c r="S988" t="inlineStr">
        <is>
          <t>Nude - White / 18</t>
        </is>
      </c>
      <c r="T988" t="n">
        <v>80</v>
      </c>
      <c r="V988" t="inlineStr">
        <is>
          <t>015790000232</t>
        </is>
      </c>
      <c r="W988" t="b">
        <v>1</v>
      </c>
      <c r="X988" t="b">
        <v>1</v>
      </c>
      <c r="Y988" t="inlineStr">
        <is>
          <t>fulfilled</t>
        </is>
      </c>
      <c r="Z988" t="inlineStr">
        <is>
          <t>Stefania Cammillini</t>
        </is>
      </c>
      <c r="AR988" t="inlineStr">
        <is>
          <t>IT</t>
        </is>
      </c>
      <c r="AT988" t="inlineStr">
        <is>
          <t>GdM</t>
        </is>
      </c>
      <c r="AY988" t="n">
        <v>0</v>
      </c>
      <c r="AZ988" t="inlineStr">
        <is>
          <t>LIL Milan</t>
        </is>
      </c>
      <c r="BA988" t="n">
        <v>0</v>
      </c>
      <c r="BB988" t="inlineStr">
        <is>
          <t>Veronica Varetta</t>
        </is>
      </c>
      <c r="BC988" t="inlineStr">
        <is>
          <t>LIL Rinascente Torino</t>
        </is>
      </c>
      <c r="BD988" t="n">
        <v>3</v>
      </c>
      <c r="BE988" t="n">
        <v>6287605891421</v>
      </c>
      <c r="BG988" t="inlineStr">
        <is>
          <t>Low</t>
        </is>
      </c>
      <c r="BH988" t="inlineStr">
        <is>
          <t>pos</t>
        </is>
      </c>
      <c r="BI988" t="n">
        <v>0</v>
      </c>
      <c r="BJ988" t="inlineStr">
        <is>
          <t>IT IVA 22%</t>
        </is>
      </c>
      <c r="BK988" t="n">
        <v>0</v>
      </c>
      <c r="BU988" t="inlineStr">
        <is>
          <t>3-5683</t>
        </is>
      </c>
      <c r="CC988" t="inlineStr">
        <is>
          <t>Ordini LIL</t>
        </is>
      </c>
    </row>
    <row r="989">
      <c r="A989" t="inlineStr">
        <is>
          <t>#41503</t>
        </is>
      </c>
      <c r="B989" t="inlineStr">
        <is>
          <t>zoeysong4@gmail.com</t>
        </is>
      </c>
      <c r="C989" t="inlineStr">
        <is>
          <t>paid</t>
        </is>
      </c>
      <c r="F989" t="inlineStr">
        <is>
          <t>fulfilled</t>
        </is>
      </c>
      <c r="G989" t="inlineStr">
        <is>
          <t>2024-09-03 18:21:09 +0200</t>
        </is>
      </c>
      <c r="H989" t="inlineStr">
        <is>
          <t>no</t>
        </is>
      </c>
      <c r="I989" t="inlineStr">
        <is>
          <t>EUR</t>
        </is>
      </c>
      <c r="J989" t="n">
        <v>0</v>
      </c>
      <c r="K989" t="n">
        <v>0</v>
      </c>
      <c r="L989" t="n">
        <v>0</v>
      </c>
      <c r="M989" t="n">
        <v>0</v>
      </c>
      <c r="N989" t="inlineStr">
        <is>
          <t>MILANO100%</t>
        </is>
      </c>
      <c r="O989" t="n">
        <v>80</v>
      </c>
      <c r="Q989" t="inlineStr">
        <is>
          <t>2024-09-03 18:21:08 +0200</t>
        </is>
      </c>
      <c r="R989" t="n">
        <v>1</v>
      </c>
      <c r="S989" t="inlineStr">
        <is>
          <t>Lightly - White / 15</t>
        </is>
      </c>
      <c r="T989" t="n">
        <v>80</v>
      </c>
      <c r="V989" t="inlineStr">
        <is>
          <t>015790000389</t>
        </is>
      </c>
      <c r="W989" t="b">
        <v>1</v>
      </c>
      <c r="X989" t="b">
        <v>1</v>
      </c>
      <c r="Y989" t="inlineStr">
        <is>
          <t>fulfilled</t>
        </is>
      </c>
      <c r="Z989" t="inlineStr">
        <is>
          <t>Jiayi Song</t>
        </is>
      </c>
      <c r="AR989" t="inlineStr">
        <is>
          <t>IT</t>
        </is>
      </c>
      <c r="AY989" t="n">
        <v>0</v>
      </c>
      <c r="AZ989" t="inlineStr">
        <is>
          <t>LIL Milan</t>
        </is>
      </c>
      <c r="BA989" t="n">
        <v>0</v>
      </c>
      <c r="BB989" t="inlineStr">
        <is>
          <t>Veronica Varetta</t>
        </is>
      </c>
      <c r="BC989" t="inlineStr">
        <is>
          <t>LIL Rinascente Milano</t>
        </is>
      </c>
      <c r="BD989" t="n">
        <v>23</v>
      </c>
      <c r="BE989" t="n">
        <v>6287542878557</v>
      </c>
      <c r="BG989" t="inlineStr">
        <is>
          <t>Low</t>
        </is>
      </c>
      <c r="BH989" t="inlineStr">
        <is>
          <t>pos</t>
        </is>
      </c>
      <c r="BI989" t="n">
        <v>0</v>
      </c>
      <c r="BJ989" t="inlineStr">
        <is>
          <t>IT IVA 22%</t>
        </is>
      </c>
      <c r="BK989" t="n">
        <v>0</v>
      </c>
      <c r="BU989" t="inlineStr">
        <is>
          <t>23-2379</t>
        </is>
      </c>
      <c r="CC989" t="inlineStr">
        <is>
          <t>Ordini LIL</t>
        </is>
      </c>
    </row>
    <row r="990">
      <c r="A990" t="inlineStr">
        <is>
          <t>#41496</t>
        </is>
      </c>
      <c r="B990" t="inlineStr">
        <is>
          <t>rrodas31@yahoo.com</t>
        </is>
      </c>
      <c r="C990" t="inlineStr">
        <is>
          <t>paid</t>
        </is>
      </c>
      <c r="F990" t="inlineStr">
        <is>
          <t>fulfilled</t>
        </is>
      </c>
      <c r="G990" t="inlineStr">
        <is>
          <t>2024-09-03 14:00:29 +0200</t>
        </is>
      </c>
      <c r="H990" t="inlineStr">
        <is>
          <t>no</t>
        </is>
      </c>
      <c r="I990" t="inlineStr">
        <is>
          <t>EUR</t>
        </is>
      </c>
      <c r="J990" t="n">
        <v>0</v>
      </c>
      <c r="K990" t="n">
        <v>0</v>
      </c>
      <c r="L990" t="n">
        <v>0</v>
      </c>
      <c r="M990" t="n">
        <v>0</v>
      </c>
      <c r="N990" t="inlineStr">
        <is>
          <t>MILANO100%</t>
        </is>
      </c>
      <c r="O990" t="n">
        <v>240</v>
      </c>
      <c r="Q990" t="inlineStr">
        <is>
          <t>2024-09-03 14:00:28 +0200</t>
        </is>
      </c>
      <c r="R990" t="n">
        <v>1</v>
      </c>
      <c r="S990" t="inlineStr">
        <is>
          <t>Smiley Earring - Yellow / Single / White Sustainable Diamond</t>
        </is>
      </c>
      <c r="T990" t="n">
        <v>240</v>
      </c>
      <c r="V990" t="inlineStr">
        <is>
          <t>015790001491</t>
        </is>
      </c>
      <c r="W990" t="b">
        <v>1</v>
      </c>
      <c r="X990" t="b">
        <v>1</v>
      </c>
      <c r="Y990" t="inlineStr">
        <is>
          <t>fulfilled</t>
        </is>
      </c>
      <c r="Z990" t="inlineStr">
        <is>
          <t>Rocio Rodas</t>
        </is>
      </c>
      <c r="AR990" t="inlineStr">
        <is>
          <t>IT</t>
        </is>
      </c>
      <c r="AT990" t="inlineStr">
        <is>
          <t>ST</t>
        </is>
      </c>
      <c r="AY990" t="n">
        <v>0</v>
      </c>
      <c r="AZ990" t="inlineStr">
        <is>
          <t>LIL Milan</t>
        </is>
      </c>
      <c r="BA990" t="n">
        <v>0</v>
      </c>
      <c r="BB990" t="inlineStr">
        <is>
          <t>Veronica Varetta</t>
        </is>
      </c>
      <c r="BC990" t="inlineStr">
        <is>
          <t>LIL Rinascente Milano</t>
        </is>
      </c>
      <c r="BD990" t="n">
        <v>23</v>
      </c>
      <c r="BE990" t="n">
        <v>6287143141725</v>
      </c>
      <c r="BG990" t="inlineStr">
        <is>
          <t>Low</t>
        </is>
      </c>
      <c r="BH990" t="inlineStr">
        <is>
          <t>pos</t>
        </is>
      </c>
      <c r="BI990" t="n">
        <v>0</v>
      </c>
      <c r="BJ990" t="inlineStr">
        <is>
          <t>IT IVA 22%</t>
        </is>
      </c>
      <c r="BK990" t="n">
        <v>0</v>
      </c>
      <c r="BU990" t="inlineStr">
        <is>
          <t>23-2377</t>
        </is>
      </c>
      <c r="CC990" t="inlineStr">
        <is>
          <t>Ordini LIL</t>
        </is>
      </c>
    </row>
    <row r="991">
      <c r="A991" t="inlineStr">
        <is>
          <t>#41493</t>
        </is>
      </c>
      <c r="C991" t="inlineStr">
        <is>
          <t>paid</t>
        </is>
      </c>
      <c r="F991" t="inlineStr">
        <is>
          <t>fulfilled</t>
        </is>
      </c>
      <c r="G991" t="inlineStr">
        <is>
          <t>2024-09-03 11:27:17 +0200</t>
        </is>
      </c>
      <c r="H991" t="inlineStr">
        <is>
          <t>no</t>
        </is>
      </c>
      <c r="I991" t="inlineStr">
        <is>
          <t>EUR</t>
        </is>
      </c>
      <c r="J991" t="n">
        <v>0</v>
      </c>
      <c r="K991" t="n">
        <v>0</v>
      </c>
      <c r="L991" t="n">
        <v>0</v>
      </c>
      <c r="M991" t="n">
        <v>0</v>
      </c>
      <c r="N991" t="inlineStr">
        <is>
          <t>Roma100</t>
        </is>
      </c>
      <c r="O991" t="n">
        <v>720</v>
      </c>
      <c r="Q991" t="inlineStr">
        <is>
          <t>2024-09-03 11:27:17 +0200</t>
        </is>
      </c>
      <c r="R991" t="n">
        <v>1</v>
      </c>
      <c r="S991" t="inlineStr">
        <is>
          <t>Blink XXL Ring - Yellow / 22</t>
        </is>
      </c>
      <c r="T991" t="n">
        <v>120</v>
      </c>
      <c r="V991" t="inlineStr">
        <is>
          <t>015790001246</t>
        </is>
      </c>
      <c r="W991" t="b">
        <v>1</v>
      </c>
      <c r="X991" t="b">
        <v>1</v>
      </c>
      <c r="Y991" t="inlineStr">
        <is>
          <t>fulfilled</t>
        </is>
      </c>
      <c r="Z991" t="inlineStr">
        <is>
          <t>Roma termini</t>
        </is>
      </c>
      <c r="AR991" t="inlineStr">
        <is>
          <t>IT</t>
        </is>
      </c>
      <c r="AY991" t="n">
        <v>0</v>
      </c>
      <c r="AZ991" t="inlineStr">
        <is>
          <t>LIL Milan</t>
        </is>
      </c>
      <c r="BA991" t="n">
        <v>0</v>
      </c>
      <c r="BB991" t="inlineStr">
        <is>
          <t>Veronica Varetta</t>
        </is>
      </c>
      <c r="BC991" t="inlineStr">
        <is>
          <t>Roma Termini</t>
        </is>
      </c>
      <c r="BD991" t="n">
        <v>25</v>
      </c>
      <c r="BE991" t="n">
        <v>6286913798493</v>
      </c>
      <c r="BG991" t="inlineStr">
        <is>
          <t>Low</t>
        </is>
      </c>
      <c r="BH991" t="inlineStr">
        <is>
          <t>pos</t>
        </is>
      </c>
      <c r="BI991" t="n">
        <v>0</v>
      </c>
      <c r="BJ991" t="inlineStr">
        <is>
          <t>IT IVA 22%</t>
        </is>
      </c>
      <c r="BK991" t="n">
        <v>0</v>
      </c>
      <c r="BU991" t="inlineStr">
        <is>
          <t>25-1059</t>
        </is>
      </c>
      <c r="CC991" t="inlineStr">
        <is>
          <t>Ordini LIL</t>
        </is>
      </c>
    </row>
    <row r="992">
      <c r="A992" t="inlineStr">
        <is>
          <t>#41493</t>
        </is>
      </c>
      <c r="C992" t="inlineStr">
        <is>
          <t>paid</t>
        </is>
      </c>
      <c r="F992" t="inlineStr">
        <is>
          <t>fulfilled</t>
        </is>
      </c>
      <c r="G992" t="inlineStr">
        <is>
          <t>2024-09-03 11:27:17 +0200</t>
        </is>
      </c>
      <c r="H992" t="inlineStr">
        <is>
          <t>no</t>
        </is>
      </c>
      <c r="I992" t="inlineStr">
        <is>
          <t>EUR</t>
        </is>
      </c>
      <c r="J992" t="n">
        <v>0</v>
      </c>
      <c r="K992" t="n">
        <v>0</v>
      </c>
      <c r="L992" t="n">
        <v>0</v>
      </c>
      <c r="N992" t="inlineStr">
        <is>
          <t>Roma100</t>
        </is>
      </c>
      <c r="O992" t="n">
        <v>720</v>
      </c>
      <c r="Q992" t="inlineStr">
        <is>
          <t>2024-09-03 11:27:17 +0200</t>
        </is>
      </c>
      <c r="R992" t="n">
        <v>1</v>
      </c>
      <c r="S992" t="inlineStr">
        <is>
          <t>Icy - Yellow / Grey / White</t>
        </is>
      </c>
      <c r="T992" t="n">
        <v>200</v>
      </c>
      <c r="V992" t="inlineStr">
        <is>
          <t>015790001338</t>
        </is>
      </c>
      <c r="W992" t="b">
        <v>1</v>
      </c>
      <c r="X992" t="b">
        <v>1</v>
      </c>
      <c r="Y992" t="inlineStr">
        <is>
          <t>fulfilled</t>
        </is>
      </c>
      <c r="Z992" t="inlineStr">
        <is>
          <t>Roma termini</t>
        </is>
      </c>
      <c r="AR992" t="inlineStr">
        <is>
          <t>IT</t>
        </is>
      </c>
      <c r="AY992" t="n">
        <v>0</v>
      </c>
      <c r="AZ992" t="inlineStr">
        <is>
          <t>LIL Milan</t>
        </is>
      </c>
      <c r="BA992" t="n">
        <v>0</v>
      </c>
      <c r="BB992" t="inlineStr">
        <is>
          <t>Veronica Varetta</t>
        </is>
      </c>
      <c r="BC992" t="inlineStr">
        <is>
          <t>Roma Termini</t>
        </is>
      </c>
      <c r="BD992" t="n">
        <v>25</v>
      </c>
      <c r="BE992" t="n">
        <v>6286913798493</v>
      </c>
      <c r="BG992" t="inlineStr">
        <is>
          <t>Low</t>
        </is>
      </c>
      <c r="BH992" t="inlineStr">
        <is>
          <t>pos</t>
        </is>
      </c>
      <c r="BI992" t="n">
        <v>0</v>
      </c>
      <c r="BJ992" t="inlineStr">
        <is>
          <t>IT IVA 22%</t>
        </is>
      </c>
      <c r="BK992" t="n">
        <v>0</v>
      </c>
      <c r="BU992" t="inlineStr">
        <is>
          <t>25-1059</t>
        </is>
      </c>
      <c r="CC992" t="inlineStr">
        <is>
          <t>Ordini LIL</t>
        </is>
      </c>
    </row>
    <row r="993">
      <c r="A993" t="inlineStr">
        <is>
          <t>#41493</t>
        </is>
      </c>
      <c r="C993" t="inlineStr">
        <is>
          <t>paid</t>
        </is>
      </c>
      <c r="F993" t="inlineStr">
        <is>
          <t>fulfilled</t>
        </is>
      </c>
      <c r="G993" t="inlineStr">
        <is>
          <t>2024-09-03 11:27:17 +0200</t>
        </is>
      </c>
      <c r="H993" t="inlineStr">
        <is>
          <t>no</t>
        </is>
      </c>
      <c r="I993" t="inlineStr">
        <is>
          <t>EUR</t>
        </is>
      </c>
      <c r="J993" t="n">
        <v>0</v>
      </c>
      <c r="K993" t="n">
        <v>0</v>
      </c>
      <c r="L993" t="n">
        <v>0</v>
      </c>
      <c r="N993" t="inlineStr">
        <is>
          <t>Roma100</t>
        </is>
      </c>
      <c r="O993" t="n">
        <v>720</v>
      </c>
      <c r="Q993" t="inlineStr">
        <is>
          <t>2024-09-03 11:27:17 +0200</t>
        </is>
      </c>
      <c r="R993" t="n">
        <v>1</v>
      </c>
      <c r="S993" t="inlineStr">
        <is>
          <t>Icy - Yellow / Pink / White</t>
        </is>
      </c>
      <c r="T993" t="n">
        <v>200</v>
      </c>
      <c r="V993" t="inlineStr">
        <is>
          <t>015790001339</t>
        </is>
      </c>
      <c r="W993" t="b">
        <v>1</v>
      </c>
      <c r="X993" t="b">
        <v>1</v>
      </c>
      <c r="Y993" t="inlineStr">
        <is>
          <t>fulfilled</t>
        </is>
      </c>
      <c r="Z993" t="inlineStr">
        <is>
          <t>Roma termini</t>
        </is>
      </c>
      <c r="AR993" t="inlineStr">
        <is>
          <t>IT</t>
        </is>
      </c>
      <c r="AY993" t="n">
        <v>0</v>
      </c>
      <c r="AZ993" t="inlineStr">
        <is>
          <t>LIL Milan</t>
        </is>
      </c>
      <c r="BA993" t="n">
        <v>0</v>
      </c>
      <c r="BB993" t="inlineStr">
        <is>
          <t>Veronica Varetta</t>
        </is>
      </c>
      <c r="BC993" t="inlineStr">
        <is>
          <t>Roma Termini</t>
        </is>
      </c>
      <c r="BD993" t="n">
        <v>25</v>
      </c>
      <c r="BE993" t="n">
        <v>6286913798493</v>
      </c>
      <c r="BG993" t="inlineStr">
        <is>
          <t>Low</t>
        </is>
      </c>
      <c r="BH993" t="inlineStr">
        <is>
          <t>pos</t>
        </is>
      </c>
      <c r="BI993" t="n">
        <v>0</v>
      </c>
      <c r="BJ993" t="inlineStr">
        <is>
          <t>IT IVA 22%</t>
        </is>
      </c>
      <c r="BK993" t="n">
        <v>0</v>
      </c>
      <c r="BU993" t="inlineStr">
        <is>
          <t>25-1059</t>
        </is>
      </c>
      <c r="CC993" t="inlineStr">
        <is>
          <t>Ordini LIL</t>
        </is>
      </c>
    </row>
    <row r="994">
      <c r="A994" t="inlineStr">
        <is>
          <t>#41493</t>
        </is>
      </c>
      <c r="C994" t="inlineStr">
        <is>
          <t>paid</t>
        </is>
      </c>
      <c r="F994" t="inlineStr">
        <is>
          <t>fulfilled</t>
        </is>
      </c>
      <c r="G994" t="inlineStr">
        <is>
          <t>2024-09-03 11:27:17 +0200</t>
        </is>
      </c>
      <c r="H994" t="inlineStr">
        <is>
          <t>no</t>
        </is>
      </c>
      <c r="I994" t="inlineStr">
        <is>
          <t>EUR</t>
        </is>
      </c>
      <c r="J994" t="n">
        <v>0</v>
      </c>
      <c r="K994" t="n">
        <v>0</v>
      </c>
      <c r="L994" t="n">
        <v>0</v>
      </c>
      <c r="N994" t="inlineStr">
        <is>
          <t>Roma100</t>
        </is>
      </c>
      <c r="O994" t="n">
        <v>720</v>
      </c>
      <c r="Q994" t="inlineStr">
        <is>
          <t>2024-09-03 11:27:17 +0200</t>
        </is>
      </c>
      <c r="R994" t="n">
        <v>1</v>
      </c>
      <c r="S994" t="inlineStr">
        <is>
          <t>Glimmer Ring - Yellow / 16 / Blue Sapphire</t>
        </is>
      </c>
      <c r="T994" t="n">
        <v>200</v>
      </c>
      <c r="V994" t="inlineStr">
        <is>
          <t>015790001371</t>
        </is>
      </c>
      <c r="W994" t="b">
        <v>1</v>
      </c>
      <c r="X994" t="b">
        <v>1</v>
      </c>
      <c r="Y994" t="inlineStr">
        <is>
          <t>fulfilled</t>
        </is>
      </c>
      <c r="Z994" t="inlineStr">
        <is>
          <t>Roma termini</t>
        </is>
      </c>
      <c r="AR994" t="inlineStr">
        <is>
          <t>IT</t>
        </is>
      </c>
      <c r="AY994" t="n">
        <v>0</v>
      </c>
      <c r="AZ994" t="inlineStr">
        <is>
          <t>LIL Milan</t>
        </is>
      </c>
      <c r="BA994" t="n">
        <v>0</v>
      </c>
      <c r="BB994" t="inlineStr">
        <is>
          <t>Veronica Varetta</t>
        </is>
      </c>
      <c r="BC994" t="inlineStr">
        <is>
          <t>Roma Termini</t>
        </is>
      </c>
      <c r="BD994" t="n">
        <v>25</v>
      </c>
      <c r="BE994" t="n">
        <v>6286913798493</v>
      </c>
      <c r="BG994" t="inlineStr">
        <is>
          <t>Low</t>
        </is>
      </c>
      <c r="BH994" t="inlineStr">
        <is>
          <t>pos</t>
        </is>
      </c>
      <c r="BI994" t="n">
        <v>0</v>
      </c>
      <c r="BJ994" t="inlineStr">
        <is>
          <t>IT IVA 22%</t>
        </is>
      </c>
      <c r="BK994" t="n">
        <v>0</v>
      </c>
      <c r="BU994" t="inlineStr">
        <is>
          <t>25-1059</t>
        </is>
      </c>
      <c r="CC994" t="inlineStr">
        <is>
          <t>Ordini LIL</t>
        </is>
      </c>
    </row>
    <row r="995">
      <c r="A995" t="inlineStr">
        <is>
          <t>#41492</t>
        </is>
      </c>
      <c r="B995" t="inlineStr">
        <is>
          <t>lavinia.tocchio@gmail.com</t>
        </is>
      </c>
      <c r="C995" t="inlineStr">
        <is>
          <t>paid</t>
        </is>
      </c>
      <c r="F995" t="inlineStr">
        <is>
          <t>fulfilled</t>
        </is>
      </c>
      <c r="G995" t="inlineStr">
        <is>
          <t>2024-09-02 18:53:11 +0200</t>
        </is>
      </c>
      <c r="H995" t="inlineStr">
        <is>
          <t>yes</t>
        </is>
      </c>
      <c r="I995" t="inlineStr">
        <is>
          <t>EUR</t>
        </is>
      </c>
      <c r="J995" t="n">
        <v>0</v>
      </c>
      <c r="K995" t="n">
        <v>0</v>
      </c>
      <c r="L995" t="n">
        <v>0</v>
      </c>
      <c r="M995" t="n">
        <v>0</v>
      </c>
      <c r="N995" t="inlineStr">
        <is>
          <t>MILANO100%</t>
        </is>
      </c>
      <c r="O995" t="n">
        <v>145</v>
      </c>
      <c r="Q995" t="inlineStr">
        <is>
          <t>2024-09-02 18:53:10 +0200</t>
        </is>
      </c>
      <c r="R995" t="n">
        <v>1</v>
      </c>
      <c r="S995" t="inlineStr">
        <is>
          <t>Firefly Ring - Yellow / 11</t>
        </is>
      </c>
      <c r="T995" t="n">
        <v>140</v>
      </c>
      <c r="V995" t="inlineStr">
        <is>
          <t>015790000495</t>
        </is>
      </c>
      <c r="W995" t="b">
        <v>1</v>
      </c>
      <c r="X995" t="b">
        <v>1</v>
      </c>
      <c r="Y995" t="inlineStr">
        <is>
          <t>fulfilled</t>
        </is>
      </c>
      <c r="Z995" t="inlineStr">
        <is>
          <t>Lavinia Tocchio</t>
        </is>
      </c>
      <c r="AR995" t="inlineStr">
        <is>
          <t>IT</t>
        </is>
      </c>
      <c r="AT995" t="inlineStr">
        <is>
          <t>ST</t>
        </is>
      </c>
      <c r="AY995" t="n">
        <v>0</v>
      </c>
      <c r="AZ995" t="inlineStr">
        <is>
          <t>LIL Milan</t>
        </is>
      </c>
      <c r="BA995" t="n">
        <v>0</v>
      </c>
      <c r="BB995" t="inlineStr">
        <is>
          <t>Veronica Varetta</t>
        </is>
      </c>
      <c r="BC995" t="inlineStr">
        <is>
          <t>LIL Rinascente Milano</t>
        </is>
      </c>
      <c r="BD995" t="n">
        <v>23</v>
      </c>
      <c r="BE995" t="n">
        <v>6286112358749</v>
      </c>
      <c r="BG995" t="inlineStr">
        <is>
          <t>Low</t>
        </is>
      </c>
      <c r="BH995" t="inlineStr">
        <is>
          <t>pos</t>
        </is>
      </c>
      <c r="BI995" t="n">
        <v>0</v>
      </c>
      <c r="BJ995" t="inlineStr">
        <is>
          <t>IT IVA 22%</t>
        </is>
      </c>
      <c r="BK995" t="n">
        <v>0</v>
      </c>
      <c r="BU995" t="inlineStr">
        <is>
          <t>23-2374</t>
        </is>
      </c>
      <c r="CC995" t="inlineStr">
        <is>
          <t>Ordini LIL</t>
        </is>
      </c>
    </row>
    <row r="996">
      <c r="A996" t="inlineStr">
        <is>
          <t>#41492</t>
        </is>
      </c>
      <c r="B996" t="inlineStr">
        <is>
          <t>lavinia.tocchio@gmail.com</t>
        </is>
      </c>
      <c r="C996" t="inlineStr">
        <is>
          <t>paid</t>
        </is>
      </c>
      <c r="F996" t="inlineStr">
        <is>
          <t>fulfilled</t>
        </is>
      </c>
      <c r="G996" t="inlineStr">
        <is>
          <t>2024-09-02 18:53:11 +0200</t>
        </is>
      </c>
      <c r="H996" t="inlineStr">
        <is>
          <t>yes</t>
        </is>
      </c>
      <c r="I996" t="inlineStr">
        <is>
          <t>EUR</t>
        </is>
      </c>
      <c r="J996" t="n">
        <v>0</v>
      </c>
      <c r="K996" t="n">
        <v>0</v>
      </c>
      <c r="L996" t="n">
        <v>0</v>
      </c>
      <c r="N996" t="inlineStr">
        <is>
          <t>MILANO100%</t>
        </is>
      </c>
      <c r="O996" t="n">
        <v>145</v>
      </c>
      <c r="Q996" t="inlineStr">
        <is>
          <t>2024-09-02 18:53:10 +0200</t>
        </is>
      </c>
      <c r="R996" t="n">
        <v>1</v>
      </c>
      <c r="S996" t="inlineStr">
        <is>
          <t>Luxury Pack</t>
        </is>
      </c>
      <c r="T996" t="n">
        <v>5</v>
      </c>
      <c r="V996" t="inlineStr">
        <is>
          <t>015790000687</t>
        </is>
      </c>
      <c r="W996" t="b">
        <v>1</v>
      </c>
      <c r="X996" t="b">
        <v>1</v>
      </c>
      <c r="Y996" t="inlineStr">
        <is>
          <t>fulfilled</t>
        </is>
      </c>
      <c r="Z996" t="inlineStr">
        <is>
          <t>Lavinia Tocchio</t>
        </is>
      </c>
      <c r="AR996" t="inlineStr">
        <is>
          <t>IT</t>
        </is>
      </c>
      <c r="AT996" t="inlineStr">
        <is>
          <t>ST</t>
        </is>
      </c>
      <c r="AY996" t="n">
        <v>0</v>
      </c>
      <c r="AZ996" t="inlineStr">
        <is>
          <t>LIL Milan</t>
        </is>
      </c>
      <c r="BA996" t="n">
        <v>0</v>
      </c>
      <c r="BB996" t="inlineStr">
        <is>
          <t>Veronica Varetta</t>
        </is>
      </c>
      <c r="BC996" t="inlineStr">
        <is>
          <t>LIL Rinascente Milano</t>
        </is>
      </c>
      <c r="BD996" t="n">
        <v>23</v>
      </c>
      <c r="BE996" t="n">
        <v>6286112358749</v>
      </c>
      <c r="BG996" t="inlineStr">
        <is>
          <t>Low</t>
        </is>
      </c>
      <c r="BH996" t="inlineStr">
        <is>
          <t>pos</t>
        </is>
      </c>
      <c r="BI996" t="n">
        <v>0</v>
      </c>
      <c r="BJ996" t="inlineStr">
        <is>
          <t>IT IVA 22%</t>
        </is>
      </c>
      <c r="BK996" t="n">
        <v>0</v>
      </c>
      <c r="BU996" t="inlineStr">
        <is>
          <t>23-2374</t>
        </is>
      </c>
      <c r="CC996" t="inlineStr">
        <is>
          <t>Ordini LIL</t>
        </is>
      </c>
    </row>
    <row r="997">
      <c r="A997" t="inlineStr">
        <is>
          <t>#41490</t>
        </is>
      </c>
      <c r="B997" t="inlineStr">
        <is>
          <t>caterinabonasso@gmail.com</t>
        </is>
      </c>
      <c r="C997" t="inlineStr">
        <is>
          <t>paid</t>
        </is>
      </c>
      <c r="F997" t="inlineStr">
        <is>
          <t>fulfilled</t>
        </is>
      </c>
      <c r="G997" t="inlineStr">
        <is>
          <t>2024-09-02 17:18:40 +0200</t>
        </is>
      </c>
      <c r="H997" t="inlineStr">
        <is>
          <t>no</t>
        </is>
      </c>
      <c r="I997" t="inlineStr">
        <is>
          <t>EUR</t>
        </is>
      </c>
      <c r="J997" t="n">
        <v>0</v>
      </c>
      <c r="K997" t="n">
        <v>0</v>
      </c>
      <c r="L997" t="n">
        <v>0</v>
      </c>
      <c r="M997" t="n">
        <v>0</v>
      </c>
      <c r="N997" t="inlineStr">
        <is>
          <t>TORINO100%</t>
        </is>
      </c>
      <c r="O997" t="n">
        <v>105</v>
      </c>
      <c r="Q997" t="inlineStr">
        <is>
          <t>2024-09-02 17:18:39 +0200</t>
        </is>
      </c>
      <c r="R997" t="n">
        <v>1</v>
      </c>
      <c r="S997" t="inlineStr">
        <is>
          <t>Pensavo fosse amore - Yellow / C</t>
        </is>
      </c>
      <c r="T997" t="n">
        <v>100</v>
      </c>
      <c r="V997" t="inlineStr">
        <is>
          <t>015790001001</t>
        </is>
      </c>
      <c r="W997" t="b">
        <v>1</v>
      </c>
      <c r="X997" t="b">
        <v>1</v>
      </c>
      <c r="Y997" t="inlineStr">
        <is>
          <t>fulfilled</t>
        </is>
      </c>
      <c r="Z997" t="inlineStr">
        <is>
          <t>Caterina Bonasso</t>
        </is>
      </c>
      <c r="AR997" t="inlineStr">
        <is>
          <t>IT</t>
        </is>
      </c>
      <c r="AT997" t="inlineStr">
        <is>
          <t>GdM</t>
        </is>
      </c>
      <c r="AY997" t="n">
        <v>0</v>
      </c>
      <c r="AZ997" t="inlineStr">
        <is>
          <t>LIL Milan</t>
        </is>
      </c>
      <c r="BA997" t="n">
        <v>0</v>
      </c>
      <c r="BB997" t="inlineStr">
        <is>
          <t>Veronica Varetta</t>
        </is>
      </c>
      <c r="BC997" t="inlineStr">
        <is>
          <t>LIL Rinascente Torino</t>
        </is>
      </c>
      <c r="BD997" t="n">
        <v>3</v>
      </c>
      <c r="BE997" t="n">
        <v>6285982663005</v>
      </c>
      <c r="BG997" t="inlineStr">
        <is>
          <t>Low</t>
        </is>
      </c>
      <c r="BH997" t="inlineStr">
        <is>
          <t>pos</t>
        </is>
      </c>
      <c r="BI997" t="n">
        <v>0</v>
      </c>
      <c r="BJ997" t="inlineStr">
        <is>
          <t>IT IVA 22%</t>
        </is>
      </c>
      <c r="BK997" t="n">
        <v>0</v>
      </c>
      <c r="BU997" t="inlineStr">
        <is>
          <t>3-5682</t>
        </is>
      </c>
      <c r="CC997" t="inlineStr">
        <is>
          <t>Ordini LIL</t>
        </is>
      </c>
    </row>
    <row r="998">
      <c r="A998" t="inlineStr">
        <is>
          <t>#41490</t>
        </is>
      </c>
      <c r="B998" t="inlineStr">
        <is>
          <t>caterinabonasso@gmail.com</t>
        </is>
      </c>
      <c r="C998" t="inlineStr">
        <is>
          <t>paid</t>
        </is>
      </c>
      <c r="F998" t="inlineStr">
        <is>
          <t>fulfilled</t>
        </is>
      </c>
      <c r="G998" t="inlineStr">
        <is>
          <t>2024-09-02 17:18:40 +0200</t>
        </is>
      </c>
      <c r="H998" t="inlineStr">
        <is>
          <t>no</t>
        </is>
      </c>
      <c r="I998" t="inlineStr">
        <is>
          <t>EUR</t>
        </is>
      </c>
      <c r="J998" t="n">
        <v>0</v>
      </c>
      <c r="K998" t="n">
        <v>0</v>
      </c>
      <c r="L998" t="n">
        <v>0</v>
      </c>
      <c r="N998" t="inlineStr">
        <is>
          <t>TORINO100%</t>
        </is>
      </c>
      <c r="O998" t="n">
        <v>105</v>
      </c>
      <c r="Q998" t="inlineStr">
        <is>
          <t>2024-09-02 17:18:39 +0200</t>
        </is>
      </c>
      <c r="R998" t="n">
        <v>1</v>
      </c>
      <c r="S998" t="inlineStr">
        <is>
          <t>Luxury Pack</t>
        </is>
      </c>
      <c r="T998" t="n">
        <v>5</v>
      </c>
      <c r="V998" t="inlineStr">
        <is>
          <t>015790000687</t>
        </is>
      </c>
      <c r="W998" t="b">
        <v>1</v>
      </c>
      <c r="X998" t="b">
        <v>1</v>
      </c>
      <c r="Y998" t="inlineStr">
        <is>
          <t>fulfilled</t>
        </is>
      </c>
      <c r="Z998" t="inlineStr">
        <is>
          <t>Caterina Bonasso</t>
        </is>
      </c>
      <c r="AR998" t="inlineStr">
        <is>
          <t>IT</t>
        </is>
      </c>
      <c r="AT998" t="inlineStr">
        <is>
          <t>GdM</t>
        </is>
      </c>
      <c r="AY998" t="n">
        <v>0</v>
      </c>
      <c r="AZ998" t="inlineStr">
        <is>
          <t>LIL Milan</t>
        </is>
      </c>
      <c r="BA998" t="n">
        <v>0</v>
      </c>
      <c r="BB998" t="inlineStr">
        <is>
          <t>Veronica Varetta</t>
        </is>
      </c>
      <c r="BC998" t="inlineStr">
        <is>
          <t>LIL Rinascente Torino</t>
        </is>
      </c>
      <c r="BD998" t="n">
        <v>3</v>
      </c>
      <c r="BE998" t="n">
        <v>6285982663005</v>
      </c>
      <c r="BG998" t="inlineStr">
        <is>
          <t>Low</t>
        </is>
      </c>
      <c r="BH998" t="inlineStr">
        <is>
          <t>pos</t>
        </is>
      </c>
      <c r="BI998" t="n">
        <v>0</v>
      </c>
      <c r="BJ998" t="inlineStr">
        <is>
          <t>IT IVA 22%</t>
        </is>
      </c>
      <c r="BK998" t="n">
        <v>0</v>
      </c>
      <c r="BU998" t="inlineStr">
        <is>
          <t>3-5682</t>
        </is>
      </c>
      <c r="CC998" t="inlineStr">
        <is>
          <t>Ordini LIL</t>
        </is>
      </c>
    </row>
    <row r="999">
      <c r="A999" t="inlineStr">
        <is>
          <t>#41489</t>
        </is>
      </c>
      <c r="B999" t="inlineStr">
        <is>
          <t>sofiachen636@gmail.com</t>
        </is>
      </c>
      <c r="C999" t="inlineStr">
        <is>
          <t>paid</t>
        </is>
      </c>
      <c r="F999" t="inlineStr">
        <is>
          <t>fulfilled</t>
        </is>
      </c>
      <c r="G999" t="inlineStr">
        <is>
          <t>2024-09-02 17:32:17 +0200</t>
        </is>
      </c>
      <c r="H999" t="inlineStr">
        <is>
          <t>no</t>
        </is>
      </c>
      <c r="I999" t="inlineStr">
        <is>
          <t>EUR</t>
        </is>
      </c>
      <c r="J999" t="n">
        <v>0</v>
      </c>
      <c r="K999" t="n">
        <v>0</v>
      </c>
      <c r="L999" t="n">
        <v>0</v>
      </c>
      <c r="M999" t="n">
        <v>0</v>
      </c>
      <c r="N999" t="inlineStr">
        <is>
          <t>MILANO100%</t>
        </is>
      </c>
      <c r="O999" t="n">
        <v>800</v>
      </c>
      <c r="Q999" t="inlineStr">
        <is>
          <t>2024-09-02 17:00:51 +0200</t>
        </is>
      </c>
      <c r="R999" t="n">
        <v>1</v>
      </c>
      <c r="S999" t="inlineStr">
        <is>
          <t>Girls Tears - Yellow / 37cm</t>
        </is>
      </c>
      <c r="T999" t="n">
        <v>360</v>
      </c>
      <c r="V999" t="inlineStr">
        <is>
          <t>015790000833</t>
        </is>
      </c>
      <c r="W999" t="b">
        <v>1</v>
      </c>
      <c r="X999" t="b">
        <v>1</v>
      </c>
      <c r="Y999" t="inlineStr">
        <is>
          <t>fulfilled</t>
        </is>
      </c>
      <c r="Z999" t="inlineStr">
        <is>
          <t>Sofia Chen</t>
        </is>
      </c>
      <c r="AR999" t="inlineStr">
        <is>
          <t>IT</t>
        </is>
      </c>
      <c r="AT999" t="inlineStr">
        <is>
          <t xml:space="preserve">ST. Inserita tg sbagliata per errore, modificato correttamente </t>
        </is>
      </c>
      <c r="AY999" t="n">
        <v>0</v>
      </c>
      <c r="AZ999" t="inlineStr">
        <is>
          <t>LIL Milan</t>
        </is>
      </c>
      <c r="BA999" t="n">
        <v>0</v>
      </c>
      <c r="BB999" t="inlineStr">
        <is>
          <t>Veronica Varetta</t>
        </is>
      </c>
      <c r="BC999" t="inlineStr">
        <is>
          <t>LIL Rinascente Milano</t>
        </is>
      </c>
      <c r="BD999" t="n">
        <v>23</v>
      </c>
      <c r="BE999" t="n">
        <v>6285956383069</v>
      </c>
      <c r="BG999" t="inlineStr">
        <is>
          <t>Low</t>
        </is>
      </c>
      <c r="BH999" t="inlineStr">
        <is>
          <t>pos</t>
        </is>
      </c>
      <c r="BI999" t="n">
        <v>0</v>
      </c>
      <c r="BJ999" t="inlineStr">
        <is>
          <t>IT IVA 22%</t>
        </is>
      </c>
      <c r="BK999" t="n">
        <v>0</v>
      </c>
      <c r="BU999" t="inlineStr">
        <is>
          <t>23-2373</t>
        </is>
      </c>
      <c r="CC999" t="inlineStr">
        <is>
          <t>Ordini LIL</t>
        </is>
      </c>
    </row>
    <row r="1000">
      <c r="A1000" t="inlineStr">
        <is>
          <t>#41489</t>
        </is>
      </c>
      <c r="B1000" t="inlineStr">
        <is>
          <t>sofiachen636@gmail.com</t>
        </is>
      </c>
      <c r="C1000" t="inlineStr">
        <is>
          <t>paid</t>
        </is>
      </c>
      <c r="F1000" t="inlineStr">
        <is>
          <t>fulfilled</t>
        </is>
      </c>
      <c r="G1000" t="inlineStr">
        <is>
          <t>2024-09-02 17:32:17 +0200</t>
        </is>
      </c>
      <c r="H1000" t="inlineStr">
        <is>
          <t>no</t>
        </is>
      </c>
      <c r="I1000" t="inlineStr">
        <is>
          <t>EUR</t>
        </is>
      </c>
      <c r="J1000" t="n">
        <v>0</v>
      </c>
      <c r="K1000" t="n">
        <v>0</v>
      </c>
      <c r="L1000" t="n">
        <v>0</v>
      </c>
      <c r="N1000" t="inlineStr">
        <is>
          <t>MILANO100%</t>
        </is>
      </c>
      <c r="O1000" t="n">
        <v>800</v>
      </c>
      <c r="Q1000" t="inlineStr">
        <is>
          <t>2024-09-02 17:00:51 +0200</t>
        </is>
      </c>
      <c r="R1000" t="n">
        <v>0</v>
      </c>
      <c r="S1000" t="inlineStr">
        <is>
          <t>Threesome - Yellow / 14</t>
        </is>
      </c>
      <c r="T1000" t="n">
        <v>220</v>
      </c>
      <c r="V1000" t="inlineStr">
        <is>
          <t>015790001040</t>
        </is>
      </c>
      <c r="W1000" t="b">
        <v>1</v>
      </c>
      <c r="X1000" t="b">
        <v>1</v>
      </c>
      <c r="Y1000" t="inlineStr">
        <is>
          <t>pending</t>
        </is>
      </c>
      <c r="Z1000" t="inlineStr">
        <is>
          <t>Sofia Chen</t>
        </is>
      </c>
      <c r="AR1000" t="inlineStr">
        <is>
          <t>IT</t>
        </is>
      </c>
      <c r="AT1000" t="inlineStr">
        <is>
          <t xml:space="preserve">ST. Inserita tg sbagliata per errore, modificato correttamente </t>
        </is>
      </c>
      <c r="AY1000" t="n">
        <v>0</v>
      </c>
      <c r="AZ1000" t="inlineStr">
        <is>
          <t>LIL Milan</t>
        </is>
      </c>
      <c r="BA1000" t="n">
        <v>0</v>
      </c>
      <c r="BB1000" t="inlineStr">
        <is>
          <t>Veronica Varetta</t>
        </is>
      </c>
      <c r="BC1000" t="inlineStr">
        <is>
          <t>LIL Rinascente Milano</t>
        </is>
      </c>
      <c r="BD1000" t="n">
        <v>23</v>
      </c>
      <c r="BE1000" t="n">
        <v>6285956383069</v>
      </c>
      <c r="BG1000" t="inlineStr">
        <is>
          <t>Low</t>
        </is>
      </c>
      <c r="BH1000" t="inlineStr">
        <is>
          <t>pos</t>
        </is>
      </c>
      <c r="BI1000" t="n">
        <v>0</v>
      </c>
      <c r="BJ1000" t="inlineStr">
        <is>
          <t>IT IVA 22%</t>
        </is>
      </c>
      <c r="BK1000" t="n">
        <v>0</v>
      </c>
      <c r="BU1000" t="inlineStr">
        <is>
          <t>23-2373</t>
        </is>
      </c>
      <c r="CC1000" t="inlineStr">
        <is>
          <t>Ordini LIL</t>
        </is>
      </c>
    </row>
    <row r="1001">
      <c r="A1001" t="inlineStr">
        <is>
          <t>#41489</t>
        </is>
      </c>
      <c r="B1001" t="inlineStr">
        <is>
          <t>sofiachen636@gmail.com</t>
        </is>
      </c>
      <c r="C1001" t="inlineStr">
        <is>
          <t>paid</t>
        </is>
      </c>
      <c r="F1001" t="inlineStr">
        <is>
          <t>fulfilled</t>
        </is>
      </c>
      <c r="G1001" t="inlineStr">
        <is>
          <t>2024-09-02 17:32:17 +0200</t>
        </is>
      </c>
      <c r="H1001" t="inlineStr">
        <is>
          <t>no</t>
        </is>
      </c>
      <c r="I1001" t="inlineStr">
        <is>
          <t>EUR</t>
        </is>
      </c>
      <c r="J1001" t="n">
        <v>0</v>
      </c>
      <c r="K1001" t="n">
        <v>0</v>
      </c>
      <c r="L1001" t="n">
        <v>0</v>
      </c>
      <c r="N1001" t="inlineStr">
        <is>
          <t>MILANO100%</t>
        </is>
      </c>
      <c r="O1001" t="n">
        <v>800</v>
      </c>
      <c r="Q1001" t="inlineStr">
        <is>
          <t>2024-09-02 17:00:51 +0200</t>
        </is>
      </c>
      <c r="R1001" t="n">
        <v>1</v>
      </c>
      <c r="S1001" t="inlineStr">
        <is>
          <t>Threesome - Yellow / 12</t>
        </is>
      </c>
      <c r="T1001" t="n">
        <v>220</v>
      </c>
      <c r="U1001" t="n">
        <v>0</v>
      </c>
      <c r="V1001" t="inlineStr">
        <is>
          <t>015790001039</t>
        </is>
      </c>
      <c r="W1001" t="b">
        <v>1</v>
      </c>
      <c r="X1001" t="b">
        <v>1</v>
      </c>
      <c r="Y1001" t="inlineStr">
        <is>
          <t>fulfilled</t>
        </is>
      </c>
      <c r="Z1001" t="inlineStr">
        <is>
          <t>Sofia Chen</t>
        </is>
      </c>
      <c r="AR1001" t="inlineStr">
        <is>
          <t>IT</t>
        </is>
      </c>
      <c r="AT1001" t="inlineStr">
        <is>
          <t xml:space="preserve">ST. Inserita tg sbagliata per errore, modificato correttamente </t>
        </is>
      </c>
      <c r="AY1001" t="n">
        <v>0</v>
      </c>
      <c r="AZ1001" t="inlineStr">
        <is>
          <t>LIL Milan</t>
        </is>
      </c>
      <c r="BA1001" t="n">
        <v>0</v>
      </c>
      <c r="BB1001" t="inlineStr">
        <is>
          <t>Veronica Varetta</t>
        </is>
      </c>
      <c r="BC1001" t="inlineStr">
        <is>
          <t>LIL Rinascente Milano</t>
        </is>
      </c>
      <c r="BD1001" t="n">
        <v>23</v>
      </c>
      <c r="BE1001" t="n">
        <v>6285956383069</v>
      </c>
      <c r="BG1001" t="inlineStr">
        <is>
          <t>Low</t>
        </is>
      </c>
      <c r="BH1001" t="inlineStr">
        <is>
          <t>pos</t>
        </is>
      </c>
      <c r="BI1001" t="n">
        <v>0</v>
      </c>
      <c r="BJ1001" t="inlineStr">
        <is>
          <t>IT IVA 22%</t>
        </is>
      </c>
      <c r="BK1001" t="n">
        <v>0</v>
      </c>
      <c r="BU1001" t="inlineStr">
        <is>
          <t>23-2373</t>
        </is>
      </c>
      <c r="CC1001" t="inlineStr">
        <is>
          <t>Ordini LIL</t>
        </is>
      </c>
    </row>
    <row r="1002">
      <c r="A1002" t="inlineStr">
        <is>
          <t>#41488</t>
        </is>
      </c>
      <c r="B1002" t="inlineStr">
        <is>
          <t>svevagambuzzi@gmail.com</t>
        </is>
      </c>
      <c r="C1002" t="inlineStr">
        <is>
          <t>paid</t>
        </is>
      </c>
      <c r="F1002" t="inlineStr">
        <is>
          <t>fulfilled</t>
        </is>
      </c>
      <c r="G1002" t="inlineStr">
        <is>
          <t>2024-09-02 15:41:51 +0200</t>
        </is>
      </c>
      <c r="H1002" t="inlineStr">
        <is>
          <t>no</t>
        </is>
      </c>
      <c r="I1002" t="inlineStr">
        <is>
          <t>EUR</t>
        </is>
      </c>
      <c r="J1002" t="n">
        <v>0</v>
      </c>
      <c r="K1002" t="n">
        <v>0</v>
      </c>
      <c r="L1002" t="n">
        <v>0</v>
      </c>
      <c r="M1002" t="n">
        <v>0</v>
      </c>
      <c r="N1002" t="inlineStr">
        <is>
          <t>TORINO100%</t>
        </is>
      </c>
      <c r="O1002" t="n">
        <v>240</v>
      </c>
      <c r="Q1002" t="inlineStr">
        <is>
          <t>2024-09-02 15:41:50 +0200</t>
        </is>
      </c>
      <c r="R1002" t="n">
        <v>1</v>
      </c>
      <c r="S1002" t="inlineStr">
        <is>
          <t>Portami a ballare - Yellow / onesize</t>
        </is>
      </c>
      <c r="T1002" t="n">
        <v>240</v>
      </c>
      <c r="V1002" t="inlineStr">
        <is>
          <t>015790001250</t>
        </is>
      </c>
      <c r="W1002" t="b">
        <v>1</v>
      </c>
      <c r="X1002" t="b">
        <v>1</v>
      </c>
      <c r="Y1002" t="inlineStr">
        <is>
          <t>fulfilled</t>
        </is>
      </c>
      <c r="Z1002" t="inlineStr">
        <is>
          <t>Sveva Gambuzzi</t>
        </is>
      </c>
      <c r="AR1002" t="inlineStr">
        <is>
          <t>IT</t>
        </is>
      </c>
      <c r="AT1002" t="inlineStr">
        <is>
          <t>GdM</t>
        </is>
      </c>
      <c r="AY1002" t="n">
        <v>0</v>
      </c>
      <c r="AZ1002" t="inlineStr">
        <is>
          <t>LIL Milan</t>
        </is>
      </c>
      <c r="BA1002" t="n">
        <v>0</v>
      </c>
      <c r="BB1002" t="inlineStr">
        <is>
          <t>Veronica Varetta</t>
        </is>
      </c>
      <c r="BC1002" t="inlineStr">
        <is>
          <t>LIL Rinascente Torino</t>
        </is>
      </c>
      <c r="BD1002" t="n">
        <v>3</v>
      </c>
      <c r="BE1002" t="n">
        <v>6285840712029</v>
      </c>
      <c r="BG1002" t="inlineStr">
        <is>
          <t>Low</t>
        </is>
      </c>
      <c r="BH1002" t="inlineStr">
        <is>
          <t>pos</t>
        </is>
      </c>
      <c r="BI1002" t="n">
        <v>0</v>
      </c>
      <c r="BJ1002" t="inlineStr">
        <is>
          <t>IT IVA 22%</t>
        </is>
      </c>
      <c r="BK1002" t="n">
        <v>0</v>
      </c>
      <c r="BU1002" t="inlineStr">
        <is>
          <t>3-5681</t>
        </is>
      </c>
      <c r="CC1002" t="inlineStr">
        <is>
          <t>Ordini LIL</t>
        </is>
      </c>
    </row>
    <row r="1003">
      <c r="A1003" t="inlineStr">
        <is>
          <t>#41487</t>
        </is>
      </c>
      <c r="C1003" t="inlineStr">
        <is>
          <t>paid</t>
        </is>
      </c>
      <c r="F1003" t="inlineStr">
        <is>
          <t>fulfilled</t>
        </is>
      </c>
      <c r="G1003" t="inlineStr">
        <is>
          <t>2024-09-02 14:04:53 +0200</t>
        </is>
      </c>
      <c r="H1003" t="inlineStr">
        <is>
          <t>no</t>
        </is>
      </c>
      <c r="I1003" t="inlineStr">
        <is>
          <t>EUR</t>
        </is>
      </c>
      <c r="J1003" t="n">
        <v>0</v>
      </c>
      <c r="K1003" t="n">
        <v>0</v>
      </c>
      <c r="L1003" t="n">
        <v>0</v>
      </c>
      <c r="M1003" t="n">
        <v>0</v>
      </c>
      <c r="N1003" t="inlineStr">
        <is>
          <t>MILANO100%</t>
        </is>
      </c>
      <c r="O1003" t="n">
        <v>280</v>
      </c>
      <c r="Q1003" t="inlineStr">
        <is>
          <t>2024-09-02 14:04:52 +0200</t>
        </is>
      </c>
      <c r="R1003" t="n">
        <v>1</v>
      </c>
      <c r="S1003" t="inlineStr">
        <is>
          <t>Glimmer Ring - Yellow / 13 / Pink Ruby</t>
        </is>
      </c>
      <c r="T1003" t="n">
        <v>200</v>
      </c>
      <c r="V1003" t="inlineStr">
        <is>
          <t>015790001374</t>
        </is>
      </c>
      <c r="W1003" t="b">
        <v>1</v>
      </c>
      <c r="X1003" t="b">
        <v>1</v>
      </c>
      <c r="Y1003" t="inlineStr">
        <is>
          <t>fulfilled</t>
        </is>
      </c>
      <c r="Z1003" t="inlineStr">
        <is>
          <t>Biljana Stojkovich</t>
        </is>
      </c>
      <c r="AR1003" t="inlineStr">
        <is>
          <t>IT</t>
        </is>
      </c>
      <c r="AT1003" t="inlineStr">
        <is>
          <t>AM</t>
        </is>
      </c>
      <c r="AY1003" t="n">
        <v>0</v>
      </c>
      <c r="AZ1003" t="inlineStr">
        <is>
          <t>LIL Milan</t>
        </is>
      </c>
      <c r="BA1003" t="n">
        <v>0</v>
      </c>
      <c r="BB1003" t="inlineStr">
        <is>
          <t>Veronica Varetta</t>
        </is>
      </c>
      <c r="BC1003" t="inlineStr">
        <is>
          <t>LIL Rinascente Milano</t>
        </is>
      </c>
      <c r="BD1003" t="n">
        <v>23</v>
      </c>
      <c r="BE1003" t="n">
        <v>6285695451485</v>
      </c>
      <c r="BG1003" t="inlineStr">
        <is>
          <t>Low</t>
        </is>
      </c>
      <c r="BH1003" t="inlineStr">
        <is>
          <t>pos</t>
        </is>
      </c>
      <c r="BI1003" t="n">
        <v>0</v>
      </c>
      <c r="BJ1003" t="inlineStr">
        <is>
          <t>IT IVA 22%</t>
        </is>
      </c>
      <c r="BK1003" t="n">
        <v>0</v>
      </c>
      <c r="BU1003" t="inlineStr">
        <is>
          <t>23-2372</t>
        </is>
      </c>
      <c r="CC1003" t="inlineStr">
        <is>
          <t>Ordini LIL</t>
        </is>
      </c>
    </row>
    <row r="1004">
      <c r="A1004" t="inlineStr">
        <is>
          <t>#41487</t>
        </is>
      </c>
      <c r="C1004" t="inlineStr">
        <is>
          <t>paid</t>
        </is>
      </c>
      <c r="F1004" t="inlineStr">
        <is>
          <t>fulfilled</t>
        </is>
      </c>
      <c r="G1004" t="inlineStr">
        <is>
          <t>2024-09-02 14:04:53 +0200</t>
        </is>
      </c>
      <c r="H1004" t="inlineStr">
        <is>
          <t>no</t>
        </is>
      </c>
      <c r="I1004" t="inlineStr">
        <is>
          <t>EUR</t>
        </is>
      </c>
      <c r="J1004" t="n">
        <v>0</v>
      </c>
      <c r="K1004" t="n">
        <v>0</v>
      </c>
      <c r="L1004" t="n">
        <v>0</v>
      </c>
      <c r="N1004" t="inlineStr">
        <is>
          <t>MILANO100%</t>
        </is>
      </c>
      <c r="O1004" t="n">
        <v>280</v>
      </c>
      <c r="Q1004" t="inlineStr">
        <is>
          <t>2024-09-02 14:04:52 +0200</t>
        </is>
      </c>
      <c r="R1004" t="n">
        <v>1</v>
      </c>
      <c r="S1004" t="inlineStr">
        <is>
          <t>Nude - Yellow / 11</t>
        </is>
      </c>
      <c r="T1004" t="n">
        <v>80</v>
      </c>
      <c r="V1004" t="inlineStr">
        <is>
          <t>015790000207</t>
        </is>
      </c>
      <c r="W1004" t="b">
        <v>1</v>
      </c>
      <c r="X1004" t="b">
        <v>1</v>
      </c>
      <c r="Y1004" t="inlineStr">
        <is>
          <t>fulfilled</t>
        </is>
      </c>
      <c r="Z1004" t="inlineStr">
        <is>
          <t>Biljana Stojkovich</t>
        </is>
      </c>
      <c r="AR1004" t="inlineStr">
        <is>
          <t>IT</t>
        </is>
      </c>
      <c r="AT1004" t="inlineStr">
        <is>
          <t>AM</t>
        </is>
      </c>
      <c r="AY1004" t="n">
        <v>0</v>
      </c>
      <c r="AZ1004" t="inlineStr">
        <is>
          <t>LIL Milan</t>
        </is>
      </c>
      <c r="BA1004" t="n">
        <v>0</v>
      </c>
      <c r="BB1004" t="inlineStr">
        <is>
          <t>Veronica Varetta</t>
        </is>
      </c>
      <c r="BC1004" t="inlineStr">
        <is>
          <t>LIL Rinascente Milano</t>
        </is>
      </c>
      <c r="BD1004" t="n">
        <v>23</v>
      </c>
      <c r="BE1004" t="n">
        <v>6285695451485</v>
      </c>
      <c r="BG1004" t="inlineStr">
        <is>
          <t>Low</t>
        </is>
      </c>
      <c r="BH1004" t="inlineStr">
        <is>
          <t>pos</t>
        </is>
      </c>
      <c r="BI1004" t="n">
        <v>0</v>
      </c>
      <c r="BJ1004" t="inlineStr">
        <is>
          <t>IT IVA 22%</t>
        </is>
      </c>
      <c r="BK1004" t="n">
        <v>0</v>
      </c>
      <c r="BU1004" t="inlineStr">
        <is>
          <t>23-2372</t>
        </is>
      </c>
      <c r="CC1004" t="inlineStr">
        <is>
          <t>Ordini LIL</t>
        </is>
      </c>
    </row>
    <row r="1005">
      <c r="A1005" t="inlineStr">
        <is>
          <t>#41483</t>
        </is>
      </c>
      <c r="C1005" t="inlineStr">
        <is>
          <t>paid</t>
        </is>
      </c>
      <c r="F1005" t="inlineStr">
        <is>
          <t>fulfilled</t>
        </is>
      </c>
      <c r="G1005" t="inlineStr">
        <is>
          <t>2024-09-02 11:30:35 +0200</t>
        </is>
      </c>
      <c r="H1005" t="inlineStr">
        <is>
          <t>no</t>
        </is>
      </c>
      <c r="I1005" t="inlineStr">
        <is>
          <t>EUR</t>
        </is>
      </c>
      <c r="J1005" t="n">
        <v>0</v>
      </c>
      <c r="K1005" t="n">
        <v>0</v>
      </c>
      <c r="L1005" t="n">
        <v>0</v>
      </c>
      <c r="M1005" t="n">
        <v>0</v>
      </c>
      <c r="N1005" t="inlineStr">
        <is>
          <t>TORINO100%</t>
        </is>
      </c>
      <c r="O1005" t="n">
        <v>300</v>
      </c>
      <c r="Q1005" t="inlineStr">
        <is>
          <t>2024-09-02 11:30:35 +0200</t>
        </is>
      </c>
      <c r="R1005" t="n">
        <v>1</v>
      </c>
      <c r="S1005" t="inlineStr">
        <is>
          <t>Sunshine - Yellow / 9 / White</t>
        </is>
      </c>
      <c r="T1005" t="n">
        <v>300</v>
      </c>
      <c r="V1005" t="inlineStr">
        <is>
          <t>015790000243</t>
        </is>
      </c>
      <c r="W1005" t="b">
        <v>1</v>
      </c>
      <c r="X1005" t="b">
        <v>1</v>
      </c>
      <c r="Y1005" t="inlineStr">
        <is>
          <t>fulfilled</t>
        </is>
      </c>
      <c r="Z1005" t="inlineStr">
        <is>
          <t>Carla Perretti</t>
        </is>
      </c>
      <c r="AR1005" t="inlineStr">
        <is>
          <t>IT</t>
        </is>
      </c>
      <c r="AT1005" t="inlineStr">
        <is>
          <t>Cv</t>
        </is>
      </c>
      <c r="AY1005" t="n">
        <v>0</v>
      </c>
      <c r="AZ1005" t="inlineStr">
        <is>
          <t>LIL Milan</t>
        </is>
      </c>
      <c r="BA1005" t="n">
        <v>0</v>
      </c>
      <c r="BB1005" t="inlineStr">
        <is>
          <t>Veronica Varetta</t>
        </is>
      </c>
      <c r="BC1005" t="inlineStr">
        <is>
          <t>LIL Rinascente Torino</t>
        </is>
      </c>
      <c r="BD1005" t="n">
        <v>3</v>
      </c>
      <c r="BE1005" t="n">
        <v>6285475840349</v>
      </c>
      <c r="BG1005" t="inlineStr">
        <is>
          <t>Low</t>
        </is>
      </c>
      <c r="BH1005" t="inlineStr">
        <is>
          <t>pos</t>
        </is>
      </c>
      <c r="BI1005" t="n">
        <v>0</v>
      </c>
      <c r="BJ1005" t="inlineStr">
        <is>
          <t>IT IVA 22%</t>
        </is>
      </c>
      <c r="BK1005" t="n">
        <v>0</v>
      </c>
      <c r="BU1005" t="inlineStr">
        <is>
          <t>3-5680</t>
        </is>
      </c>
      <c r="CC1005" t="inlineStr">
        <is>
          <t>Ordini LIL</t>
        </is>
      </c>
    </row>
    <row r="1006">
      <c r="A1006" t="inlineStr">
        <is>
          <t>#41482</t>
        </is>
      </c>
      <c r="C1006" t="inlineStr">
        <is>
          <t>paid</t>
        </is>
      </c>
      <c r="F1006" t="inlineStr">
        <is>
          <t>fulfilled</t>
        </is>
      </c>
      <c r="G1006" t="inlineStr">
        <is>
          <t>2024-09-02 11:26:10 +0200</t>
        </is>
      </c>
      <c r="H1006" t="inlineStr">
        <is>
          <t>no</t>
        </is>
      </c>
      <c r="I1006" t="inlineStr">
        <is>
          <t>EUR</t>
        </is>
      </c>
      <c r="J1006" t="n">
        <v>0</v>
      </c>
      <c r="K1006" t="n">
        <v>0</v>
      </c>
      <c r="L1006" t="n">
        <v>0</v>
      </c>
      <c r="M1006" t="n">
        <v>0</v>
      </c>
      <c r="N1006" t="inlineStr">
        <is>
          <t>Roma100</t>
        </is>
      </c>
      <c r="O1006" t="n">
        <v>1320</v>
      </c>
      <c r="Q1006" t="inlineStr">
        <is>
          <t>2024-09-02 11:26:09 +0200</t>
        </is>
      </c>
      <c r="R1006" t="n">
        <v>1</v>
      </c>
      <c r="S1006" t="inlineStr">
        <is>
          <t>Girls Tears Ring - Yellow / 21</t>
        </is>
      </c>
      <c r="T1006" t="n">
        <v>100</v>
      </c>
      <c r="V1006" t="inlineStr">
        <is>
          <t>015790000962</t>
        </is>
      </c>
      <c r="W1006" t="b">
        <v>1</v>
      </c>
      <c r="X1006" t="b">
        <v>1</v>
      </c>
      <c r="Y1006" t="inlineStr">
        <is>
          <t>fulfilled</t>
        </is>
      </c>
      <c r="Z1006" t="inlineStr">
        <is>
          <t>Roma termini</t>
        </is>
      </c>
      <c r="AR1006" t="inlineStr">
        <is>
          <t>IT</t>
        </is>
      </c>
      <c r="AY1006" t="n">
        <v>0</v>
      </c>
      <c r="AZ1006" t="inlineStr">
        <is>
          <t>LIL Milan</t>
        </is>
      </c>
      <c r="BA1006" t="n">
        <v>0</v>
      </c>
      <c r="BB1006" t="inlineStr">
        <is>
          <t>Veronica Varetta</t>
        </is>
      </c>
      <c r="BC1006" t="inlineStr">
        <is>
          <t>Roma Termini</t>
        </is>
      </c>
      <c r="BD1006" t="n">
        <v>25</v>
      </c>
      <c r="BE1006" t="n">
        <v>6285469581661</v>
      </c>
      <c r="BG1006" t="inlineStr">
        <is>
          <t>Low</t>
        </is>
      </c>
      <c r="BH1006" t="inlineStr">
        <is>
          <t>pos</t>
        </is>
      </c>
      <c r="BI1006" t="n">
        <v>0</v>
      </c>
      <c r="BJ1006" t="inlineStr">
        <is>
          <t>IT IVA 22%</t>
        </is>
      </c>
      <c r="BK1006" t="n">
        <v>0</v>
      </c>
      <c r="BU1006" t="inlineStr">
        <is>
          <t>25-1058</t>
        </is>
      </c>
      <c r="CC1006" t="inlineStr">
        <is>
          <t>Ordini LIL</t>
        </is>
      </c>
    </row>
    <row r="1007">
      <c r="A1007" t="inlineStr">
        <is>
          <t>#41482</t>
        </is>
      </c>
      <c r="C1007" t="inlineStr">
        <is>
          <t>paid</t>
        </is>
      </c>
      <c r="F1007" t="inlineStr">
        <is>
          <t>fulfilled</t>
        </is>
      </c>
      <c r="G1007" t="inlineStr">
        <is>
          <t>2024-09-02 11:26:10 +0200</t>
        </is>
      </c>
      <c r="H1007" t="inlineStr">
        <is>
          <t>no</t>
        </is>
      </c>
      <c r="I1007" t="inlineStr">
        <is>
          <t>EUR</t>
        </is>
      </c>
      <c r="J1007" t="n">
        <v>0</v>
      </c>
      <c r="K1007" t="n">
        <v>0</v>
      </c>
      <c r="L1007" t="n">
        <v>0</v>
      </c>
      <c r="N1007" t="inlineStr">
        <is>
          <t>Roma100</t>
        </is>
      </c>
      <c r="O1007" t="n">
        <v>1320</v>
      </c>
      <c r="Q1007" t="inlineStr">
        <is>
          <t>2024-09-02 11:26:09 +0200</t>
        </is>
      </c>
      <c r="R1007" t="n">
        <v>1</v>
      </c>
      <c r="S1007" t="inlineStr">
        <is>
          <t>Lightly - Yellow / 10</t>
        </is>
      </c>
      <c r="T1007" t="n">
        <v>80</v>
      </c>
      <c r="V1007" t="inlineStr">
        <is>
          <t>015790000373</t>
        </is>
      </c>
      <c r="W1007" t="b">
        <v>1</v>
      </c>
      <c r="X1007" t="b">
        <v>1</v>
      </c>
      <c r="Y1007" t="inlineStr">
        <is>
          <t>fulfilled</t>
        </is>
      </c>
      <c r="Z1007" t="inlineStr">
        <is>
          <t>Roma termini</t>
        </is>
      </c>
      <c r="AR1007" t="inlineStr">
        <is>
          <t>IT</t>
        </is>
      </c>
      <c r="AY1007" t="n">
        <v>0</v>
      </c>
      <c r="AZ1007" t="inlineStr">
        <is>
          <t>LIL Milan</t>
        </is>
      </c>
      <c r="BA1007" t="n">
        <v>0</v>
      </c>
      <c r="BB1007" t="inlineStr">
        <is>
          <t>Veronica Varetta</t>
        </is>
      </c>
      <c r="BC1007" t="inlineStr">
        <is>
          <t>Roma Termini</t>
        </is>
      </c>
      <c r="BD1007" t="n">
        <v>25</v>
      </c>
      <c r="BE1007" t="n">
        <v>6285469581661</v>
      </c>
      <c r="BG1007" t="inlineStr">
        <is>
          <t>Low</t>
        </is>
      </c>
      <c r="BH1007" t="inlineStr">
        <is>
          <t>pos</t>
        </is>
      </c>
      <c r="BI1007" t="n">
        <v>0</v>
      </c>
      <c r="BJ1007" t="inlineStr">
        <is>
          <t>IT IVA 22%</t>
        </is>
      </c>
      <c r="BK1007" t="n">
        <v>0</v>
      </c>
      <c r="BU1007" t="inlineStr">
        <is>
          <t>25-1058</t>
        </is>
      </c>
      <c r="CC1007" t="inlineStr">
        <is>
          <t>Ordini LIL</t>
        </is>
      </c>
    </row>
    <row r="1008">
      <c r="A1008" t="inlineStr">
        <is>
          <t>#41482</t>
        </is>
      </c>
      <c r="C1008" t="inlineStr">
        <is>
          <t>paid</t>
        </is>
      </c>
      <c r="F1008" t="inlineStr">
        <is>
          <t>fulfilled</t>
        </is>
      </c>
      <c r="G1008" t="inlineStr">
        <is>
          <t>2024-09-02 11:26:10 +0200</t>
        </is>
      </c>
      <c r="H1008" t="inlineStr">
        <is>
          <t>no</t>
        </is>
      </c>
      <c r="I1008" t="inlineStr">
        <is>
          <t>EUR</t>
        </is>
      </c>
      <c r="J1008" t="n">
        <v>0</v>
      </c>
      <c r="K1008" t="n">
        <v>0</v>
      </c>
      <c r="L1008" t="n">
        <v>0</v>
      </c>
      <c r="N1008" t="inlineStr">
        <is>
          <t>Roma100</t>
        </is>
      </c>
      <c r="O1008" t="n">
        <v>1320</v>
      </c>
      <c r="Q1008" t="inlineStr">
        <is>
          <t>2024-09-02 11:26:09 +0200</t>
        </is>
      </c>
      <c r="R1008" t="n">
        <v>1</v>
      </c>
      <c r="S1008" t="inlineStr">
        <is>
          <t>Nude - Yellow / 18</t>
        </is>
      </c>
      <c r="T1008" t="n">
        <v>80</v>
      </c>
      <c r="V1008" t="inlineStr">
        <is>
          <t>015790000214</t>
        </is>
      </c>
      <c r="W1008" t="b">
        <v>1</v>
      </c>
      <c r="X1008" t="b">
        <v>1</v>
      </c>
      <c r="Y1008" t="inlineStr">
        <is>
          <t>fulfilled</t>
        </is>
      </c>
      <c r="Z1008" t="inlineStr">
        <is>
          <t>Roma termini</t>
        </is>
      </c>
      <c r="AR1008" t="inlineStr">
        <is>
          <t>IT</t>
        </is>
      </c>
      <c r="AY1008" t="n">
        <v>0</v>
      </c>
      <c r="AZ1008" t="inlineStr">
        <is>
          <t>LIL Milan</t>
        </is>
      </c>
      <c r="BA1008" t="n">
        <v>0</v>
      </c>
      <c r="BB1008" t="inlineStr">
        <is>
          <t>Veronica Varetta</t>
        </is>
      </c>
      <c r="BC1008" t="inlineStr">
        <is>
          <t>Roma Termini</t>
        </is>
      </c>
      <c r="BD1008" t="n">
        <v>25</v>
      </c>
      <c r="BE1008" t="n">
        <v>6285469581661</v>
      </c>
      <c r="BG1008" t="inlineStr">
        <is>
          <t>Low</t>
        </is>
      </c>
      <c r="BH1008" t="inlineStr">
        <is>
          <t>pos</t>
        </is>
      </c>
      <c r="BI1008" t="n">
        <v>0</v>
      </c>
      <c r="BJ1008" t="inlineStr">
        <is>
          <t>IT IVA 22%</t>
        </is>
      </c>
      <c r="BK1008" t="n">
        <v>0</v>
      </c>
      <c r="BU1008" t="inlineStr">
        <is>
          <t>25-1058</t>
        </is>
      </c>
      <c r="CC1008" t="inlineStr">
        <is>
          <t>Ordini LIL</t>
        </is>
      </c>
    </row>
    <row r="1009">
      <c r="A1009" t="inlineStr">
        <is>
          <t>#41482</t>
        </is>
      </c>
      <c r="C1009" t="inlineStr">
        <is>
          <t>paid</t>
        </is>
      </c>
      <c r="F1009" t="inlineStr">
        <is>
          <t>fulfilled</t>
        </is>
      </c>
      <c r="G1009" t="inlineStr">
        <is>
          <t>2024-09-02 11:26:10 +0200</t>
        </is>
      </c>
      <c r="H1009" t="inlineStr">
        <is>
          <t>no</t>
        </is>
      </c>
      <c r="I1009" t="inlineStr">
        <is>
          <t>EUR</t>
        </is>
      </c>
      <c r="J1009" t="n">
        <v>0</v>
      </c>
      <c r="K1009" t="n">
        <v>0</v>
      </c>
      <c r="L1009" t="n">
        <v>0</v>
      </c>
      <c r="N1009" t="inlineStr">
        <is>
          <t>Roma100</t>
        </is>
      </c>
      <c r="O1009" t="n">
        <v>1320</v>
      </c>
      <c r="Q1009" t="inlineStr">
        <is>
          <t>2024-09-02 11:26:09 +0200</t>
        </is>
      </c>
      <c r="R1009" t="n">
        <v>1</v>
      </c>
      <c r="S1009" t="inlineStr">
        <is>
          <t>Boys Tears Bracelet - Yellow</t>
        </is>
      </c>
      <c r="T1009" t="n">
        <v>220</v>
      </c>
      <c r="V1009" t="inlineStr">
        <is>
          <t>015790000400</t>
        </is>
      </c>
      <c r="W1009" t="b">
        <v>1</v>
      </c>
      <c r="X1009" t="b">
        <v>1</v>
      </c>
      <c r="Y1009" t="inlineStr">
        <is>
          <t>fulfilled</t>
        </is>
      </c>
      <c r="Z1009" t="inlineStr">
        <is>
          <t>Roma termini</t>
        </is>
      </c>
      <c r="AR1009" t="inlineStr">
        <is>
          <t>IT</t>
        </is>
      </c>
      <c r="AY1009" t="n">
        <v>0</v>
      </c>
      <c r="AZ1009" t="inlineStr">
        <is>
          <t>LIL Milan</t>
        </is>
      </c>
      <c r="BA1009" t="n">
        <v>0</v>
      </c>
      <c r="BB1009" t="inlineStr">
        <is>
          <t>Veronica Varetta</t>
        </is>
      </c>
      <c r="BC1009" t="inlineStr">
        <is>
          <t>Roma Termini</t>
        </is>
      </c>
      <c r="BD1009" t="n">
        <v>25</v>
      </c>
      <c r="BE1009" t="n">
        <v>6285469581661</v>
      </c>
      <c r="BG1009" t="inlineStr">
        <is>
          <t>Low</t>
        </is>
      </c>
      <c r="BH1009" t="inlineStr">
        <is>
          <t>pos</t>
        </is>
      </c>
      <c r="BI1009" t="n">
        <v>0</v>
      </c>
      <c r="BJ1009" t="inlineStr">
        <is>
          <t>IT IVA 22%</t>
        </is>
      </c>
      <c r="BK1009" t="n">
        <v>0</v>
      </c>
      <c r="BU1009" t="inlineStr">
        <is>
          <t>25-1058</t>
        </is>
      </c>
      <c r="CC1009" t="inlineStr">
        <is>
          <t>Ordini LIL</t>
        </is>
      </c>
    </row>
    <row r="1010">
      <c r="A1010" t="inlineStr">
        <is>
          <t>#41482</t>
        </is>
      </c>
      <c r="C1010" t="inlineStr">
        <is>
          <t>paid</t>
        </is>
      </c>
      <c r="F1010" t="inlineStr">
        <is>
          <t>fulfilled</t>
        </is>
      </c>
      <c r="G1010" t="inlineStr">
        <is>
          <t>2024-09-02 11:26:10 +0200</t>
        </is>
      </c>
      <c r="H1010" t="inlineStr">
        <is>
          <t>no</t>
        </is>
      </c>
      <c r="I1010" t="inlineStr">
        <is>
          <t>EUR</t>
        </is>
      </c>
      <c r="J1010" t="n">
        <v>0</v>
      </c>
      <c r="K1010" t="n">
        <v>0</v>
      </c>
      <c r="L1010" t="n">
        <v>0</v>
      </c>
      <c r="N1010" t="inlineStr">
        <is>
          <t>Roma100</t>
        </is>
      </c>
      <c r="O1010" t="n">
        <v>1320</v>
      </c>
      <c r="Q1010" t="inlineStr">
        <is>
          <t>2024-09-02 11:26:09 +0200</t>
        </is>
      </c>
      <c r="R1010" t="n">
        <v>1</v>
      </c>
      <c r="S1010" t="inlineStr">
        <is>
          <t>Tipsy - Yellow / White</t>
        </is>
      </c>
      <c r="T1010" t="n">
        <v>220</v>
      </c>
      <c r="V1010" t="inlineStr">
        <is>
          <t>015790000045</t>
        </is>
      </c>
      <c r="W1010" t="b">
        <v>1</v>
      </c>
      <c r="X1010" t="b">
        <v>1</v>
      </c>
      <c r="Y1010" t="inlineStr">
        <is>
          <t>fulfilled</t>
        </is>
      </c>
      <c r="Z1010" t="inlineStr">
        <is>
          <t>Roma termini</t>
        </is>
      </c>
      <c r="AR1010" t="inlineStr">
        <is>
          <t>IT</t>
        </is>
      </c>
      <c r="AY1010" t="n">
        <v>0</v>
      </c>
      <c r="AZ1010" t="inlineStr">
        <is>
          <t>LIL Milan</t>
        </is>
      </c>
      <c r="BA1010" t="n">
        <v>0</v>
      </c>
      <c r="BB1010" t="inlineStr">
        <is>
          <t>Veronica Varetta</t>
        </is>
      </c>
      <c r="BC1010" t="inlineStr">
        <is>
          <t>Roma Termini</t>
        </is>
      </c>
      <c r="BD1010" t="n">
        <v>25</v>
      </c>
      <c r="BE1010" t="n">
        <v>6285469581661</v>
      </c>
      <c r="BG1010" t="inlineStr">
        <is>
          <t>Low</t>
        </is>
      </c>
      <c r="BH1010" t="inlineStr">
        <is>
          <t>pos</t>
        </is>
      </c>
      <c r="BI1010" t="n">
        <v>0</v>
      </c>
      <c r="BJ1010" t="inlineStr">
        <is>
          <t>IT IVA 22%</t>
        </is>
      </c>
      <c r="BK1010" t="n">
        <v>0</v>
      </c>
      <c r="BU1010" t="inlineStr">
        <is>
          <t>25-1058</t>
        </is>
      </c>
      <c r="CC1010" t="inlineStr">
        <is>
          <t>Ordini LIL</t>
        </is>
      </c>
    </row>
    <row r="1011">
      <c r="A1011" t="inlineStr">
        <is>
          <t>#41482</t>
        </is>
      </c>
      <c r="C1011" t="inlineStr">
        <is>
          <t>paid</t>
        </is>
      </c>
      <c r="F1011" t="inlineStr">
        <is>
          <t>fulfilled</t>
        </is>
      </c>
      <c r="G1011" t="inlineStr">
        <is>
          <t>2024-09-02 11:26:10 +0200</t>
        </is>
      </c>
      <c r="H1011" t="inlineStr">
        <is>
          <t>no</t>
        </is>
      </c>
      <c r="I1011" t="inlineStr">
        <is>
          <t>EUR</t>
        </is>
      </c>
      <c r="J1011" t="n">
        <v>0</v>
      </c>
      <c r="K1011" t="n">
        <v>0</v>
      </c>
      <c r="L1011" t="n">
        <v>0</v>
      </c>
      <c r="N1011" t="inlineStr">
        <is>
          <t>Roma100</t>
        </is>
      </c>
      <c r="O1011" t="n">
        <v>1320</v>
      </c>
      <c r="Q1011" t="inlineStr">
        <is>
          <t>2024-09-02 11:26:09 +0200</t>
        </is>
      </c>
      <c r="R1011" t="n">
        <v>1</v>
      </c>
      <c r="S1011" t="inlineStr">
        <is>
          <t>Galaxy - Yellow / White</t>
        </is>
      </c>
      <c r="T1011" t="n">
        <v>140</v>
      </c>
      <c r="V1011" t="inlineStr">
        <is>
          <t>015790000033</t>
        </is>
      </c>
      <c r="W1011" t="b">
        <v>1</v>
      </c>
      <c r="X1011" t="b">
        <v>1</v>
      </c>
      <c r="Y1011" t="inlineStr">
        <is>
          <t>fulfilled</t>
        </is>
      </c>
      <c r="Z1011" t="inlineStr">
        <is>
          <t>Roma termini</t>
        </is>
      </c>
      <c r="AR1011" t="inlineStr">
        <is>
          <t>IT</t>
        </is>
      </c>
      <c r="AY1011" t="n">
        <v>0</v>
      </c>
      <c r="AZ1011" t="inlineStr">
        <is>
          <t>LIL Milan</t>
        </is>
      </c>
      <c r="BA1011" t="n">
        <v>0</v>
      </c>
      <c r="BB1011" t="inlineStr">
        <is>
          <t>Veronica Varetta</t>
        </is>
      </c>
      <c r="BC1011" t="inlineStr">
        <is>
          <t>Roma Termini</t>
        </is>
      </c>
      <c r="BD1011" t="n">
        <v>25</v>
      </c>
      <c r="BE1011" t="n">
        <v>6285469581661</v>
      </c>
      <c r="BG1011" t="inlineStr">
        <is>
          <t>Low</t>
        </is>
      </c>
      <c r="BH1011" t="inlineStr">
        <is>
          <t>pos</t>
        </is>
      </c>
      <c r="BI1011" t="n">
        <v>0</v>
      </c>
      <c r="BJ1011" t="inlineStr">
        <is>
          <t>IT IVA 22%</t>
        </is>
      </c>
      <c r="BK1011" t="n">
        <v>0</v>
      </c>
      <c r="BU1011" t="inlineStr">
        <is>
          <t>25-1058</t>
        </is>
      </c>
      <c r="CC1011" t="inlineStr">
        <is>
          <t>Ordini LIL</t>
        </is>
      </c>
    </row>
    <row r="1012">
      <c r="A1012" t="inlineStr">
        <is>
          <t>#41482</t>
        </is>
      </c>
      <c r="C1012" t="inlineStr">
        <is>
          <t>paid</t>
        </is>
      </c>
      <c r="F1012" t="inlineStr">
        <is>
          <t>fulfilled</t>
        </is>
      </c>
      <c r="G1012" t="inlineStr">
        <is>
          <t>2024-09-02 11:26:10 +0200</t>
        </is>
      </c>
      <c r="H1012" t="inlineStr">
        <is>
          <t>no</t>
        </is>
      </c>
      <c r="I1012" t="inlineStr">
        <is>
          <t>EUR</t>
        </is>
      </c>
      <c r="J1012" t="n">
        <v>0</v>
      </c>
      <c r="K1012" t="n">
        <v>0</v>
      </c>
      <c r="L1012" t="n">
        <v>0</v>
      </c>
      <c r="N1012" t="inlineStr">
        <is>
          <t>Roma100</t>
        </is>
      </c>
      <c r="O1012" t="n">
        <v>1320</v>
      </c>
      <c r="Q1012" t="inlineStr">
        <is>
          <t>2024-09-02 11:26:09 +0200</t>
        </is>
      </c>
      <c r="R1012" t="n">
        <v>1</v>
      </c>
      <c r="S1012" t="inlineStr">
        <is>
          <t>LIL Hoop - White / Mini / 10mm / Single</t>
        </is>
      </c>
      <c r="T1012" t="n">
        <v>120</v>
      </c>
      <c r="V1012" t="inlineStr">
        <is>
          <t>015790000084</t>
        </is>
      </c>
      <c r="W1012" t="b">
        <v>1</v>
      </c>
      <c r="X1012" t="b">
        <v>1</v>
      </c>
      <c r="Y1012" t="inlineStr">
        <is>
          <t>fulfilled</t>
        </is>
      </c>
      <c r="Z1012" t="inlineStr">
        <is>
          <t>Roma termini</t>
        </is>
      </c>
      <c r="AR1012" t="inlineStr">
        <is>
          <t>IT</t>
        </is>
      </c>
      <c r="AY1012" t="n">
        <v>0</v>
      </c>
      <c r="AZ1012" t="inlineStr">
        <is>
          <t>LIL Milan</t>
        </is>
      </c>
      <c r="BA1012" t="n">
        <v>0</v>
      </c>
      <c r="BB1012" t="inlineStr">
        <is>
          <t>Veronica Varetta</t>
        </is>
      </c>
      <c r="BC1012" t="inlineStr">
        <is>
          <t>Roma Termini</t>
        </is>
      </c>
      <c r="BD1012" t="n">
        <v>25</v>
      </c>
      <c r="BE1012" t="n">
        <v>6285469581661</v>
      </c>
      <c r="BG1012" t="inlineStr">
        <is>
          <t>Low</t>
        </is>
      </c>
      <c r="BH1012" t="inlineStr">
        <is>
          <t>pos</t>
        </is>
      </c>
      <c r="BI1012" t="n">
        <v>0</v>
      </c>
      <c r="BJ1012" t="inlineStr">
        <is>
          <t>IT IVA 22%</t>
        </is>
      </c>
      <c r="BK1012" t="n">
        <v>0</v>
      </c>
      <c r="BU1012" t="inlineStr">
        <is>
          <t>25-1058</t>
        </is>
      </c>
      <c r="CC1012" t="inlineStr">
        <is>
          <t>Ordini LIL</t>
        </is>
      </c>
    </row>
    <row r="1013">
      <c r="A1013" t="inlineStr">
        <is>
          <t>#41482</t>
        </is>
      </c>
      <c r="C1013" t="inlineStr">
        <is>
          <t>paid</t>
        </is>
      </c>
      <c r="F1013" t="inlineStr">
        <is>
          <t>fulfilled</t>
        </is>
      </c>
      <c r="G1013" t="inlineStr">
        <is>
          <t>2024-09-02 11:26:10 +0200</t>
        </is>
      </c>
      <c r="H1013" t="inlineStr">
        <is>
          <t>no</t>
        </is>
      </c>
      <c r="I1013" t="inlineStr">
        <is>
          <t>EUR</t>
        </is>
      </c>
      <c r="J1013" t="n">
        <v>0</v>
      </c>
      <c r="K1013" t="n">
        <v>0</v>
      </c>
      <c r="L1013" t="n">
        <v>0</v>
      </c>
      <c r="N1013" t="inlineStr">
        <is>
          <t>Roma100</t>
        </is>
      </c>
      <c r="O1013" t="n">
        <v>1320</v>
      </c>
      <c r="Q1013" t="inlineStr">
        <is>
          <t>2024-09-02 11:26:09 +0200</t>
        </is>
      </c>
      <c r="R1013" t="n">
        <v>1</v>
      </c>
      <c r="S1013" t="inlineStr">
        <is>
          <t>Girls Tears Earring - White / Single</t>
        </is>
      </c>
      <c r="T1013" t="n">
        <v>280</v>
      </c>
      <c r="V1013" t="inlineStr">
        <is>
          <t>015790001322</t>
        </is>
      </c>
      <c r="W1013" t="b">
        <v>1</v>
      </c>
      <c r="X1013" t="b">
        <v>1</v>
      </c>
      <c r="Y1013" t="inlineStr">
        <is>
          <t>fulfilled</t>
        </is>
      </c>
      <c r="Z1013" t="inlineStr">
        <is>
          <t>Roma termini</t>
        </is>
      </c>
      <c r="AR1013" t="inlineStr">
        <is>
          <t>IT</t>
        </is>
      </c>
      <c r="AY1013" t="n">
        <v>0</v>
      </c>
      <c r="AZ1013" t="inlineStr">
        <is>
          <t>LIL Milan</t>
        </is>
      </c>
      <c r="BA1013" t="n">
        <v>0</v>
      </c>
      <c r="BB1013" t="inlineStr">
        <is>
          <t>Veronica Varetta</t>
        </is>
      </c>
      <c r="BC1013" t="inlineStr">
        <is>
          <t>Roma Termini</t>
        </is>
      </c>
      <c r="BD1013" t="n">
        <v>25</v>
      </c>
      <c r="BE1013" t="n">
        <v>6285469581661</v>
      </c>
      <c r="BG1013" t="inlineStr">
        <is>
          <t>Low</t>
        </is>
      </c>
      <c r="BH1013" t="inlineStr">
        <is>
          <t>pos</t>
        </is>
      </c>
      <c r="BI1013" t="n">
        <v>0</v>
      </c>
      <c r="BJ1013" t="inlineStr">
        <is>
          <t>IT IVA 22%</t>
        </is>
      </c>
      <c r="BK1013" t="n">
        <v>0</v>
      </c>
      <c r="BU1013" t="inlineStr">
        <is>
          <t>25-1058</t>
        </is>
      </c>
      <c r="CC1013" t="inlineStr">
        <is>
          <t>Ordini LIL</t>
        </is>
      </c>
    </row>
    <row r="1014">
      <c r="A1014" t="inlineStr">
        <is>
          <t>#41482</t>
        </is>
      </c>
      <c r="C1014" t="inlineStr">
        <is>
          <t>paid</t>
        </is>
      </c>
      <c r="F1014" t="inlineStr">
        <is>
          <t>fulfilled</t>
        </is>
      </c>
      <c r="G1014" t="inlineStr">
        <is>
          <t>2024-09-02 11:26:10 +0200</t>
        </is>
      </c>
      <c r="H1014" t="inlineStr">
        <is>
          <t>no</t>
        </is>
      </c>
      <c r="I1014" t="inlineStr">
        <is>
          <t>EUR</t>
        </is>
      </c>
      <c r="J1014" t="n">
        <v>0</v>
      </c>
      <c r="K1014" t="n">
        <v>0</v>
      </c>
      <c r="L1014" t="n">
        <v>0</v>
      </c>
      <c r="N1014" t="inlineStr">
        <is>
          <t>Roma100</t>
        </is>
      </c>
      <c r="O1014" t="n">
        <v>1320</v>
      </c>
      <c r="Q1014" t="inlineStr">
        <is>
          <t>2024-09-02 11:26:09 +0200</t>
        </is>
      </c>
      <c r="R1014" t="n">
        <v>1</v>
      </c>
      <c r="S1014" t="inlineStr">
        <is>
          <t>Giotto - Yellow / 15</t>
        </is>
      </c>
      <c r="T1014" t="n">
        <v>80</v>
      </c>
      <c r="V1014" t="inlineStr">
        <is>
          <t>015790000149</t>
        </is>
      </c>
      <c r="W1014" t="b">
        <v>1</v>
      </c>
      <c r="X1014" t="b">
        <v>1</v>
      </c>
      <c r="Y1014" t="inlineStr">
        <is>
          <t>fulfilled</t>
        </is>
      </c>
      <c r="Z1014" t="inlineStr">
        <is>
          <t>Roma termini</t>
        </is>
      </c>
      <c r="AR1014" t="inlineStr">
        <is>
          <t>IT</t>
        </is>
      </c>
      <c r="AY1014" t="n">
        <v>0</v>
      </c>
      <c r="AZ1014" t="inlineStr">
        <is>
          <t>LIL Milan</t>
        </is>
      </c>
      <c r="BA1014" t="n">
        <v>0</v>
      </c>
      <c r="BB1014" t="inlineStr">
        <is>
          <t>Veronica Varetta</t>
        </is>
      </c>
      <c r="BC1014" t="inlineStr">
        <is>
          <t>Roma Termini</t>
        </is>
      </c>
      <c r="BD1014" t="n">
        <v>25</v>
      </c>
      <c r="BE1014" t="n">
        <v>6285469581661</v>
      </c>
      <c r="BG1014" t="inlineStr">
        <is>
          <t>Low</t>
        </is>
      </c>
      <c r="BH1014" t="inlineStr">
        <is>
          <t>pos</t>
        </is>
      </c>
      <c r="BI1014" t="n">
        <v>0</v>
      </c>
      <c r="BJ1014" t="inlineStr">
        <is>
          <t>IT IVA 22%</t>
        </is>
      </c>
      <c r="BK1014" t="n">
        <v>0</v>
      </c>
      <c r="BU1014" t="inlineStr">
        <is>
          <t>25-1058</t>
        </is>
      </c>
      <c r="CC1014" t="inlineStr">
        <is>
          <t>Ordini LIL</t>
        </is>
      </c>
    </row>
    <row r="1015">
      <c r="A1015" t="inlineStr">
        <is>
          <t>#41475</t>
        </is>
      </c>
      <c r="B1015" t="inlineStr">
        <is>
          <t>lauralombardi@hotmail.it</t>
        </is>
      </c>
      <c r="C1015" t="inlineStr">
        <is>
          <t>paid</t>
        </is>
      </c>
      <c r="F1015" t="inlineStr">
        <is>
          <t>fulfilled</t>
        </is>
      </c>
      <c r="G1015" t="inlineStr">
        <is>
          <t>2024-09-01 19:39:23 +0200</t>
        </is>
      </c>
      <c r="H1015" t="inlineStr">
        <is>
          <t>no</t>
        </is>
      </c>
      <c r="I1015" t="inlineStr">
        <is>
          <t>EUR</t>
        </is>
      </c>
      <c r="J1015" t="n">
        <v>0</v>
      </c>
      <c r="K1015" t="n">
        <v>0</v>
      </c>
      <c r="L1015" t="n">
        <v>0</v>
      </c>
      <c r="M1015" t="n">
        <v>0</v>
      </c>
      <c r="N1015" t="inlineStr">
        <is>
          <t>MILANO100%</t>
        </is>
      </c>
      <c r="O1015" t="n">
        <v>100</v>
      </c>
      <c r="Q1015" t="inlineStr">
        <is>
          <t>2024-09-01 19:39:22 +0200</t>
        </is>
      </c>
      <c r="R1015" t="n">
        <v>1</v>
      </c>
      <c r="S1015" t="inlineStr">
        <is>
          <t>Pensavo fosse amore - Yellow / B</t>
        </is>
      </c>
      <c r="T1015" t="n">
        <v>100</v>
      </c>
      <c r="V1015" t="inlineStr">
        <is>
          <t>015790001000</t>
        </is>
      </c>
      <c r="W1015" t="b">
        <v>1</v>
      </c>
      <c r="X1015" t="b">
        <v>1</v>
      </c>
      <c r="Y1015" t="inlineStr">
        <is>
          <t>fulfilled</t>
        </is>
      </c>
      <c r="Z1015" t="inlineStr">
        <is>
          <t>Laura Lombardi</t>
        </is>
      </c>
      <c r="AR1015" t="inlineStr">
        <is>
          <t>IT</t>
        </is>
      </c>
      <c r="AT1015" t="inlineStr">
        <is>
          <t>ST</t>
        </is>
      </c>
      <c r="AY1015" t="n">
        <v>0</v>
      </c>
      <c r="AZ1015" t="inlineStr">
        <is>
          <t>LIL Milan</t>
        </is>
      </c>
      <c r="BA1015" t="n">
        <v>0</v>
      </c>
      <c r="BB1015" t="inlineStr">
        <is>
          <t>Veronica Varetta</t>
        </is>
      </c>
      <c r="BC1015" t="inlineStr">
        <is>
          <t>LIL Rinascente Milano</t>
        </is>
      </c>
      <c r="BD1015" t="n">
        <v>23</v>
      </c>
      <c r="BE1015" t="n">
        <v>6284747899229</v>
      </c>
      <c r="BG1015" t="inlineStr">
        <is>
          <t>Low</t>
        </is>
      </c>
      <c r="BH1015" t="inlineStr">
        <is>
          <t>pos</t>
        </is>
      </c>
      <c r="BI1015" t="n">
        <v>0</v>
      </c>
      <c r="BJ1015" t="inlineStr">
        <is>
          <t>IT IVA 22%</t>
        </is>
      </c>
      <c r="BK1015" t="n">
        <v>0</v>
      </c>
      <c r="BU1015" t="inlineStr">
        <is>
          <t>23-2371</t>
        </is>
      </c>
      <c r="CC1015" t="inlineStr">
        <is>
          <t>Ordini LIL</t>
        </is>
      </c>
    </row>
    <row r="1016">
      <c r="A1016" t="inlineStr">
        <is>
          <t>#41474</t>
        </is>
      </c>
      <c r="B1016" t="inlineStr">
        <is>
          <t>alebaietto98@gmail.com</t>
        </is>
      </c>
      <c r="C1016" t="inlineStr">
        <is>
          <t>paid</t>
        </is>
      </c>
      <c r="F1016" t="inlineStr">
        <is>
          <t>fulfilled</t>
        </is>
      </c>
      <c r="G1016" t="inlineStr">
        <is>
          <t>2024-09-01 16:57:50 +0200</t>
        </is>
      </c>
      <c r="H1016" t="inlineStr">
        <is>
          <t>no</t>
        </is>
      </c>
      <c r="I1016" t="inlineStr">
        <is>
          <t>EUR</t>
        </is>
      </c>
      <c r="J1016" t="n">
        <v>0</v>
      </c>
      <c r="K1016" t="n">
        <v>0</v>
      </c>
      <c r="L1016" t="n">
        <v>0</v>
      </c>
      <c r="M1016" t="n">
        <v>0</v>
      </c>
      <c r="N1016" t="inlineStr">
        <is>
          <t>TORINO100%</t>
        </is>
      </c>
      <c r="O1016" t="n">
        <v>260</v>
      </c>
      <c r="Q1016" t="inlineStr">
        <is>
          <t>2024-09-01 16:57:50 +0200</t>
        </is>
      </c>
      <c r="R1016" t="n">
        <v>1</v>
      </c>
      <c r="S1016" t="inlineStr">
        <is>
          <t>Goldie Hoop - Yellow / Single</t>
        </is>
      </c>
      <c r="T1016" t="n">
        <v>260</v>
      </c>
      <c r="V1016" t="inlineStr">
        <is>
          <t>015790000637</t>
        </is>
      </c>
      <c r="W1016" t="b">
        <v>1</v>
      </c>
      <c r="X1016" t="b">
        <v>1</v>
      </c>
      <c r="Y1016" t="inlineStr">
        <is>
          <t>fulfilled</t>
        </is>
      </c>
      <c r="Z1016" t="inlineStr">
        <is>
          <t>Alessia Baietto</t>
        </is>
      </c>
      <c r="AR1016" t="inlineStr">
        <is>
          <t>IT</t>
        </is>
      </c>
      <c r="AT1016" t="inlineStr">
        <is>
          <t>GdM</t>
        </is>
      </c>
      <c r="AY1016" t="n">
        <v>0</v>
      </c>
      <c r="AZ1016" t="inlineStr">
        <is>
          <t>LIL Milan</t>
        </is>
      </c>
      <c r="BA1016" t="n">
        <v>0</v>
      </c>
      <c r="BB1016" t="inlineStr">
        <is>
          <t>Veronica Varetta</t>
        </is>
      </c>
      <c r="BC1016" t="inlineStr">
        <is>
          <t>LIL Rinascente Torino</t>
        </is>
      </c>
      <c r="BD1016" t="n">
        <v>3</v>
      </c>
      <c r="BE1016" t="n">
        <v>6284531007837</v>
      </c>
      <c r="BG1016" t="inlineStr">
        <is>
          <t>Low</t>
        </is>
      </c>
      <c r="BH1016" t="inlineStr">
        <is>
          <t>pos</t>
        </is>
      </c>
      <c r="BI1016" t="n">
        <v>0</v>
      </c>
      <c r="BJ1016" t="inlineStr">
        <is>
          <t>IT IVA 22%</t>
        </is>
      </c>
      <c r="BK1016" t="n">
        <v>0</v>
      </c>
      <c r="BT1016" t="n">
        <v>393669328911</v>
      </c>
      <c r="BU1016" t="inlineStr">
        <is>
          <t>3-5679</t>
        </is>
      </c>
      <c r="CC1016" t="inlineStr">
        <is>
          <t>Ordini LIL</t>
        </is>
      </c>
    </row>
    <row r="1017">
      <c r="A1017" t="inlineStr">
        <is>
          <t>#41472</t>
        </is>
      </c>
      <c r="B1017" t="inlineStr">
        <is>
          <t>viola_fiore@outlook.it</t>
        </is>
      </c>
      <c r="C1017" t="inlineStr">
        <is>
          <t>paid</t>
        </is>
      </c>
      <c r="F1017" t="inlineStr">
        <is>
          <t>fulfilled</t>
        </is>
      </c>
      <c r="G1017" t="inlineStr">
        <is>
          <t>2024-09-01 15:26:12 +0200</t>
        </is>
      </c>
      <c r="H1017" t="inlineStr">
        <is>
          <t>no</t>
        </is>
      </c>
      <c r="I1017" t="inlineStr">
        <is>
          <t>EUR</t>
        </is>
      </c>
      <c r="J1017" t="n">
        <v>0</v>
      </c>
      <c r="K1017" t="n">
        <v>0</v>
      </c>
      <c r="L1017" t="n">
        <v>0</v>
      </c>
      <c r="M1017" t="n">
        <v>0</v>
      </c>
      <c r="N1017" t="inlineStr">
        <is>
          <t>TORINO100%</t>
        </is>
      </c>
      <c r="O1017" t="n">
        <v>460</v>
      </c>
      <c r="Q1017" t="inlineStr">
        <is>
          <t>2024-09-01 15:26:11 +0200</t>
        </is>
      </c>
      <c r="R1017" t="n">
        <v>1</v>
      </c>
      <c r="S1017" t="inlineStr">
        <is>
          <t>11 / I am Honey - Yellow</t>
        </is>
      </c>
      <c r="T1017" t="n">
        <v>260</v>
      </c>
      <c r="V1017" t="inlineStr">
        <is>
          <t>015790000628</t>
        </is>
      </c>
      <c r="W1017" t="b">
        <v>1</v>
      </c>
      <c r="X1017" t="b">
        <v>1</v>
      </c>
      <c r="Y1017" t="inlineStr">
        <is>
          <t>fulfilled</t>
        </is>
      </c>
      <c r="Z1017" t="inlineStr">
        <is>
          <t>Viola Fioravante</t>
        </is>
      </c>
      <c r="AR1017" t="inlineStr">
        <is>
          <t>IT</t>
        </is>
      </c>
      <c r="AT1017" t="inlineStr">
        <is>
          <t>GdM</t>
        </is>
      </c>
      <c r="AY1017" t="n">
        <v>0</v>
      </c>
      <c r="AZ1017" t="inlineStr">
        <is>
          <t>LIL Milan</t>
        </is>
      </c>
      <c r="BA1017" t="n">
        <v>0</v>
      </c>
      <c r="BB1017" t="inlineStr">
        <is>
          <t>Veronica Varetta</t>
        </is>
      </c>
      <c r="BC1017" t="inlineStr">
        <is>
          <t>LIL Rinascente Torino</t>
        </is>
      </c>
      <c r="BD1017" t="n">
        <v>3</v>
      </c>
      <c r="BE1017" t="n">
        <v>6284405932381</v>
      </c>
      <c r="BG1017" t="inlineStr">
        <is>
          <t>Low</t>
        </is>
      </c>
      <c r="BH1017" t="inlineStr">
        <is>
          <t>pos</t>
        </is>
      </c>
      <c r="BI1017" t="n">
        <v>0</v>
      </c>
      <c r="BJ1017" t="inlineStr">
        <is>
          <t>IT IVA 22%</t>
        </is>
      </c>
      <c r="BK1017" t="n">
        <v>0</v>
      </c>
      <c r="BU1017" t="inlineStr">
        <is>
          <t>3-5678</t>
        </is>
      </c>
      <c r="CC1017" t="inlineStr">
        <is>
          <t>Ordini LIL</t>
        </is>
      </c>
    </row>
    <row r="1018">
      <c r="A1018" t="inlineStr">
        <is>
          <t>#41472</t>
        </is>
      </c>
      <c r="B1018" t="inlineStr">
        <is>
          <t>viola_fiore@outlook.it</t>
        </is>
      </c>
      <c r="C1018" t="inlineStr">
        <is>
          <t>paid</t>
        </is>
      </c>
      <c r="F1018" t="inlineStr">
        <is>
          <t>fulfilled</t>
        </is>
      </c>
      <c r="G1018" t="inlineStr">
        <is>
          <t>2024-09-01 15:26:12 +0200</t>
        </is>
      </c>
      <c r="H1018" t="inlineStr">
        <is>
          <t>no</t>
        </is>
      </c>
      <c r="I1018" t="inlineStr">
        <is>
          <t>EUR</t>
        </is>
      </c>
      <c r="J1018" t="n">
        <v>0</v>
      </c>
      <c r="K1018" t="n">
        <v>0</v>
      </c>
      <c r="L1018" t="n">
        <v>0</v>
      </c>
      <c r="N1018" t="inlineStr">
        <is>
          <t>TORINO100%</t>
        </is>
      </c>
      <c r="O1018" t="n">
        <v>460</v>
      </c>
      <c r="Q1018" t="inlineStr">
        <is>
          <t>2024-09-01 15:26:11 +0200</t>
        </is>
      </c>
      <c r="R1018" t="n">
        <v>1</v>
      </c>
      <c r="S1018" t="inlineStr">
        <is>
          <t>LIL Extender - Yellow</t>
        </is>
      </c>
      <c r="T1018" t="n">
        <v>60</v>
      </c>
      <c r="V1018" t="inlineStr">
        <is>
          <t>015790000031</t>
        </is>
      </c>
      <c r="W1018" t="b">
        <v>1</v>
      </c>
      <c r="X1018" t="b">
        <v>1</v>
      </c>
      <c r="Y1018" t="inlineStr">
        <is>
          <t>fulfilled</t>
        </is>
      </c>
      <c r="Z1018" t="inlineStr">
        <is>
          <t>Viola Fioravante</t>
        </is>
      </c>
      <c r="AR1018" t="inlineStr">
        <is>
          <t>IT</t>
        </is>
      </c>
      <c r="AT1018" t="inlineStr">
        <is>
          <t>GdM</t>
        </is>
      </c>
      <c r="AY1018" t="n">
        <v>0</v>
      </c>
      <c r="AZ1018" t="inlineStr">
        <is>
          <t>LIL Milan</t>
        </is>
      </c>
      <c r="BA1018" t="n">
        <v>0</v>
      </c>
      <c r="BB1018" t="inlineStr">
        <is>
          <t>Veronica Varetta</t>
        </is>
      </c>
      <c r="BC1018" t="inlineStr">
        <is>
          <t>LIL Rinascente Torino</t>
        </is>
      </c>
      <c r="BD1018" t="n">
        <v>3</v>
      </c>
      <c r="BE1018" t="n">
        <v>6284405932381</v>
      </c>
      <c r="BG1018" t="inlineStr">
        <is>
          <t>Low</t>
        </is>
      </c>
      <c r="BH1018" t="inlineStr">
        <is>
          <t>pos</t>
        </is>
      </c>
      <c r="BI1018" t="n">
        <v>0</v>
      </c>
      <c r="BJ1018" t="inlineStr">
        <is>
          <t>IT IVA 22%</t>
        </is>
      </c>
      <c r="BK1018" t="n">
        <v>0</v>
      </c>
      <c r="BU1018" t="inlineStr">
        <is>
          <t>3-5678</t>
        </is>
      </c>
      <c r="CC1018" t="inlineStr">
        <is>
          <t>Ordini LIL</t>
        </is>
      </c>
    </row>
    <row r="1019">
      <c r="A1019" t="inlineStr">
        <is>
          <t>#41472</t>
        </is>
      </c>
      <c r="B1019" t="inlineStr">
        <is>
          <t>viola_fiore@outlook.it</t>
        </is>
      </c>
      <c r="C1019" t="inlineStr">
        <is>
          <t>paid</t>
        </is>
      </c>
      <c r="F1019" t="inlineStr">
        <is>
          <t>fulfilled</t>
        </is>
      </c>
      <c r="G1019" t="inlineStr">
        <is>
          <t>2024-09-01 15:26:12 +0200</t>
        </is>
      </c>
      <c r="H1019" t="inlineStr">
        <is>
          <t>no</t>
        </is>
      </c>
      <c r="I1019" t="inlineStr">
        <is>
          <t>EUR</t>
        </is>
      </c>
      <c r="J1019" t="n">
        <v>0</v>
      </c>
      <c r="K1019" t="n">
        <v>0</v>
      </c>
      <c r="L1019" t="n">
        <v>0</v>
      </c>
      <c r="N1019" t="inlineStr">
        <is>
          <t>TORINO100%</t>
        </is>
      </c>
      <c r="O1019" t="n">
        <v>460</v>
      </c>
      <c r="Q1019" t="inlineStr">
        <is>
          <t>2024-09-01 15:26:11 +0200</t>
        </is>
      </c>
      <c r="R1019" t="n">
        <v>1</v>
      </c>
      <c r="S1019" t="inlineStr">
        <is>
          <t>1/I Rock (9ct)</t>
        </is>
      </c>
      <c r="T1019" t="n">
        <v>140</v>
      </c>
      <c r="V1019" t="inlineStr">
        <is>
          <t>015790000031</t>
        </is>
      </c>
      <c r="W1019" t="b">
        <v>1</v>
      </c>
      <c r="X1019" t="b">
        <v>1</v>
      </c>
      <c r="Y1019" t="inlineStr">
        <is>
          <t>fulfilled</t>
        </is>
      </c>
      <c r="Z1019" t="inlineStr">
        <is>
          <t>Viola Fioravante</t>
        </is>
      </c>
      <c r="AR1019" t="inlineStr">
        <is>
          <t>IT</t>
        </is>
      </c>
      <c r="AT1019" t="inlineStr">
        <is>
          <t>GdM</t>
        </is>
      </c>
      <c r="AY1019" t="n">
        <v>0</v>
      </c>
      <c r="AZ1019" t="inlineStr">
        <is>
          <t>LIL Milan</t>
        </is>
      </c>
      <c r="BA1019" t="n">
        <v>0</v>
      </c>
      <c r="BB1019" t="inlineStr">
        <is>
          <t>Veronica Varetta</t>
        </is>
      </c>
      <c r="BC1019" t="inlineStr">
        <is>
          <t>LIL Rinascente Torino</t>
        </is>
      </c>
      <c r="BD1019" t="n">
        <v>3</v>
      </c>
      <c r="BE1019" t="n">
        <v>6284405932381</v>
      </c>
      <c r="BG1019" t="inlineStr">
        <is>
          <t>Low</t>
        </is>
      </c>
      <c r="BH1019" t="inlineStr">
        <is>
          <t>pos</t>
        </is>
      </c>
      <c r="BI1019" t="n">
        <v>0</v>
      </c>
      <c r="BJ1019" t="inlineStr">
        <is>
          <t>IT IVA 22%</t>
        </is>
      </c>
      <c r="BK1019" t="n">
        <v>0</v>
      </c>
      <c r="BU1019" t="inlineStr">
        <is>
          <t>3-5678</t>
        </is>
      </c>
      <c r="CC1019" t="inlineStr">
        <is>
          <t>Ordini LIL</t>
        </is>
      </c>
    </row>
    <row r="1020">
      <c r="A1020" t="inlineStr">
        <is>
          <t>#41471</t>
        </is>
      </c>
      <c r="B1020" t="inlineStr">
        <is>
          <t>sensia@icloud.com</t>
        </is>
      </c>
      <c r="C1020" t="inlineStr">
        <is>
          <t>paid</t>
        </is>
      </c>
      <c r="F1020" t="inlineStr">
        <is>
          <t>fulfilled</t>
        </is>
      </c>
      <c r="G1020" t="inlineStr">
        <is>
          <t>2024-09-01 13:51:24 +0200</t>
        </is>
      </c>
      <c r="H1020" t="inlineStr">
        <is>
          <t>no</t>
        </is>
      </c>
      <c r="I1020" t="inlineStr">
        <is>
          <t>EUR</t>
        </is>
      </c>
      <c r="J1020" t="n">
        <v>0</v>
      </c>
      <c r="K1020" t="n">
        <v>0</v>
      </c>
      <c r="L1020" t="n">
        <v>0</v>
      </c>
      <c r="M1020" t="n">
        <v>0</v>
      </c>
      <c r="N1020" t="inlineStr">
        <is>
          <t>MILANO100%</t>
        </is>
      </c>
      <c r="O1020" t="n">
        <v>400</v>
      </c>
      <c r="Q1020" t="inlineStr">
        <is>
          <t>2024-09-01 13:51:23 +0200</t>
        </is>
      </c>
      <c r="R1020" t="n">
        <v>1</v>
      </c>
      <c r="S1020" t="inlineStr">
        <is>
          <t>Lunar - Yellow / 4 / White</t>
        </is>
      </c>
      <c r="T1020" t="n">
        <v>400</v>
      </c>
      <c r="V1020" t="inlineStr">
        <is>
          <t>015790000252</t>
        </is>
      </c>
      <c r="W1020" t="b">
        <v>1</v>
      </c>
      <c r="X1020" t="b">
        <v>1</v>
      </c>
      <c r="Y1020" t="inlineStr">
        <is>
          <t>fulfilled</t>
        </is>
      </c>
      <c r="Z1020" t="inlineStr">
        <is>
          <t>Antonietta Sensibile</t>
        </is>
      </c>
      <c r="AR1020" t="inlineStr">
        <is>
          <t>IT</t>
        </is>
      </c>
      <c r="AT1020" t="inlineStr">
        <is>
          <t>AM</t>
        </is>
      </c>
      <c r="AY1020" t="n">
        <v>0</v>
      </c>
      <c r="AZ1020" t="inlineStr">
        <is>
          <t>LIL Milan</t>
        </is>
      </c>
      <c r="BA1020" t="n">
        <v>0</v>
      </c>
      <c r="BB1020" t="inlineStr">
        <is>
          <t>Veronica Varetta</t>
        </is>
      </c>
      <c r="BC1020" t="inlineStr">
        <is>
          <t>LIL Rinascente Milano</t>
        </is>
      </c>
      <c r="BD1020" t="n">
        <v>23</v>
      </c>
      <c r="BE1020" t="n">
        <v>6284276203869</v>
      </c>
      <c r="BG1020" t="inlineStr">
        <is>
          <t>Low</t>
        </is>
      </c>
      <c r="BH1020" t="inlineStr">
        <is>
          <t>pos</t>
        </is>
      </c>
      <c r="BI1020" t="n">
        <v>0</v>
      </c>
      <c r="BJ1020" t="inlineStr">
        <is>
          <t>IT IVA 22%</t>
        </is>
      </c>
      <c r="BK1020" t="n">
        <v>0</v>
      </c>
      <c r="BU1020" t="inlineStr">
        <is>
          <t>23-2368</t>
        </is>
      </c>
      <c r="CC1020" t="inlineStr">
        <is>
          <t>Ordini LIL</t>
        </is>
      </c>
    </row>
    <row r="1021">
      <c r="A1021" t="inlineStr">
        <is>
          <t>#41470</t>
        </is>
      </c>
      <c r="B1021" t="inlineStr">
        <is>
          <t>angelica.isabella97@gmail.com</t>
        </is>
      </c>
      <c r="C1021" t="inlineStr">
        <is>
          <t>paid</t>
        </is>
      </c>
      <c r="F1021" t="inlineStr">
        <is>
          <t>fulfilled</t>
        </is>
      </c>
      <c r="G1021" t="inlineStr">
        <is>
          <t>2024-09-01 12:57:24 +0200</t>
        </is>
      </c>
      <c r="H1021" t="inlineStr">
        <is>
          <t>no</t>
        </is>
      </c>
      <c r="I1021" t="inlineStr">
        <is>
          <t>EUR</t>
        </is>
      </c>
      <c r="J1021" t="n">
        <v>0</v>
      </c>
      <c r="K1021" t="n">
        <v>0</v>
      </c>
      <c r="L1021" t="n">
        <v>0</v>
      </c>
      <c r="M1021" t="n">
        <v>0</v>
      </c>
      <c r="N1021" t="inlineStr">
        <is>
          <t>TORINO100%</t>
        </is>
      </c>
      <c r="O1021" t="n">
        <v>520</v>
      </c>
      <c r="Q1021" t="inlineStr">
        <is>
          <t>2024-09-01 12:57:24 +0200</t>
        </is>
      </c>
      <c r="R1021" t="n">
        <v>1</v>
      </c>
      <c r="S1021" t="inlineStr">
        <is>
          <t>Rocky Ring - Yellow / 13</t>
        </is>
      </c>
      <c r="T1021" t="n">
        <v>360</v>
      </c>
      <c r="V1021" t="inlineStr">
        <is>
          <t>015790000548</t>
        </is>
      </c>
      <c r="W1021" t="b">
        <v>1</v>
      </c>
      <c r="X1021" t="b">
        <v>1</v>
      </c>
      <c r="Y1021" t="inlineStr">
        <is>
          <t>fulfilled</t>
        </is>
      </c>
      <c r="Z1021" t="inlineStr">
        <is>
          <t>Angelica Perrachino</t>
        </is>
      </c>
      <c r="AR1021" t="inlineStr">
        <is>
          <t>IT</t>
        </is>
      </c>
      <c r="AT1021" t="inlineStr">
        <is>
          <t>GdM</t>
        </is>
      </c>
      <c r="AY1021" t="n">
        <v>0</v>
      </c>
      <c r="AZ1021" t="inlineStr">
        <is>
          <t>LIL Milan</t>
        </is>
      </c>
      <c r="BA1021" t="n">
        <v>0</v>
      </c>
      <c r="BB1021" t="inlineStr">
        <is>
          <t>Veronica Varetta</t>
        </is>
      </c>
      <c r="BC1021" t="inlineStr">
        <is>
          <t>LIL Rinascente Torino</t>
        </is>
      </c>
      <c r="BD1021" t="n">
        <v>3</v>
      </c>
      <c r="BE1021" t="n">
        <v>6284204147037</v>
      </c>
      <c r="BG1021" t="inlineStr">
        <is>
          <t>Low</t>
        </is>
      </c>
      <c r="BH1021" t="inlineStr">
        <is>
          <t>pos</t>
        </is>
      </c>
      <c r="BI1021" t="n">
        <v>0</v>
      </c>
      <c r="BJ1021" t="inlineStr">
        <is>
          <t>IT IVA 22%</t>
        </is>
      </c>
      <c r="BK1021" t="n">
        <v>0</v>
      </c>
      <c r="BT1021" t="n">
        <v>393661016520</v>
      </c>
      <c r="BU1021" t="inlineStr">
        <is>
          <t>3-5676</t>
        </is>
      </c>
      <c r="CC1021" t="inlineStr">
        <is>
          <t>Ordini LIL</t>
        </is>
      </c>
    </row>
    <row r="1022">
      <c r="A1022" t="inlineStr">
        <is>
          <t>#41470</t>
        </is>
      </c>
      <c r="B1022" t="inlineStr">
        <is>
          <t>angelica.isabella97@gmail.com</t>
        </is>
      </c>
      <c r="C1022" t="inlineStr">
        <is>
          <t>paid</t>
        </is>
      </c>
      <c r="F1022" t="inlineStr">
        <is>
          <t>fulfilled</t>
        </is>
      </c>
      <c r="G1022" t="inlineStr">
        <is>
          <t>2024-09-01 12:57:24 +0200</t>
        </is>
      </c>
      <c r="H1022" t="inlineStr">
        <is>
          <t>no</t>
        </is>
      </c>
      <c r="I1022" t="inlineStr">
        <is>
          <t>EUR</t>
        </is>
      </c>
      <c r="J1022" t="n">
        <v>0</v>
      </c>
      <c r="K1022" t="n">
        <v>0</v>
      </c>
      <c r="L1022" t="n">
        <v>0</v>
      </c>
      <c r="N1022" t="inlineStr">
        <is>
          <t>TORINO100%</t>
        </is>
      </c>
      <c r="O1022" t="n">
        <v>520</v>
      </c>
      <c r="Q1022" t="inlineStr">
        <is>
          <t>2024-09-01 12:57:24 +0200</t>
        </is>
      </c>
      <c r="R1022" t="n">
        <v>1</v>
      </c>
      <c r="S1022" t="inlineStr">
        <is>
          <t>Giotto - Yellow / 12</t>
        </is>
      </c>
      <c r="T1022" t="n">
        <v>80</v>
      </c>
      <c r="V1022" t="inlineStr">
        <is>
          <t>015790000146</t>
        </is>
      </c>
      <c r="W1022" t="b">
        <v>1</v>
      </c>
      <c r="X1022" t="b">
        <v>1</v>
      </c>
      <c r="Y1022" t="inlineStr">
        <is>
          <t>fulfilled</t>
        </is>
      </c>
      <c r="Z1022" t="inlineStr">
        <is>
          <t>Angelica Perrachino</t>
        </is>
      </c>
      <c r="AR1022" t="inlineStr">
        <is>
          <t>IT</t>
        </is>
      </c>
      <c r="AT1022" t="inlineStr">
        <is>
          <t>GdM</t>
        </is>
      </c>
      <c r="AY1022" t="n">
        <v>0</v>
      </c>
      <c r="AZ1022" t="inlineStr">
        <is>
          <t>LIL Milan</t>
        </is>
      </c>
      <c r="BA1022" t="n">
        <v>0</v>
      </c>
      <c r="BB1022" t="inlineStr">
        <is>
          <t>Veronica Varetta</t>
        </is>
      </c>
      <c r="BC1022" t="inlineStr">
        <is>
          <t>LIL Rinascente Torino</t>
        </is>
      </c>
      <c r="BD1022" t="n">
        <v>3</v>
      </c>
      <c r="BE1022" t="n">
        <v>6284204147037</v>
      </c>
      <c r="BG1022" t="inlineStr">
        <is>
          <t>Low</t>
        </is>
      </c>
      <c r="BH1022" t="inlineStr">
        <is>
          <t>pos</t>
        </is>
      </c>
      <c r="BI1022" t="n">
        <v>0</v>
      </c>
      <c r="BJ1022" t="inlineStr">
        <is>
          <t>IT IVA 22%</t>
        </is>
      </c>
      <c r="BK1022" t="n">
        <v>0</v>
      </c>
      <c r="BT1022" t="n">
        <v>393661016520</v>
      </c>
      <c r="BU1022" t="inlineStr">
        <is>
          <t>3-5676</t>
        </is>
      </c>
      <c r="CC1022" t="inlineStr">
        <is>
          <t>Ordini LIL</t>
        </is>
      </c>
    </row>
    <row r="1023">
      <c r="A1023" t="inlineStr">
        <is>
          <t>#41470</t>
        </is>
      </c>
      <c r="B1023" t="inlineStr">
        <is>
          <t>angelica.isabella97@gmail.com</t>
        </is>
      </c>
      <c r="C1023" t="inlineStr">
        <is>
          <t>paid</t>
        </is>
      </c>
      <c r="F1023" t="inlineStr">
        <is>
          <t>fulfilled</t>
        </is>
      </c>
      <c r="G1023" t="inlineStr">
        <is>
          <t>2024-09-01 12:57:24 +0200</t>
        </is>
      </c>
      <c r="H1023" t="inlineStr">
        <is>
          <t>no</t>
        </is>
      </c>
      <c r="I1023" t="inlineStr">
        <is>
          <t>EUR</t>
        </is>
      </c>
      <c r="J1023" t="n">
        <v>0</v>
      </c>
      <c r="K1023" t="n">
        <v>0</v>
      </c>
      <c r="L1023" t="n">
        <v>0</v>
      </c>
      <c r="N1023" t="inlineStr">
        <is>
          <t>TORINO100%</t>
        </is>
      </c>
      <c r="O1023" t="n">
        <v>520</v>
      </c>
      <c r="Q1023" t="inlineStr">
        <is>
          <t>2024-09-01 12:57:24 +0200</t>
        </is>
      </c>
      <c r="R1023" t="n">
        <v>1</v>
      </c>
      <c r="S1023" t="inlineStr">
        <is>
          <t>Giotto - Yellow / 13</t>
        </is>
      </c>
      <c r="T1023" t="n">
        <v>80</v>
      </c>
      <c r="V1023" t="inlineStr">
        <is>
          <t>015790000147</t>
        </is>
      </c>
      <c r="W1023" t="b">
        <v>1</v>
      </c>
      <c r="X1023" t="b">
        <v>1</v>
      </c>
      <c r="Y1023" t="inlineStr">
        <is>
          <t>fulfilled</t>
        </is>
      </c>
      <c r="Z1023" t="inlineStr">
        <is>
          <t>Angelica Perrachino</t>
        </is>
      </c>
      <c r="AR1023" t="inlineStr">
        <is>
          <t>IT</t>
        </is>
      </c>
      <c r="AT1023" t="inlineStr">
        <is>
          <t>GdM</t>
        </is>
      </c>
      <c r="AY1023" t="n">
        <v>0</v>
      </c>
      <c r="AZ1023" t="inlineStr">
        <is>
          <t>LIL Milan</t>
        </is>
      </c>
      <c r="BA1023" t="n">
        <v>0</v>
      </c>
      <c r="BB1023" t="inlineStr">
        <is>
          <t>Veronica Varetta</t>
        </is>
      </c>
      <c r="BC1023" t="inlineStr">
        <is>
          <t>LIL Rinascente Torino</t>
        </is>
      </c>
      <c r="BD1023" t="n">
        <v>3</v>
      </c>
      <c r="BE1023" t="n">
        <v>6284204147037</v>
      </c>
      <c r="BG1023" t="inlineStr">
        <is>
          <t>Low</t>
        </is>
      </c>
      <c r="BH1023" t="inlineStr">
        <is>
          <t>pos</t>
        </is>
      </c>
      <c r="BI1023" t="n">
        <v>0</v>
      </c>
      <c r="BJ1023" t="inlineStr">
        <is>
          <t>IT IVA 22%</t>
        </is>
      </c>
      <c r="BK1023" t="n">
        <v>0</v>
      </c>
      <c r="BT1023" t="n">
        <v>393661016520</v>
      </c>
      <c r="BU1023" t="inlineStr">
        <is>
          <t>3-5676</t>
        </is>
      </c>
      <c r="CC1023" t="inlineStr">
        <is>
          <t>Ordini LIL</t>
        </is>
      </c>
    </row>
    <row r="1024">
      <c r="A1024" t="inlineStr">
        <is>
          <t>#41469</t>
        </is>
      </c>
      <c r="C1024" t="inlineStr">
        <is>
          <t>paid</t>
        </is>
      </c>
      <c r="F1024" t="inlineStr">
        <is>
          <t>fulfilled</t>
        </is>
      </c>
      <c r="G1024" t="inlineStr">
        <is>
          <t>2024-09-01 11:25:13 +0200</t>
        </is>
      </c>
      <c r="H1024" t="inlineStr">
        <is>
          <t>no</t>
        </is>
      </c>
      <c r="I1024" t="inlineStr">
        <is>
          <t>EUR</t>
        </is>
      </c>
      <c r="J1024" t="n">
        <v>0</v>
      </c>
      <c r="K1024" t="n">
        <v>0</v>
      </c>
      <c r="L1024" t="n">
        <v>0</v>
      </c>
      <c r="M1024" t="n">
        <v>0</v>
      </c>
      <c r="N1024" t="inlineStr">
        <is>
          <t>Roma100</t>
        </is>
      </c>
      <c r="O1024" t="n">
        <v>260</v>
      </c>
      <c r="Q1024" t="inlineStr">
        <is>
          <t>2024-09-01 11:25:13 +0200</t>
        </is>
      </c>
      <c r="R1024" t="n">
        <v>1</v>
      </c>
      <c r="S1024" t="inlineStr">
        <is>
          <t>Breeze - Yellow / 60cm</t>
        </is>
      </c>
      <c r="T1024" t="n">
        <v>260</v>
      </c>
      <c r="V1024" t="inlineStr">
        <is>
          <t>015790001390</t>
        </is>
      </c>
      <c r="W1024" t="b">
        <v>1</v>
      </c>
      <c r="X1024" t="b">
        <v>1</v>
      </c>
      <c r="Y1024" t="inlineStr">
        <is>
          <t>fulfilled</t>
        </is>
      </c>
      <c r="Z1024" t="inlineStr">
        <is>
          <t>Roma termini</t>
        </is>
      </c>
      <c r="AR1024" t="inlineStr">
        <is>
          <t>IT</t>
        </is>
      </c>
      <c r="AY1024" t="n">
        <v>0</v>
      </c>
      <c r="AZ1024" t="inlineStr">
        <is>
          <t>LIL Milan</t>
        </is>
      </c>
      <c r="BA1024" t="n">
        <v>0</v>
      </c>
      <c r="BB1024" t="inlineStr">
        <is>
          <t>Veronica Varetta</t>
        </is>
      </c>
      <c r="BC1024" t="inlineStr">
        <is>
          <t>Roma Termini</t>
        </is>
      </c>
      <c r="BD1024" t="n">
        <v>25</v>
      </c>
      <c r="BE1024" t="n">
        <v>6284078383453</v>
      </c>
      <c r="BG1024" t="inlineStr">
        <is>
          <t>Low</t>
        </is>
      </c>
      <c r="BH1024" t="inlineStr">
        <is>
          <t>pos</t>
        </is>
      </c>
      <c r="BI1024" t="n">
        <v>0</v>
      </c>
      <c r="BJ1024" t="inlineStr">
        <is>
          <t>IT IVA 22%</t>
        </is>
      </c>
      <c r="BK1024" t="n">
        <v>0</v>
      </c>
      <c r="BU1024" t="inlineStr">
        <is>
          <t>25-1057</t>
        </is>
      </c>
      <c r="CC1024" t="inlineStr">
        <is>
          <t>Ordini LIL</t>
        </is>
      </c>
    </row>
    <row r="1025">
      <c r="A1025" t="inlineStr">
        <is>
          <t>#41051</t>
        </is>
      </c>
      <c r="D1025" t="inlineStr">
        <is>
          <t>2024-09-13 12:02:12 +0200</t>
        </is>
      </c>
      <c r="E1025" t="inlineStr">
        <is>
          <t>2024-09-13</t>
        </is>
      </c>
      <c r="M1025" t="n">
        <v>-206</v>
      </c>
      <c r="R1025" t="n">
        <v>1</v>
      </c>
      <c r="V1025" t="inlineStr">
        <is>
          <t>123456789100</t>
        </is>
      </c>
      <c r="AR1025" t="inlineStr">
        <is>
          <t>IT</t>
        </is>
      </c>
      <c r="AW1025" t="inlineStr">
        <is>
          <t>Shopify Payments</t>
        </is>
      </c>
      <c r="BC1025" t="inlineStr">
        <is>
          <t>Firgun House</t>
        </is>
      </c>
      <c r="CC1025" t="inlineStr">
        <is>
          <t>Ordini LIL</t>
        </is>
      </c>
    </row>
    <row r="1026">
      <c r="A1026" t="inlineStr">
        <is>
          <t>#11111</t>
        </is>
      </c>
      <c r="D1026" t="inlineStr">
        <is>
          <t>2024-09-25 09:31:53</t>
        </is>
      </c>
      <c r="E1026" t="inlineStr">
        <is>
          <t>2024-09-25</t>
        </is>
      </c>
      <c r="M1026" t="n">
        <v>-400</v>
      </c>
      <c r="R1026" t="n">
        <v>1</v>
      </c>
      <c r="V1026" t="inlineStr">
        <is>
          <t>123456789100</t>
        </is>
      </c>
      <c r="AR1026" t="inlineStr">
        <is>
          <t>IT</t>
        </is>
      </c>
      <c r="AW1026" t="inlineStr">
        <is>
          <t>Scalapay</t>
        </is>
      </c>
      <c r="BC1026" t="inlineStr">
        <is>
          <t>LIL House</t>
        </is>
      </c>
      <c r="CC1026" t="inlineStr">
        <is>
          <t>Ordini LIL</t>
        </is>
      </c>
    </row>
    <row r="1027">
      <c r="A1027" t="inlineStr">
        <is>
          <t>#22222</t>
        </is>
      </c>
      <c r="D1027" t="inlineStr">
        <is>
          <t>2024-09-28 16:26:58</t>
        </is>
      </c>
      <c r="E1027" t="inlineStr">
        <is>
          <t>2024-09-28</t>
        </is>
      </c>
      <c r="M1027" t="n">
        <v>40</v>
      </c>
      <c r="R1027" t="n">
        <v>1</v>
      </c>
      <c r="V1027" t="inlineStr">
        <is>
          <t>123456789100</t>
        </is>
      </c>
      <c r="AR1027" t="inlineStr">
        <is>
          <t>IT</t>
        </is>
      </c>
      <c r="AW1027" t="inlineStr">
        <is>
          <t>Qromo</t>
        </is>
      </c>
      <c r="BC1027" t="inlineStr">
        <is>
          <t>LIL House</t>
        </is>
      </c>
      <c r="CC1027" t="inlineStr">
        <is>
          <t>Ordini LIL</t>
        </is>
      </c>
    </row>
    <row r="1028">
      <c r="A1028" t="inlineStr">
        <is>
          <t>#33333</t>
        </is>
      </c>
      <c r="D1028" t="inlineStr">
        <is>
          <t>2024-09-28 11:37:07</t>
        </is>
      </c>
      <c r="E1028" t="inlineStr">
        <is>
          <t>2024-09-28</t>
        </is>
      </c>
      <c r="M1028" t="n">
        <v>120</v>
      </c>
      <c r="R1028" t="n">
        <v>1</v>
      </c>
      <c r="V1028" t="inlineStr">
        <is>
          <t>123456789100</t>
        </is>
      </c>
      <c r="AR1028" t="inlineStr">
        <is>
          <t>IT</t>
        </is>
      </c>
      <c r="AW1028" t="inlineStr">
        <is>
          <t>Qromo</t>
        </is>
      </c>
      <c r="BC1028" t="inlineStr">
        <is>
          <t>LIL House</t>
        </is>
      </c>
      <c r="CC1028" t="inlineStr">
        <is>
          <t>Ordini LIL</t>
        </is>
      </c>
    </row>
    <row r="1029">
      <c r="A1029" t="inlineStr">
        <is>
          <t>#4444</t>
        </is>
      </c>
      <c r="D1029" t="inlineStr">
        <is>
          <t>2024-09-19 18:24:59</t>
        </is>
      </c>
      <c r="E1029" t="inlineStr">
        <is>
          <t>2024-09-19</t>
        </is>
      </c>
      <c r="M1029" t="n">
        <v>700</v>
      </c>
      <c r="R1029" t="n">
        <v>1</v>
      </c>
      <c r="V1029" t="inlineStr">
        <is>
          <t>123456789100</t>
        </is>
      </c>
      <c r="AR1029" t="inlineStr">
        <is>
          <t>IT</t>
        </is>
      </c>
      <c r="AW1029" t="inlineStr">
        <is>
          <t>Qromo</t>
        </is>
      </c>
      <c r="BC1029" t="inlineStr">
        <is>
          <t>LIL House</t>
        </is>
      </c>
      <c r="CC1029" t="inlineStr">
        <is>
          <t>Ordini LIL</t>
        </is>
      </c>
    </row>
    <row r="1030">
      <c r="A1030" t="inlineStr">
        <is>
          <t>#55555</t>
        </is>
      </c>
      <c r="D1030" t="inlineStr">
        <is>
          <t>2024-09-18 11:41:31</t>
        </is>
      </c>
      <c r="E1030" t="inlineStr">
        <is>
          <t>2024-09-18</t>
        </is>
      </c>
      <c r="M1030" t="n">
        <v>18</v>
      </c>
      <c r="R1030" t="n">
        <v>1</v>
      </c>
      <c r="V1030" t="inlineStr">
        <is>
          <t>123456789100</t>
        </is>
      </c>
      <c r="AR1030" t="inlineStr">
        <is>
          <t>IT</t>
        </is>
      </c>
      <c r="AW1030" t="inlineStr">
        <is>
          <t>Qromo</t>
        </is>
      </c>
      <c r="BC1030" t="inlineStr">
        <is>
          <t>LIL House</t>
        </is>
      </c>
      <c r="CC1030" t="inlineStr">
        <is>
          <t>Ordini LIL</t>
        </is>
      </c>
    </row>
    <row r="1031">
      <c r="A1031" t="inlineStr">
        <is>
          <t>#66666</t>
        </is>
      </c>
      <c r="D1031" t="inlineStr">
        <is>
          <t>09/09/2024</t>
        </is>
      </c>
      <c r="E1031" t="inlineStr">
        <is>
          <t>2024-09-09</t>
        </is>
      </c>
      <c r="M1031" t="n">
        <v>-278</v>
      </c>
      <c r="R1031" t="n">
        <v>1</v>
      </c>
      <c r="V1031" t="inlineStr">
        <is>
          <t>123456789100</t>
        </is>
      </c>
      <c r="AR1031" t="inlineStr">
        <is>
          <t>IT</t>
        </is>
      </c>
      <c r="AW1031" t="inlineStr">
        <is>
          <t>PayPal Express Checkout</t>
        </is>
      </c>
      <c r="BC1031" t="inlineStr">
        <is>
          <t>LIL House</t>
        </is>
      </c>
      <c r="CC1031" t="inlineStr">
        <is>
          <t>Ordini LIL</t>
        </is>
      </c>
    </row>
    <row r="1032">
      <c r="A1032" t="inlineStr">
        <is>
          <t>#77777</t>
        </is>
      </c>
      <c r="D1032" t="inlineStr">
        <is>
          <t>2024-09-02 00:00:00</t>
        </is>
      </c>
      <c r="E1032" t="inlineStr">
        <is>
          <t>2024-09-02</t>
        </is>
      </c>
      <c r="M1032" t="n">
        <v>268</v>
      </c>
      <c r="R1032" t="n">
        <v>1</v>
      </c>
      <c r="V1032" t="inlineStr">
        <is>
          <t>123456789100</t>
        </is>
      </c>
      <c r="AR1032" t="inlineStr">
        <is>
          <t>IT</t>
        </is>
      </c>
      <c r="AW1032" t="inlineStr">
        <is>
          <t>Bonifico</t>
        </is>
      </c>
      <c r="BC1032" t="inlineStr">
        <is>
          <t>LIL House</t>
        </is>
      </c>
      <c r="CC1032" t="inlineStr">
        <is>
          <t>Ordini LIL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Data Giorno</t>
        </is>
      </c>
      <c r="F1" s="1" t="inlineStr">
        <is>
          <t>Fulfillment Status</t>
        </is>
      </c>
      <c r="G1" s="1" t="inlineStr">
        <is>
          <t>Fulfilled at</t>
        </is>
      </c>
      <c r="H1" s="1" t="inlineStr">
        <is>
          <t>Accepts Marketing</t>
        </is>
      </c>
      <c r="I1" s="1" t="inlineStr">
        <is>
          <t>Currency</t>
        </is>
      </c>
      <c r="J1" s="1" t="inlineStr">
        <is>
          <t>Subtotal</t>
        </is>
      </c>
      <c r="K1" s="1" t="inlineStr">
        <is>
          <t>Shipping</t>
        </is>
      </c>
      <c r="L1" s="1" t="inlineStr">
        <is>
          <t>Taxes</t>
        </is>
      </c>
      <c r="M1" s="1" t="inlineStr">
        <is>
          <t>Total</t>
        </is>
      </c>
      <c r="N1" s="1" t="inlineStr">
        <is>
          <t>Discount Code</t>
        </is>
      </c>
      <c r="O1" s="1" t="inlineStr">
        <is>
          <t>Discount Amount</t>
        </is>
      </c>
      <c r="P1" s="1" t="inlineStr">
        <is>
          <t>Shipping Method</t>
        </is>
      </c>
      <c r="Q1" s="1" t="inlineStr">
        <is>
          <t>Created at</t>
        </is>
      </c>
      <c r="R1" s="1" t="inlineStr">
        <is>
          <t>Lineitem quantity</t>
        </is>
      </c>
      <c r="S1" s="1" t="inlineStr">
        <is>
          <t>Lineitem name</t>
        </is>
      </c>
      <c r="T1" s="1" t="inlineStr">
        <is>
          <t>Lineitem price</t>
        </is>
      </c>
      <c r="U1" s="1" t="inlineStr">
        <is>
          <t>Lineitem compare at price</t>
        </is>
      </c>
      <c r="V1" s="1" t="inlineStr">
        <is>
          <t>Lineitem sku</t>
        </is>
      </c>
      <c r="W1" s="1" t="inlineStr">
        <is>
          <t>Lineitem requires shipping</t>
        </is>
      </c>
      <c r="X1" s="1" t="inlineStr">
        <is>
          <t>Lineitem taxable</t>
        </is>
      </c>
      <c r="Y1" s="1" t="inlineStr">
        <is>
          <t>Lineitem fulfillment status</t>
        </is>
      </c>
      <c r="Z1" s="1" t="inlineStr">
        <is>
          <t>Billing Name</t>
        </is>
      </c>
      <c r="AA1" s="1" t="inlineStr">
        <is>
          <t>Billing Street</t>
        </is>
      </c>
      <c r="AB1" s="1" t="inlineStr">
        <is>
          <t>Billing Address1</t>
        </is>
      </c>
      <c r="AC1" s="1" t="inlineStr">
        <is>
          <t>Billing Address2</t>
        </is>
      </c>
      <c r="AD1" s="1" t="inlineStr">
        <is>
          <t>Billing Company</t>
        </is>
      </c>
      <c r="AE1" s="1" t="inlineStr">
        <is>
          <t>Billing City</t>
        </is>
      </c>
      <c r="AF1" s="1" t="inlineStr">
        <is>
          <t>Billing Zip</t>
        </is>
      </c>
      <c r="AG1" s="1" t="inlineStr">
        <is>
          <t>Billing Province</t>
        </is>
      </c>
      <c r="AH1" s="1" t="inlineStr">
        <is>
          <t>Billing Country</t>
        </is>
      </c>
      <c r="AI1" s="1" t="inlineStr">
        <is>
          <t>Billing Phone</t>
        </is>
      </c>
      <c r="AJ1" s="1" t="inlineStr">
        <is>
          <t>Shipping Name</t>
        </is>
      </c>
      <c r="AK1" s="1" t="inlineStr">
        <is>
          <t>Shipping Street</t>
        </is>
      </c>
      <c r="AL1" s="1" t="inlineStr">
        <is>
          <t>Shipping Address1</t>
        </is>
      </c>
      <c r="AM1" s="1" t="inlineStr">
        <is>
          <t>Shipping Address2</t>
        </is>
      </c>
      <c r="AN1" s="1" t="inlineStr">
        <is>
          <t>Shipping Company</t>
        </is>
      </c>
      <c r="AO1" s="1" t="inlineStr">
        <is>
          <t>Shipping City</t>
        </is>
      </c>
      <c r="AP1" s="1" t="inlineStr">
        <is>
          <t>Shipping Zip</t>
        </is>
      </c>
      <c r="AQ1" s="1" t="inlineStr">
        <is>
          <t>Shipping Province</t>
        </is>
      </c>
      <c r="AR1" s="1" t="inlineStr">
        <is>
          <t>Shipping Country</t>
        </is>
      </c>
      <c r="AS1" s="1" t="inlineStr">
        <is>
          <t>Shipping Phone</t>
        </is>
      </c>
      <c r="AT1" s="1" t="inlineStr">
        <is>
          <t>Notes</t>
        </is>
      </c>
      <c r="AU1" s="1" t="inlineStr">
        <is>
          <t>Note Attributes</t>
        </is>
      </c>
      <c r="AV1" s="1" t="inlineStr">
        <is>
          <t>Cancelled at</t>
        </is>
      </c>
      <c r="AW1" s="1" t="inlineStr">
        <is>
          <t>Payment Method</t>
        </is>
      </c>
      <c r="AX1" s="1" t="inlineStr">
        <is>
          <t>Payment Reference</t>
        </is>
      </c>
      <c r="AY1" s="1" t="inlineStr">
        <is>
          <t>Refunded Amount</t>
        </is>
      </c>
      <c r="AZ1" s="1" t="inlineStr">
        <is>
          <t>Vendor</t>
        </is>
      </c>
      <c r="BA1" s="1" t="inlineStr">
        <is>
          <t>Outstanding Balance</t>
        </is>
      </c>
      <c r="BB1" s="1" t="inlineStr">
        <is>
          <t>Employee</t>
        </is>
      </c>
      <c r="BC1" s="1" t="inlineStr">
        <is>
          <t>Location</t>
        </is>
      </c>
      <c r="BD1" s="1" t="inlineStr">
        <is>
          <t>Device ID</t>
        </is>
      </c>
      <c r="BE1" s="1" t="inlineStr">
        <is>
          <t>Id</t>
        </is>
      </c>
      <c r="BF1" s="1" t="inlineStr">
        <is>
          <t>Tags</t>
        </is>
      </c>
      <c r="BG1" s="1" t="inlineStr">
        <is>
          <t>Risk Level</t>
        </is>
      </c>
      <c r="BH1" s="1" t="inlineStr">
        <is>
          <t>Source</t>
        </is>
      </c>
      <c r="BI1" s="1" t="inlineStr">
        <is>
          <t>Lineitem discount</t>
        </is>
      </c>
      <c r="BJ1" s="1" t="inlineStr">
        <is>
          <t>Tax 1 Name</t>
        </is>
      </c>
      <c r="BK1" s="1" t="inlineStr">
        <is>
          <t>Tax 1 Value</t>
        </is>
      </c>
      <c r="BL1" s="1" t="inlineStr">
        <is>
          <t>Tax 2 Name</t>
        </is>
      </c>
      <c r="BM1" s="1" t="inlineStr">
        <is>
          <t>Tax 2 Value</t>
        </is>
      </c>
      <c r="BN1" s="1" t="inlineStr">
        <is>
          <t>Tax 3 Name</t>
        </is>
      </c>
      <c r="BO1" s="1" t="inlineStr">
        <is>
          <t>Tax 3 Value</t>
        </is>
      </c>
      <c r="BP1" s="1" t="inlineStr">
        <is>
          <t>Tax 4 Name</t>
        </is>
      </c>
      <c r="BQ1" s="1" t="inlineStr">
        <is>
          <t>Tax 4 Value</t>
        </is>
      </c>
      <c r="BR1" s="1" t="inlineStr">
        <is>
          <t>Tax 5 Name</t>
        </is>
      </c>
      <c r="BS1" s="1" t="inlineStr">
        <is>
          <t>Tax 5 Value</t>
        </is>
      </c>
      <c r="BT1" s="1" t="inlineStr">
        <is>
          <t>Phone</t>
        </is>
      </c>
      <c r="BU1" s="1" t="inlineStr">
        <is>
          <t>Receipt Number</t>
        </is>
      </c>
      <c r="BV1" s="1" t="inlineStr">
        <is>
          <t>Duties</t>
        </is>
      </c>
      <c r="BW1" s="1" t="inlineStr">
        <is>
          <t>Billing Province Name</t>
        </is>
      </c>
      <c r="BX1" s="1" t="inlineStr">
        <is>
          <t>Shipping Province Name</t>
        </is>
      </c>
      <c r="BY1" s="1" t="inlineStr">
        <is>
          <t>Payment ID</t>
        </is>
      </c>
      <c r="BZ1" s="1" t="inlineStr">
        <is>
          <t>Payment Terms Name</t>
        </is>
      </c>
      <c r="CA1" s="1" t="inlineStr">
        <is>
          <t>Next Payment Due At</t>
        </is>
      </c>
      <c r="CB1" s="1" t="inlineStr">
        <is>
          <t>Payment References</t>
        </is>
      </c>
      <c r="CC1" s="1" t="inlineStr">
        <is>
          <t>Brand</t>
        </is>
      </c>
    </row>
    <row r="2">
      <c r="A2" t="inlineStr">
        <is>
          <t>#1104</t>
        </is>
      </c>
      <c r="B2" t="inlineStr">
        <is>
          <t>xclaudettex@hotmail.com</t>
        </is>
      </c>
      <c r="C2" t="inlineStr">
        <is>
          <t>paid</t>
        </is>
      </c>
      <c r="D2" t="inlineStr">
        <is>
          <t>2024-09-02 23:41:39 +0200</t>
        </is>
      </c>
      <c r="E2" t="inlineStr">
        <is>
          <t>2024-09-02</t>
        </is>
      </c>
      <c r="F2" t="inlineStr">
        <is>
          <t>fulfilled</t>
        </is>
      </c>
      <c r="G2" t="inlineStr">
        <is>
          <t>2024-09-05 08:19:50 +0200</t>
        </is>
      </c>
      <c r="H2" t="inlineStr">
        <is>
          <t>no</t>
        </is>
      </c>
      <c r="I2" t="inlineStr">
        <is>
          <t>EUR</t>
        </is>
      </c>
      <c r="J2" t="n">
        <v>280</v>
      </c>
      <c r="K2" t="n">
        <v>0</v>
      </c>
      <c r="L2" t="n">
        <v>0</v>
      </c>
      <c r="M2" t="n">
        <v>280</v>
      </c>
      <c r="O2" t="n">
        <v>0</v>
      </c>
      <c r="P2" t="inlineStr">
        <is>
          <t>Standard</t>
        </is>
      </c>
      <c r="Q2" t="inlineStr">
        <is>
          <t>2024-09-02 23:41:39 +0200</t>
        </is>
      </c>
      <c r="R2" t="n">
        <v>1</v>
      </c>
      <c r="S2" t="inlineStr">
        <is>
          <t>Ursula</t>
        </is>
      </c>
      <c r="T2" t="n">
        <v>280</v>
      </c>
      <c r="V2" t="inlineStr">
        <is>
          <t>015790001482</t>
        </is>
      </c>
      <c r="W2" t="b">
        <v>1</v>
      </c>
      <c r="X2" t="b">
        <v>1</v>
      </c>
      <c r="Y2" t="inlineStr">
        <is>
          <t>fulfilled</t>
        </is>
      </c>
      <c r="Z2" t="inlineStr">
        <is>
          <t>Claudia Berizia</t>
        </is>
      </c>
      <c r="AA2" t="inlineStr">
        <is>
          <t>Via Marchese di Villabianca 54</t>
        </is>
      </c>
      <c r="AB2" t="inlineStr">
        <is>
          <t>Via Marchese di Villabianca 54</t>
        </is>
      </c>
      <c r="AE2" t="inlineStr">
        <is>
          <t>Palermo</t>
        </is>
      </c>
      <c r="AF2" t="inlineStr">
        <is>
          <t>'90143</t>
        </is>
      </c>
      <c r="AG2" t="inlineStr">
        <is>
          <t>PA</t>
        </is>
      </c>
      <c r="AH2" t="inlineStr">
        <is>
          <t>IT</t>
        </is>
      </c>
      <c r="AI2" t="n">
        <v>3498706669</v>
      </c>
      <c r="AJ2" t="inlineStr">
        <is>
          <t>Claudia Berizia</t>
        </is>
      </c>
      <c r="AK2" t="inlineStr">
        <is>
          <t>Via Marchese di Villabianca 54</t>
        </is>
      </c>
      <c r="AL2" t="inlineStr">
        <is>
          <t>Via Marchese di Villabianca 54</t>
        </is>
      </c>
      <c r="AO2" t="inlineStr">
        <is>
          <t>Palermo</t>
        </is>
      </c>
      <c r="AP2" t="inlineStr">
        <is>
          <t>'90143</t>
        </is>
      </c>
      <c r="AQ2" t="inlineStr">
        <is>
          <t>PA</t>
        </is>
      </c>
      <c r="AR2" t="inlineStr">
        <is>
          <t>IT</t>
        </is>
      </c>
      <c r="AS2" t="n">
        <v>3498706669</v>
      </c>
      <c r="AU2" t="inlineStr">
        <is>
          <t>lang: it
Invoice Language: it</t>
        </is>
      </c>
      <c r="AW2" t="inlineStr">
        <is>
          <t>Shopify Payments</t>
        </is>
      </c>
      <c r="AX2" t="inlineStr">
        <is>
          <t>r1iCgJjl8dPIPsNlNfkmIudqe</t>
        </is>
      </c>
      <c r="AY2" t="n">
        <v>0</v>
      </c>
      <c r="AZ2" t="inlineStr">
        <is>
          <t>AGEE Scouted by LIL Milan</t>
        </is>
      </c>
      <c r="BA2" t="n">
        <v>0</v>
      </c>
      <c r="BC2" t="inlineStr">
        <is>
          <t>Firgun House</t>
        </is>
      </c>
      <c r="BE2" t="n">
        <v>6286485881181</v>
      </c>
      <c r="BG2" t="inlineStr">
        <is>
          <t>Low</t>
        </is>
      </c>
      <c r="BH2" t="inlineStr">
        <is>
          <t>web</t>
        </is>
      </c>
      <c r="BI2" t="n">
        <v>0</v>
      </c>
      <c r="BW2" t="inlineStr">
        <is>
          <t>Palermo</t>
        </is>
      </c>
      <c r="BX2" t="inlineStr">
        <is>
          <t>Palermo</t>
        </is>
      </c>
      <c r="BY2" t="inlineStr">
        <is>
          <t>r1iCgJjl8dPIPsNlNfkmIudqe</t>
        </is>
      </c>
      <c r="CB2" t="inlineStr">
        <is>
          <t>r1iCgJjl8dPIPsNlNfkmIudqe</t>
        </is>
      </c>
      <c r="CC2" t="inlineStr">
        <is>
          <t>Ordini AGEE</t>
        </is>
      </c>
    </row>
    <row r="3">
      <c r="A3" t="inlineStr">
        <is>
          <t>#1106</t>
        </is>
      </c>
      <c r="B3" t="inlineStr">
        <is>
          <t>lucia.dambrosio@hotmail.it</t>
        </is>
      </c>
      <c r="C3" t="inlineStr">
        <is>
          <t>paid</t>
        </is>
      </c>
      <c r="D3" t="inlineStr">
        <is>
          <t>2024-09-13 13:56:27 +0200</t>
        </is>
      </c>
      <c r="E3" t="inlineStr">
        <is>
          <t>2024-09-13</t>
        </is>
      </c>
      <c r="F3" t="inlineStr">
        <is>
          <t>fulfilled</t>
        </is>
      </c>
      <c r="G3" t="inlineStr">
        <is>
          <t>2024-09-18 08:52:40 +0200</t>
        </is>
      </c>
      <c r="H3" t="inlineStr">
        <is>
          <t>no</t>
        </is>
      </c>
      <c r="I3" t="inlineStr">
        <is>
          <t>EUR</t>
        </is>
      </c>
      <c r="J3" t="n">
        <v>450</v>
      </c>
      <c r="K3" t="n">
        <v>0</v>
      </c>
      <c r="L3" t="n">
        <v>0</v>
      </c>
      <c r="M3" t="n">
        <v>450</v>
      </c>
      <c r="O3" t="n">
        <v>0</v>
      </c>
      <c r="P3" t="inlineStr">
        <is>
          <t>Standard</t>
        </is>
      </c>
      <c r="Q3" t="inlineStr">
        <is>
          <t>2024-09-13 13:56:26 +0200</t>
        </is>
      </c>
      <c r="R3" t="n">
        <v>1</v>
      </c>
      <c r="S3" t="inlineStr">
        <is>
          <t>Eris</t>
        </is>
      </c>
      <c r="T3" t="n">
        <v>450</v>
      </c>
      <c r="V3" t="inlineStr">
        <is>
          <t>015790001486</t>
        </is>
      </c>
      <c r="W3" t="b">
        <v>1</v>
      </c>
      <c r="X3" t="b">
        <v>1</v>
      </c>
      <c r="Y3" t="inlineStr">
        <is>
          <t>fulfilled</t>
        </is>
      </c>
      <c r="Z3" t="inlineStr">
        <is>
          <t>Lucia D'Ambrosio</t>
        </is>
      </c>
      <c r="AA3" t="inlineStr">
        <is>
          <t>via F. Petrarca 69</t>
        </is>
      </c>
      <c r="AB3" t="inlineStr">
        <is>
          <t>via F. Petrarca 69</t>
        </is>
      </c>
      <c r="AE3" t="inlineStr">
        <is>
          <t>Napoli</t>
        </is>
      </c>
      <c r="AF3" t="inlineStr">
        <is>
          <t>'80122</t>
        </is>
      </c>
      <c r="AH3" t="inlineStr">
        <is>
          <t>IT</t>
        </is>
      </c>
      <c r="AI3" t="n">
        <v>393357785872</v>
      </c>
      <c r="AJ3" t="inlineStr">
        <is>
          <t>Lucia D'Ambrosio</t>
        </is>
      </c>
      <c r="AK3" t="inlineStr">
        <is>
          <t>via F. Petrarca 69</t>
        </is>
      </c>
      <c r="AL3" t="inlineStr">
        <is>
          <t>via F. Petrarca 69</t>
        </is>
      </c>
      <c r="AO3" t="inlineStr">
        <is>
          <t>Napoli</t>
        </is>
      </c>
      <c r="AP3" t="inlineStr">
        <is>
          <t>'80122</t>
        </is>
      </c>
      <c r="AR3" t="inlineStr">
        <is>
          <t>IT</t>
        </is>
      </c>
      <c r="AS3" t="n">
        <v>393357785872</v>
      </c>
      <c r="AU3" t="inlineStr">
        <is>
          <t>lang: en
Invoice Language: en</t>
        </is>
      </c>
      <c r="AW3" t="inlineStr">
        <is>
          <t>PayPal Express Checkout</t>
        </is>
      </c>
      <c r="AX3" t="inlineStr">
        <is>
          <t>ryv5rYGjzqtZkZDQQtIvKKz5X</t>
        </is>
      </c>
      <c r="AY3" t="n">
        <v>0</v>
      </c>
      <c r="AZ3" t="inlineStr">
        <is>
          <t>AGEE Scouted by LIL Milan</t>
        </is>
      </c>
      <c r="BA3" t="n">
        <v>0</v>
      </c>
      <c r="BC3" t="inlineStr">
        <is>
          <t>Firgun House</t>
        </is>
      </c>
      <c r="BE3" t="n">
        <v>6304058671453</v>
      </c>
      <c r="BG3" t="inlineStr">
        <is>
          <t>Low</t>
        </is>
      </c>
      <c r="BH3" t="inlineStr">
        <is>
          <t>web</t>
        </is>
      </c>
      <c r="BI3" t="n">
        <v>0</v>
      </c>
      <c r="BW3" t="inlineStr">
        <is>
          <t>Naples</t>
        </is>
      </c>
      <c r="BX3" t="inlineStr">
        <is>
          <t>Naples</t>
        </is>
      </c>
      <c r="BY3" t="inlineStr">
        <is>
          <t>ryv5rYGjzqtZkZDQQtIvKKz5X</t>
        </is>
      </c>
      <c r="CB3" t="inlineStr">
        <is>
          <t>ryv5rYGjzqtZkZDQQtIvKKz5X</t>
        </is>
      </c>
      <c r="CC3" t="inlineStr">
        <is>
          <t>Ordini AGEE</t>
        </is>
      </c>
    </row>
    <row r="4">
      <c r="A4" t="inlineStr">
        <is>
          <t>#1108</t>
        </is>
      </c>
      <c r="B4" t="inlineStr">
        <is>
          <t>marchi17@live.it</t>
        </is>
      </c>
      <c r="C4" t="inlineStr">
        <is>
          <t>paid</t>
        </is>
      </c>
      <c r="D4" t="inlineStr">
        <is>
          <t>2024-09-21 16:27:58 +0200</t>
        </is>
      </c>
      <c r="E4" t="inlineStr">
        <is>
          <t>2024-09-21</t>
        </is>
      </c>
      <c r="F4" t="inlineStr">
        <is>
          <t>fulfilled</t>
        </is>
      </c>
      <c r="G4" t="inlineStr">
        <is>
          <t>2024-09-21 16:27:58 +0200</t>
        </is>
      </c>
      <c r="H4" t="inlineStr">
        <is>
          <t>no</t>
        </is>
      </c>
      <c r="I4" t="inlineStr">
        <is>
          <t>EUR</t>
        </is>
      </c>
      <c r="J4" t="n">
        <v>350</v>
      </c>
      <c r="K4" t="n">
        <v>0</v>
      </c>
      <c r="L4" t="n">
        <v>0</v>
      </c>
      <c r="M4" t="n">
        <v>350</v>
      </c>
      <c r="O4" t="n">
        <v>0</v>
      </c>
      <c r="Q4" t="inlineStr">
        <is>
          <t>2024-09-21 16:27:58 +0200</t>
        </is>
      </c>
      <c r="R4" t="n">
        <v>1</v>
      </c>
      <c r="S4" t="inlineStr">
        <is>
          <t>Gala</t>
        </is>
      </c>
      <c r="T4" t="n">
        <v>350</v>
      </c>
      <c r="V4" t="inlineStr">
        <is>
          <t>015790001481</t>
        </is>
      </c>
      <c r="W4" t="b">
        <v>1</v>
      </c>
      <c r="X4" t="b">
        <v>1</v>
      </c>
      <c r="Y4" t="inlineStr">
        <is>
          <t>fulfilled</t>
        </is>
      </c>
      <c r="Z4" t="inlineStr">
        <is>
          <t>Giovanni Marchi</t>
        </is>
      </c>
      <c r="AR4" t="inlineStr">
        <is>
          <t>IT</t>
        </is>
      </c>
      <c r="AW4" t="inlineStr">
        <is>
          <t>Qromo</t>
        </is>
      </c>
      <c r="AX4" t="inlineStr">
        <is>
          <t>ryqhaibv3KBzULjQVVD5169ev</t>
        </is>
      </c>
      <c r="AY4" t="n">
        <v>0</v>
      </c>
      <c r="AZ4" t="inlineStr">
        <is>
          <t>AGEE Scouted by LIL Milan</t>
        </is>
      </c>
      <c r="BA4" t="n">
        <v>0</v>
      </c>
      <c r="BB4" t="inlineStr">
        <is>
          <t>Carlotta Trentin</t>
        </is>
      </c>
      <c r="BC4" t="inlineStr">
        <is>
          <t>LIL House</t>
        </is>
      </c>
      <c r="BD4" t="n">
        <v>13</v>
      </c>
      <c r="BE4" t="n">
        <v>6314868244829</v>
      </c>
      <c r="BG4" t="inlineStr">
        <is>
          <t>Low</t>
        </is>
      </c>
      <c r="BH4" t="inlineStr">
        <is>
          <t>pos</t>
        </is>
      </c>
      <c r="BI4" t="n">
        <v>0</v>
      </c>
      <c r="BU4" t="inlineStr">
        <is>
          <t>13-1007</t>
        </is>
      </c>
      <c r="BY4" t="inlineStr">
        <is>
          <t>ryqhaibv3KBzULjQVVD5169ev</t>
        </is>
      </c>
      <c r="CB4" t="inlineStr">
        <is>
          <t>ryqhaibv3KBzULjQVVD5169ev</t>
        </is>
      </c>
      <c r="CC4" t="inlineStr">
        <is>
          <t>Ordini AGEE</t>
        </is>
      </c>
    </row>
    <row r="5">
      <c r="A5" t="inlineStr">
        <is>
          <t>#1109</t>
        </is>
      </c>
      <c r="B5" t="inlineStr">
        <is>
          <t>viviana4783@gmail.com</t>
        </is>
      </c>
      <c r="C5" t="inlineStr">
        <is>
          <t>paid</t>
        </is>
      </c>
      <c r="D5" t="inlineStr">
        <is>
          <t>2024-09-24 19:46:40 +0200</t>
        </is>
      </c>
      <c r="E5" t="inlineStr">
        <is>
          <t>2024-09-24</t>
        </is>
      </c>
      <c r="F5" t="inlineStr">
        <is>
          <t>fulfilled</t>
        </is>
      </c>
      <c r="G5" t="inlineStr">
        <is>
          <t>2024-09-26 09:38:15 +0200</t>
        </is>
      </c>
      <c r="H5" t="inlineStr">
        <is>
          <t>no</t>
        </is>
      </c>
      <c r="I5" t="inlineStr">
        <is>
          <t>EUR</t>
        </is>
      </c>
      <c r="J5" t="n">
        <v>150</v>
      </c>
      <c r="K5" t="n">
        <v>10</v>
      </c>
      <c r="L5" t="n">
        <v>0</v>
      </c>
      <c r="M5" t="n">
        <v>160</v>
      </c>
      <c r="O5" t="n">
        <v>0</v>
      </c>
      <c r="P5" t="inlineStr">
        <is>
          <t>Standard</t>
        </is>
      </c>
      <c r="Q5" t="inlineStr">
        <is>
          <t>2024-09-24 19:46:39 +0200</t>
        </is>
      </c>
      <c r="R5" t="n">
        <v>1</v>
      </c>
      <c r="S5" t="inlineStr">
        <is>
          <t>Kaya</t>
        </is>
      </c>
      <c r="T5" t="n">
        <v>150</v>
      </c>
      <c r="V5" t="inlineStr">
        <is>
          <t>015790001483</t>
        </is>
      </c>
      <c r="W5" t="b">
        <v>1</v>
      </c>
      <c r="X5" t="b">
        <v>1</v>
      </c>
      <c r="Y5" t="inlineStr">
        <is>
          <t>fulfilled</t>
        </is>
      </c>
      <c r="Z5" t="inlineStr">
        <is>
          <t>Viviana Marciani</t>
        </is>
      </c>
      <c r="AA5" t="inlineStr">
        <is>
          <t>Lungomare di Pegli 69</t>
        </is>
      </c>
      <c r="AB5" t="inlineStr">
        <is>
          <t>Lungomare di Pegli 69</t>
        </is>
      </c>
      <c r="AD5" t="inlineStr">
        <is>
          <t>c/o Hotel Mediterranée</t>
        </is>
      </c>
      <c r="AE5" t="inlineStr">
        <is>
          <t>Genova</t>
        </is>
      </c>
      <c r="AF5" t="inlineStr">
        <is>
          <t>'16155</t>
        </is>
      </c>
      <c r="AG5" t="inlineStr">
        <is>
          <t>GE</t>
        </is>
      </c>
      <c r="AH5" t="inlineStr">
        <is>
          <t>IT</t>
        </is>
      </c>
      <c r="AI5" t="n">
        <v>393496355446</v>
      </c>
      <c r="AJ5" t="inlineStr">
        <is>
          <t>Viviana Marciani</t>
        </is>
      </c>
      <c r="AK5" t="inlineStr">
        <is>
          <t>Lungomare di Pegli 69</t>
        </is>
      </c>
      <c r="AL5" t="inlineStr">
        <is>
          <t>Lungomare di Pegli 69</t>
        </is>
      </c>
      <c r="AN5" t="inlineStr">
        <is>
          <t>c/o Hotel Mediterranée</t>
        </is>
      </c>
      <c r="AO5" t="inlineStr">
        <is>
          <t>Genova</t>
        </is>
      </c>
      <c r="AP5" t="inlineStr">
        <is>
          <t>'16155</t>
        </is>
      </c>
      <c r="AQ5" t="inlineStr">
        <is>
          <t>GE</t>
        </is>
      </c>
      <c r="AR5" t="inlineStr">
        <is>
          <t>IT</t>
        </is>
      </c>
      <c r="AS5" t="n">
        <v>393496355446</v>
      </c>
      <c r="AU5" t="inlineStr">
        <is>
          <t>lang: en
Invoice Language: en</t>
        </is>
      </c>
      <c r="AW5" t="inlineStr">
        <is>
          <t>PayPal Express Checkout</t>
        </is>
      </c>
      <c r="AX5" t="inlineStr">
        <is>
          <t>r8Wzpj4z1Fpc6ryJEUE1IVwdI</t>
        </is>
      </c>
      <c r="AY5" t="n">
        <v>0</v>
      </c>
      <c r="AZ5" t="inlineStr">
        <is>
          <t>AGEE Scouted by LIL Milan</t>
        </is>
      </c>
      <c r="BA5" t="n">
        <v>0</v>
      </c>
      <c r="BC5" t="inlineStr">
        <is>
          <t>Firgun House</t>
        </is>
      </c>
      <c r="BE5" t="n">
        <v>6319012905309</v>
      </c>
      <c r="BG5" t="inlineStr">
        <is>
          <t>Low</t>
        </is>
      </c>
      <c r="BH5" t="inlineStr">
        <is>
          <t>web</t>
        </is>
      </c>
      <c r="BI5" t="n">
        <v>0</v>
      </c>
      <c r="BW5" t="inlineStr">
        <is>
          <t>Genoa</t>
        </is>
      </c>
      <c r="BX5" t="inlineStr">
        <is>
          <t>Genoa</t>
        </is>
      </c>
      <c r="BY5" t="inlineStr">
        <is>
          <t>r8Wzpj4z1Fpc6ryJEUE1IVwdI</t>
        </is>
      </c>
      <c r="CB5" t="inlineStr">
        <is>
          <t>r8Wzpj4z1Fpc6ryJEUE1IVwdI</t>
        </is>
      </c>
      <c r="CC5" t="inlineStr">
        <is>
          <t>Ordini AGEE</t>
        </is>
      </c>
    </row>
    <row r="6">
      <c r="A6" t="inlineStr">
        <is>
          <t>#1107</t>
        </is>
      </c>
      <c r="B6" t="inlineStr">
        <is>
          <t>luisa.valentini@tiscali.it</t>
        </is>
      </c>
      <c r="C6" t="inlineStr">
        <is>
          <t>paid</t>
        </is>
      </c>
      <c r="F6" t="inlineStr">
        <is>
          <t>fulfilled</t>
        </is>
      </c>
      <c r="G6" t="inlineStr">
        <is>
          <t>2024-09-18 18:25:46 +0200</t>
        </is>
      </c>
      <c r="H6" t="inlineStr">
        <is>
          <t>no</t>
        </is>
      </c>
      <c r="I6" t="inlineStr">
        <is>
          <t>EUR</t>
        </is>
      </c>
      <c r="J6" t="n">
        <v>0</v>
      </c>
      <c r="K6" t="n">
        <v>0</v>
      </c>
      <c r="L6" t="n">
        <v>0</v>
      </c>
      <c r="M6" t="n">
        <v>0</v>
      </c>
      <c r="N6" t="inlineStr">
        <is>
          <t>TORINO100%</t>
        </is>
      </c>
      <c r="O6" t="n">
        <v>650</v>
      </c>
      <c r="Q6" t="inlineStr">
        <is>
          <t>2024-09-18 18:25:46 +0200</t>
        </is>
      </c>
      <c r="R6" t="n">
        <v>1</v>
      </c>
      <c r="S6" t="inlineStr">
        <is>
          <t>Bianca</t>
        </is>
      </c>
      <c r="T6" t="n">
        <v>650</v>
      </c>
      <c r="V6" t="inlineStr">
        <is>
          <t>015790001242</t>
        </is>
      </c>
      <c r="W6" t="b">
        <v>1</v>
      </c>
      <c r="X6" t="b">
        <v>1</v>
      </c>
      <c r="Y6" t="inlineStr">
        <is>
          <t>fulfilled</t>
        </is>
      </c>
      <c r="Z6" t="inlineStr">
        <is>
          <t>Luisa Valentini</t>
        </is>
      </c>
      <c r="AR6" t="inlineStr">
        <is>
          <t>IT</t>
        </is>
      </c>
      <c r="AT6" t="inlineStr">
        <is>
          <t>GdM</t>
        </is>
      </c>
      <c r="AY6" t="n">
        <v>0</v>
      </c>
      <c r="AZ6" t="inlineStr">
        <is>
          <t>AGEE Scouted by LIL Milan</t>
        </is>
      </c>
      <c r="BA6" t="n">
        <v>0</v>
      </c>
      <c r="BB6" t="inlineStr">
        <is>
          <t>Carlotta Trentin</t>
        </is>
      </c>
      <c r="BC6" t="inlineStr">
        <is>
          <t>Âgée Rinascente Torino</t>
        </is>
      </c>
      <c r="BD6" t="n">
        <v>8</v>
      </c>
      <c r="BE6" t="n">
        <v>6311136919901</v>
      </c>
      <c r="BG6" t="inlineStr">
        <is>
          <t>Low</t>
        </is>
      </c>
      <c r="BH6" t="inlineStr">
        <is>
          <t>pos</t>
        </is>
      </c>
      <c r="BI6" t="n">
        <v>0</v>
      </c>
      <c r="BU6" t="inlineStr">
        <is>
          <t>8-1002</t>
        </is>
      </c>
      <c r="CC6" t="inlineStr">
        <is>
          <t>Ordini AGEE</t>
        </is>
      </c>
    </row>
    <row r="7">
      <c r="A7" t="inlineStr">
        <is>
          <t>#1105</t>
        </is>
      </c>
      <c r="C7" t="inlineStr">
        <is>
          <t>paid</t>
        </is>
      </c>
      <c r="D7" t="inlineStr">
        <is>
          <t>2024-09-27 09:19:47 +0200</t>
        </is>
      </c>
      <c r="E7" t="inlineStr">
        <is>
          <t>2024-09-27</t>
        </is>
      </c>
      <c r="F7" t="inlineStr">
        <is>
          <t>fulfilled</t>
        </is>
      </c>
      <c r="G7" t="inlineStr">
        <is>
          <t>2024-09-27 18:09:23 +0200</t>
        </is>
      </c>
      <c r="H7" t="inlineStr">
        <is>
          <t>no</t>
        </is>
      </c>
      <c r="I7" t="inlineStr">
        <is>
          <t>EUR</t>
        </is>
      </c>
      <c r="J7" t="n">
        <v>1200</v>
      </c>
      <c r="K7" t="n">
        <v>0</v>
      </c>
      <c r="L7" t="n">
        <v>0</v>
      </c>
      <c r="M7" t="n">
        <v>1200</v>
      </c>
      <c r="N7" t="inlineStr">
        <is>
          <t>dada300</t>
        </is>
      </c>
      <c r="O7" t="n">
        <v>300</v>
      </c>
      <c r="Q7" t="inlineStr">
        <is>
          <t>2024-09-12 16:55:43 +0200</t>
        </is>
      </c>
      <c r="R7" t="n">
        <v>1</v>
      </c>
      <c r="S7" t="inlineStr">
        <is>
          <t>Alberta</t>
        </is>
      </c>
      <c r="T7" t="n">
        <v>1500</v>
      </c>
      <c r="V7" t="inlineStr">
        <is>
          <t>015790000942</t>
        </is>
      </c>
      <c r="W7" t="b">
        <v>1</v>
      </c>
      <c r="X7" t="b">
        <v>1</v>
      </c>
      <c r="Y7" t="inlineStr">
        <is>
          <t>fulfilled</t>
        </is>
      </c>
      <c r="Z7" t="inlineStr">
        <is>
          <t>Claudia Balsamo</t>
        </is>
      </c>
      <c r="AG7" t="inlineStr">
        <is>
          <t>MI</t>
        </is>
      </c>
      <c r="AH7" t="inlineStr">
        <is>
          <t>IT</t>
        </is>
      </c>
      <c r="AJ7" t="inlineStr">
        <is>
          <t>Claudia Balsamo</t>
        </is>
      </c>
      <c r="AQ7" t="inlineStr">
        <is>
          <t>MI</t>
        </is>
      </c>
      <c r="AR7" t="inlineStr">
        <is>
          <t>IT</t>
        </is>
      </c>
      <c r="AW7" t="inlineStr">
        <is>
          <t>Bonifico</t>
        </is>
      </c>
      <c r="AX7" t="inlineStr">
        <is>
          <t>#1105.1</t>
        </is>
      </c>
      <c r="AY7" t="n">
        <v>0</v>
      </c>
      <c r="AZ7" t="inlineStr">
        <is>
          <t>AGEE Scouted by LIL Milan</t>
        </is>
      </c>
      <c r="BA7" t="n">
        <v>0</v>
      </c>
      <c r="BB7" t="inlineStr">
        <is>
          <t>Veronica Varetta</t>
        </is>
      </c>
      <c r="BC7" t="inlineStr">
        <is>
          <t>Firgun House</t>
        </is>
      </c>
      <c r="BE7" t="n">
        <v>6303017501021</v>
      </c>
      <c r="BG7" t="inlineStr">
        <is>
          <t>Low</t>
        </is>
      </c>
      <c r="BH7" t="inlineStr">
        <is>
          <t>shopify_draft_order</t>
        </is>
      </c>
      <c r="BI7" t="n">
        <v>0</v>
      </c>
      <c r="BW7" t="inlineStr">
        <is>
          <t>Milan</t>
        </is>
      </c>
      <c r="BX7" t="inlineStr">
        <is>
          <t>Milan</t>
        </is>
      </c>
      <c r="BY7" t="inlineStr">
        <is>
          <t>#1105.1</t>
        </is>
      </c>
      <c r="BZ7" t="inlineStr">
        <is>
          <t>Due on receipt</t>
        </is>
      </c>
      <c r="CB7" t="inlineStr">
        <is>
          <t>#1105.1</t>
        </is>
      </c>
      <c r="CC7" t="inlineStr">
        <is>
          <t>Ordini AGEE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Operazione</t>
        </is>
      </c>
      <c r="C1" s="1" t="inlineStr">
        <is>
          <t>Dettagli</t>
        </is>
      </c>
      <c r="D1" s="1" t="inlineStr">
        <is>
          <t>Conto o carta</t>
        </is>
      </c>
      <c r="E1" s="1" t="inlineStr">
        <is>
          <t>Contabilizzazione</t>
        </is>
      </c>
      <c r="F1" s="1" t="inlineStr">
        <is>
          <t xml:space="preserve">Categoria </t>
        </is>
      </c>
      <c r="G1" s="1" t="inlineStr">
        <is>
          <t>Valuta</t>
        </is>
      </c>
      <c r="H1" s="1" t="inlineStr">
        <is>
          <t>Importo</t>
        </is>
      </c>
      <c r="I1" s="1" t="inlineStr">
        <is>
          <t>CHECK</t>
        </is>
      </c>
    </row>
    <row r="2">
      <c r="A2" t="inlineStr">
        <is>
          <t>2024-09-26 00:00:00</t>
        </is>
      </c>
      <c r="B2" t="inlineStr">
        <is>
          <t>Bonifico Disposto Da PACILLO MICHELE PACILLO SILVIO</t>
        </is>
      </c>
      <c r="C2" t="inlineStr">
        <is>
          <t>COD. DISP. 0124092625766334 OTHR 41939 MICHELE PACILLO Bonifico A Vostro Favore Disposto Da MITT. PACILLO MICHELE PACILLO SILVIO BENEF. FIRGUN HOUSE SRL BIC. ORD. CRPPIT2PXXX</t>
        </is>
      </c>
      <c r="D2" t="inlineStr">
        <is>
          <t>Conto 1000/00006217</t>
        </is>
      </c>
      <c r="E2" t="inlineStr">
        <is>
          <t>CONTABILIZZATO</t>
        </is>
      </c>
      <c r="G2" t="inlineStr">
        <is>
          <t>EUR</t>
        </is>
      </c>
      <c r="H2" t="n">
        <v>82</v>
      </c>
      <c r="I2" t="inlineStr">
        <is>
          <t>VERO</t>
        </is>
      </c>
    </row>
    <row r="3">
      <c r="A3" t="inlineStr">
        <is>
          <t>2024-09-02 00:00:00</t>
        </is>
      </c>
      <c r="B3" t="inlineStr">
        <is>
          <t>Bonifico Disposto Da Rosi Camilla</t>
        </is>
      </c>
      <c r="C3" t="inlineStr">
        <is>
          <t>COD. DISP. 0124090208948203 CASH NOTPROVIDED Saldo Camilla Rosi Bonifico A Vostro Favore Disposto Da MITT. Rosi Camilla BENEF. Firgun House Srl BIC. ORD. BCITITMM</t>
        </is>
      </c>
      <c r="D3" t="inlineStr">
        <is>
          <t>Conto 1000/00006217</t>
        </is>
      </c>
      <c r="E3" t="inlineStr">
        <is>
          <t>CONTABILIZZATO</t>
        </is>
      </c>
      <c r="G3" t="inlineStr">
        <is>
          <t>EUR</t>
        </is>
      </c>
      <c r="H3" t="n">
        <v>268</v>
      </c>
      <c r="I3" t="inlineStr">
        <is>
          <t>NON TROVATO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CHECK</t>
        </is>
      </c>
    </row>
    <row r="2">
      <c r="A2" t="inlineStr">
        <is>
          <t>01/09/2024</t>
        </is>
      </c>
      <c r="B2" t="inlineStr">
        <is>
          <t>01:43:42</t>
        </is>
      </c>
      <c r="C2" t="inlineStr">
        <is>
          <t>CEST</t>
        </is>
      </c>
      <c r="D2" t="inlineStr">
        <is>
          <t>Martina Sabatucci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180</v>
      </c>
      <c r="I2" t="inlineStr">
        <is>
          <t>-6,47</t>
        </is>
      </c>
      <c r="J2" t="inlineStr">
        <is>
          <t>173,53</t>
        </is>
      </c>
      <c r="K2" t="inlineStr">
        <is>
          <t>martina.sabatucci@gmail.com</t>
        </is>
      </c>
      <c r="L2" t="inlineStr">
        <is>
          <t>contact@lilmilan.com</t>
        </is>
      </c>
      <c r="M2" t="inlineStr">
        <is>
          <t>745705905D3912336</t>
        </is>
      </c>
      <c r="N2" t="inlineStr">
        <is>
          <t>Martina Sabatucci, Via delle 5 strade 80, Alatri, FR, 03011, Italia</t>
        </is>
      </c>
      <c r="O2" t="inlineStr">
        <is>
          <t>Confermato</t>
        </is>
      </c>
      <c r="P2" t="inlineStr">
        <is>
          <t>Baby - White, Engraving</t>
        </is>
      </c>
      <c r="R2" t="inlineStr">
        <is>
          <t>10,00</t>
        </is>
      </c>
      <c r="T2" t="inlineStr">
        <is>
          <t>0,00</t>
        </is>
      </c>
      <c r="Z2" t="inlineStr">
        <is>
          <t>rw2ManndpEdOsdjG8W05MrZo2</t>
        </is>
      </c>
      <c r="AA2" t="inlineStr">
        <is>
          <t>Shopify</t>
        </is>
      </c>
      <c r="AB2" t="n">
        <v>2</v>
      </c>
      <c r="AD2" t="inlineStr">
        <is>
          <t>1.688,34</t>
        </is>
      </c>
      <c r="AE2" t="inlineStr">
        <is>
          <t>Via delle 5 strade 80</t>
        </is>
      </c>
      <c r="AG2" t="inlineStr">
        <is>
          <t>Alatri</t>
        </is>
      </c>
      <c r="AH2" t="inlineStr">
        <is>
          <t>FR</t>
        </is>
      </c>
      <c r="AI2" t="n">
        <v>3011</v>
      </c>
      <c r="AJ2" t="inlineStr">
        <is>
          <t>Italia</t>
        </is>
      </c>
      <c r="AK2" t="inlineStr">
        <is>
          <t>3664012076</t>
        </is>
      </c>
      <c r="AL2" t="inlineStr">
        <is>
          <t>Baby - White</t>
        </is>
      </c>
      <c r="AN2" t="inlineStr">
        <is>
          <t>IT</t>
        </is>
      </c>
      <c r="AO2" t="inlineStr">
        <is>
          <t>Accredito</t>
        </is>
      </c>
      <c r="AP2" t="inlineStr">
        <is>
          <t>VERO</t>
        </is>
      </c>
    </row>
    <row r="3">
      <c r="A3" t="inlineStr">
        <is>
          <t>01/09/2024</t>
        </is>
      </c>
      <c r="B3" t="inlineStr">
        <is>
          <t>16:51:42</t>
        </is>
      </c>
      <c r="C3" t="inlineStr">
        <is>
          <t>CEST</t>
        </is>
      </c>
      <c r="D3" t="inlineStr">
        <is>
          <t>Alessandra Di Mauro</t>
        </is>
      </c>
      <c r="E3" t="inlineStr">
        <is>
          <t>Pagamento Express Checkout</t>
        </is>
      </c>
      <c r="F3" t="inlineStr">
        <is>
          <t>Completata</t>
        </is>
      </c>
      <c r="G3" t="inlineStr">
        <is>
          <t>EUR</t>
        </is>
      </c>
      <c r="H3" t="n">
        <v>270</v>
      </c>
      <c r="I3" t="inlineStr">
        <is>
          <t>-9,53</t>
        </is>
      </c>
      <c r="J3" t="inlineStr">
        <is>
          <t>260,47</t>
        </is>
      </c>
      <c r="K3" t="inlineStr">
        <is>
          <t>alessandradim@live.it</t>
        </is>
      </c>
      <c r="L3" t="inlineStr">
        <is>
          <t>contact@lilmilan.com</t>
        </is>
      </c>
      <c r="M3" t="inlineStr">
        <is>
          <t>3FX16997J9998793S</t>
        </is>
      </c>
      <c r="N3" t="inlineStr">
        <is>
          <t>Francesco Longhitano, Via Ferrarese 219, Primo piano NEXT srl, Bologna, BO, 40128, Italia</t>
        </is>
      </c>
      <c r="O3" t="inlineStr">
        <is>
          <t>Confermato</t>
        </is>
      </c>
      <c r="P3" t="inlineStr">
        <is>
          <t>Boys Tears - Yellow / 35cm, Discount</t>
        </is>
      </c>
      <c r="R3" t="inlineStr">
        <is>
          <t>0,00</t>
        </is>
      </c>
      <c r="T3" t="inlineStr">
        <is>
          <t>0,00</t>
        </is>
      </c>
      <c r="Z3" t="inlineStr">
        <is>
          <t>r6PQK1hUrsM3aRqKMpsC4TCMp</t>
        </is>
      </c>
      <c r="AA3" t="inlineStr">
        <is>
          <t>Shopify</t>
        </is>
      </c>
      <c r="AB3" t="n">
        <v>2</v>
      </c>
      <c r="AD3" t="inlineStr">
        <is>
          <t>1.948,81</t>
        </is>
      </c>
      <c r="AE3" t="inlineStr">
        <is>
          <t>Via Ferrarese 219</t>
        </is>
      </c>
      <c r="AF3" t="inlineStr">
        <is>
          <t>Primo piano NEXT srl</t>
        </is>
      </c>
      <c r="AG3" t="inlineStr">
        <is>
          <t>Bologna</t>
        </is>
      </c>
      <c r="AH3" t="inlineStr">
        <is>
          <t>BO</t>
        </is>
      </c>
      <c r="AI3" t="n">
        <v>40128</v>
      </c>
      <c r="AJ3" t="inlineStr">
        <is>
          <t>Italia</t>
        </is>
      </c>
      <c r="AK3" t="inlineStr">
        <is>
          <t>+393293126395</t>
        </is>
      </c>
      <c r="AL3" t="inlineStr">
        <is>
          <t>Boys Tears - Yellow / 35cm</t>
        </is>
      </c>
      <c r="AN3" t="inlineStr">
        <is>
          <t>IT</t>
        </is>
      </c>
      <c r="AO3" t="inlineStr">
        <is>
          <t>Accredito</t>
        </is>
      </c>
      <c r="AP3" t="inlineStr">
        <is>
          <t>VERO</t>
        </is>
      </c>
    </row>
    <row r="4">
      <c r="A4" t="inlineStr">
        <is>
          <t>01/09/2024</t>
        </is>
      </c>
      <c r="B4" t="inlineStr">
        <is>
          <t>19:53:32</t>
        </is>
      </c>
      <c r="C4" t="inlineStr">
        <is>
          <t>CEST</t>
        </is>
      </c>
      <c r="D4" t="inlineStr">
        <is>
          <t>diego raisi</t>
        </is>
      </c>
      <c r="E4" t="inlineStr">
        <is>
          <t>Pagamento Express Checkout</t>
        </is>
      </c>
      <c r="F4" t="inlineStr">
        <is>
          <t>Completata</t>
        </is>
      </c>
      <c r="G4" t="inlineStr">
        <is>
          <t>EUR</t>
        </is>
      </c>
      <c r="H4" t="n">
        <v>240</v>
      </c>
      <c r="I4" t="inlineStr">
        <is>
          <t>-8,51</t>
        </is>
      </c>
      <c r="J4" t="inlineStr">
        <is>
          <t>231,49</t>
        </is>
      </c>
      <c r="K4" t="inlineStr">
        <is>
          <t>diegoraisi2@gmail.com</t>
        </is>
      </c>
      <c r="L4" t="inlineStr">
        <is>
          <t>contact@lilmilan.com</t>
        </is>
      </c>
      <c r="M4" t="inlineStr">
        <is>
          <t>26001851VU712083U</t>
        </is>
      </c>
      <c r="N4" t="inlineStr">
        <is>
          <t>Maria Frattini, Regina Margherita ,14/A, Legnago, VR, 37045, Italia</t>
        </is>
      </c>
      <c r="O4" t="inlineStr">
        <is>
          <t>Confermato</t>
        </is>
      </c>
      <c r="P4" t="inlineStr">
        <is>
          <t>Portami a ballare - Yellow / onesize</t>
        </is>
      </c>
      <c r="R4" t="inlineStr">
        <is>
          <t>0,00</t>
        </is>
      </c>
      <c r="T4" t="inlineStr">
        <is>
          <t>0,00</t>
        </is>
      </c>
      <c r="Z4" t="inlineStr">
        <is>
          <t>rJ15yoJ59XosiJHrvs8w0RLwa</t>
        </is>
      </c>
      <c r="AA4" t="inlineStr">
        <is>
          <t>Shopify</t>
        </is>
      </c>
      <c r="AB4" t="n">
        <v>1</v>
      </c>
      <c r="AD4" t="inlineStr">
        <is>
          <t>2.180,30</t>
        </is>
      </c>
      <c r="AE4" t="inlineStr">
        <is>
          <t>Regina Margherita ,14/A</t>
        </is>
      </c>
      <c r="AG4" t="inlineStr">
        <is>
          <t>Legnago</t>
        </is>
      </c>
      <c r="AH4" t="inlineStr">
        <is>
          <t>VR</t>
        </is>
      </c>
      <c r="AI4" t="n">
        <v>37045</v>
      </c>
      <c r="AJ4" t="inlineStr">
        <is>
          <t>Italia</t>
        </is>
      </c>
      <c r="AK4" t="inlineStr">
        <is>
          <t>+393663224022</t>
        </is>
      </c>
      <c r="AL4" t="inlineStr">
        <is>
          <t>Portami a ballare - Yellow / onesize</t>
        </is>
      </c>
      <c r="AN4" t="inlineStr">
        <is>
          <t>IT</t>
        </is>
      </c>
      <c r="AO4" t="inlineStr">
        <is>
          <t>Accredito</t>
        </is>
      </c>
      <c r="AP4" t="inlineStr">
        <is>
          <t>VERO</t>
        </is>
      </c>
    </row>
    <row r="5">
      <c r="A5" t="inlineStr">
        <is>
          <t>01/09/2024</t>
        </is>
      </c>
      <c r="B5" t="inlineStr">
        <is>
          <t>21:27:01</t>
        </is>
      </c>
      <c r="C5" t="inlineStr">
        <is>
          <t>CEST</t>
        </is>
      </c>
      <c r="D5" t="inlineStr">
        <is>
          <t>FRANCESCA FACCINI</t>
        </is>
      </c>
      <c r="E5" t="inlineStr">
        <is>
          <t>Pagamento Express Checkout</t>
        </is>
      </c>
      <c r="F5" t="inlineStr">
        <is>
          <t>Completata</t>
        </is>
      </c>
      <c r="G5" t="inlineStr">
        <is>
          <t>EUR</t>
        </is>
      </c>
      <c r="H5" t="n">
        <v>360</v>
      </c>
      <c r="I5" t="inlineStr">
        <is>
          <t>-12,59</t>
        </is>
      </c>
      <c r="J5" t="inlineStr">
        <is>
          <t>347,41</t>
        </is>
      </c>
      <c r="K5" t="inlineStr">
        <is>
          <t>francescafaccini@ymail.com</t>
        </is>
      </c>
      <c r="L5" t="inlineStr">
        <is>
          <t>contact@lilmilan.com</t>
        </is>
      </c>
      <c r="M5" t="inlineStr">
        <is>
          <t>48W06734WB607342R</t>
        </is>
      </c>
      <c r="N5" t="inlineStr">
        <is>
          <t>FRANCESCA FACCINI, VIA BENO DE GOZZADINI 6, ABBIATEGRASSO, MI, 20081, Italia</t>
        </is>
      </c>
      <c r="O5" t="inlineStr">
        <is>
          <t>Confermato</t>
        </is>
      </c>
      <c r="P5" t="inlineStr">
        <is>
          <t>Girls Tears - Yellow / 35cm</t>
        </is>
      </c>
      <c r="R5" t="inlineStr">
        <is>
          <t>0,00</t>
        </is>
      </c>
      <c r="T5" t="inlineStr">
        <is>
          <t>0,00</t>
        </is>
      </c>
      <c r="Z5" t="inlineStr">
        <is>
          <t>rDGo5ZT6cxhTM3XT3pinDLOjG</t>
        </is>
      </c>
      <c r="AA5" t="inlineStr">
        <is>
          <t>Shopify</t>
        </is>
      </c>
      <c r="AB5" t="n">
        <v>1</v>
      </c>
      <c r="AD5" t="inlineStr">
        <is>
          <t>2.527,71</t>
        </is>
      </c>
      <c r="AE5" t="inlineStr">
        <is>
          <t>VIA BENO DE GOZZADINI 6</t>
        </is>
      </c>
      <c r="AG5" t="inlineStr">
        <is>
          <t>ABBIATEGRASSO</t>
        </is>
      </c>
      <c r="AH5" t="inlineStr">
        <is>
          <t>MI</t>
        </is>
      </c>
      <c r="AI5" t="n">
        <v>20081</v>
      </c>
      <c r="AJ5" t="inlineStr">
        <is>
          <t>Italia</t>
        </is>
      </c>
      <c r="AK5" t="inlineStr">
        <is>
          <t>+393472951524</t>
        </is>
      </c>
      <c r="AL5" t="inlineStr">
        <is>
          <t>Girls Tears - Yellow / 35cm</t>
        </is>
      </c>
      <c r="AN5" t="inlineStr">
        <is>
          <t>IT</t>
        </is>
      </c>
      <c r="AO5" t="inlineStr">
        <is>
          <t>Accredito</t>
        </is>
      </c>
      <c r="AP5" t="inlineStr">
        <is>
          <t>VERO</t>
        </is>
      </c>
    </row>
    <row r="6">
      <c r="A6" t="inlineStr">
        <is>
          <t>02/09/2024</t>
        </is>
      </c>
      <c r="B6" t="inlineStr">
        <is>
          <t>00:16:19</t>
        </is>
      </c>
      <c r="C6" t="inlineStr">
        <is>
          <t>CEST</t>
        </is>
      </c>
      <c r="D6" t="inlineStr">
        <is>
          <t>Matteo Giancotti</t>
        </is>
      </c>
      <c r="E6" t="inlineStr">
        <is>
          <t>Pagamento Express Checkout</t>
        </is>
      </c>
      <c r="F6" t="inlineStr">
        <is>
          <t>Completata</t>
        </is>
      </c>
      <c r="G6" t="inlineStr">
        <is>
          <t>EUR</t>
        </is>
      </c>
      <c r="H6" t="n">
        <v>430</v>
      </c>
      <c r="I6" t="inlineStr">
        <is>
          <t>-14,97</t>
        </is>
      </c>
      <c r="J6" t="inlineStr">
        <is>
          <t>415,03</t>
        </is>
      </c>
      <c r="K6" t="inlineStr">
        <is>
          <t>matteo.giancotti95@gmail.com</t>
        </is>
      </c>
      <c r="L6" t="inlineStr">
        <is>
          <t>contact@lilmilan.com</t>
        </is>
      </c>
      <c r="M6" t="inlineStr">
        <is>
          <t>4FK562961N969124X</t>
        </is>
      </c>
      <c r="N6" t="inlineStr">
        <is>
          <t>Laura Trivella, Via Marco Emilio Lepido 236, 236/1 campanello Giancotti Trivella, Il Moro, PR, 43122, Italia</t>
        </is>
      </c>
      <c r="O6" t="inlineStr">
        <is>
          <t>Confermato</t>
        </is>
      </c>
      <c r="P6" t="inlineStr">
        <is>
          <t>Breeze - Yellow / 60cm, Baby - Yellow, Engraving</t>
        </is>
      </c>
      <c r="R6" t="inlineStr">
        <is>
          <t>0,00</t>
        </is>
      </c>
      <c r="T6" t="inlineStr">
        <is>
          <t>0,00</t>
        </is>
      </c>
      <c r="Z6" t="inlineStr">
        <is>
          <t>rTMZOPvS268TMJVdvByThLdtK</t>
        </is>
      </c>
      <c r="AA6" t="inlineStr">
        <is>
          <t>Shopify</t>
        </is>
      </c>
      <c r="AB6" t="n">
        <v>3</v>
      </c>
      <c r="AD6" t="inlineStr">
        <is>
          <t>2.942,74</t>
        </is>
      </c>
      <c r="AE6" t="inlineStr">
        <is>
          <t>Via Marco Emilio Lepido 236</t>
        </is>
      </c>
      <c r="AF6" t="inlineStr">
        <is>
          <t>236/1 campanello Giancotti Trivella</t>
        </is>
      </c>
      <c r="AG6" t="inlineStr">
        <is>
          <t>Il Moro</t>
        </is>
      </c>
      <c r="AH6" t="inlineStr">
        <is>
          <t>PR</t>
        </is>
      </c>
      <c r="AI6" t="n">
        <v>43122</v>
      </c>
      <c r="AJ6" t="inlineStr">
        <is>
          <t>Italia</t>
        </is>
      </c>
      <c r="AK6" t="inlineStr">
        <is>
          <t>3474028652</t>
        </is>
      </c>
      <c r="AL6" t="inlineStr">
        <is>
          <t>Breeze - Yellow / 60cm</t>
        </is>
      </c>
      <c r="AN6" t="inlineStr">
        <is>
          <t>IT</t>
        </is>
      </c>
      <c r="AO6" t="inlineStr">
        <is>
          <t>Accredito</t>
        </is>
      </c>
      <c r="AP6" t="inlineStr">
        <is>
          <t>VERO</t>
        </is>
      </c>
    </row>
    <row r="7">
      <c r="A7" t="inlineStr">
        <is>
          <t>02/09/2024</t>
        </is>
      </c>
      <c r="B7" t="inlineStr">
        <is>
          <t>10:40:51</t>
        </is>
      </c>
      <c r="C7" t="inlineStr">
        <is>
          <t>CEST</t>
        </is>
      </c>
      <c r="D7" t="inlineStr">
        <is>
          <t>Alberto Panni</t>
        </is>
      </c>
      <c r="E7" t="inlineStr">
        <is>
          <t>Pagamento Express Checkout</t>
        </is>
      </c>
      <c r="F7" t="inlineStr">
        <is>
          <t>Completata</t>
        </is>
      </c>
      <c r="G7" t="inlineStr">
        <is>
          <t>EUR</t>
        </is>
      </c>
      <c r="H7" t="n">
        <v>225</v>
      </c>
      <c r="I7" t="inlineStr">
        <is>
          <t>-8,00</t>
        </is>
      </c>
      <c r="J7" t="inlineStr">
        <is>
          <t>217,00</t>
        </is>
      </c>
      <c r="K7" t="inlineStr">
        <is>
          <t>pannialberto97@gmail.com</t>
        </is>
      </c>
      <c r="L7" t="inlineStr">
        <is>
          <t>contact@lilmilan.com</t>
        </is>
      </c>
      <c r="M7" t="inlineStr">
        <is>
          <t>15622993KW747874X</t>
        </is>
      </c>
      <c r="N7" t="inlineStr">
        <is>
          <t>Alberto Panni, Lungomare Trieste 59, Caorle, VE, 30021, Italia</t>
        </is>
      </c>
      <c r="O7" t="inlineStr">
        <is>
          <t>Confermato</t>
        </is>
      </c>
      <c r="P7" t="inlineStr">
        <is>
          <t>Luxury Pack, Boys Tears Bracelet - White</t>
        </is>
      </c>
      <c r="R7" t="inlineStr">
        <is>
          <t>0,00</t>
        </is>
      </c>
      <c r="T7" t="inlineStr">
        <is>
          <t>0,00</t>
        </is>
      </c>
      <c r="Z7" t="inlineStr">
        <is>
          <t>rHt3A4Bxdvub5LJ7r6QhxMbsr</t>
        </is>
      </c>
      <c r="AA7" t="inlineStr">
        <is>
          <t>Shopify</t>
        </is>
      </c>
      <c r="AB7" t="n">
        <v>2</v>
      </c>
      <c r="AD7" t="inlineStr">
        <is>
          <t>659,74</t>
        </is>
      </c>
      <c r="AE7" t="inlineStr">
        <is>
          <t>Lungomare Trieste 59</t>
        </is>
      </c>
      <c r="AG7" t="inlineStr">
        <is>
          <t>Caorle</t>
        </is>
      </c>
      <c r="AH7" t="inlineStr">
        <is>
          <t>VE</t>
        </is>
      </c>
      <c r="AI7" t="n">
        <v>30021</v>
      </c>
      <c r="AJ7" t="inlineStr">
        <is>
          <t>Italia</t>
        </is>
      </c>
      <c r="AK7" t="inlineStr">
        <is>
          <t>+393496285404</t>
        </is>
      </c>
      <c r="AL7" t="inlineStr">
        <is>
          <t>Luxury Pack</t>
        </is>
      </c>
      <c r="AN7" t="inlineStr">
        <is>
          <t>IT</t>
        </is>
      </c>
      <c r="AO7" t="inlineStr">
        <is>
          <t>Accredito</t>
        </is>
      </c>
      <c r="AP7" t="inlineStr">
        <is>
          <t>VERO</t>
        </is>
      </c>
    </row>
    <row r="8">
      <c r="A8" t="inlineStr">
        <is>
          <t>02/09/2024</t>
        </is>
      </c>
      <c r="B8" t="inlineStr">
        <is>
          <t>17:57:57</t>
        </is>
      </c>
      <c r="C8" t="inlineStr">
        <is>
          <t>CEST</t>
        </is>
      </c>
      <c r="D8" t="inlineStr">
        <is>
          <t>Domiziana Bertelli</t>
        </is>
      </c>
      <c r="E8" t="inlineStr">
        <is>
          <t>Pagamento Express Checkout</t>
        </is>
      </c>
      <c r="F8" t="inlineStr">
        <is>
          <t>Completata</t>
        </is>
      </c>
      <c r="G8" t="inlineStr">
        <is>
          <t>EUR</t>
        </is>
      </c>
      <c r="H8" t="n">
        <v>60</v>
      </c>
      <c r="I8" t="inlineStr">
        <is>
          <t>-2,39</t>
        </is>
      </c>
      <c r="J8" t="inlineStr">
        <is>
          <t>57,61</t>
        </is>
      </c>
      <c r="K8" t="inlineStr">
        <is>
          <t>domizianabertelli@ied.edu</t>
        </is>
      </c>
      <c r="L8" t="inlineStr">
        <is>
          <t>contact@lilmilan.com</t>
        </is>
      </c>
      <c r="M8" t="inlineStr">
        <is>
          <t>88852681MH853335S</t>
        </is>
      </c>
      <c r="N8" t="inlineStr">
        <is>
          <t>domiziana bertelli, Quartiere I Maggio 20, Brescia, BS, 25126, Italia</t>
        </is>
      </c>
      <c r="O8" t="inlineStr">
        <is>
          <t>Confermato</t>
        </is>
      </c>
      <c r="P8" t="inlineStr">
        <is>
          <t>Portami via - Yellow / onesize, Discount</t>
        </is>
      </c>
      <c r="R8" t="inlineStr">
        <is>
          <t>10,00</t>
        </is>
      </c>
      <c r="T8" t="inlineStr">
        <is>
          <t>0,00</t>
        </is>
      </c>
      <c r="Z8" t="inlineStr">
        <is>
          <t>ruyJgOw9heUW3DtCXthIgO83j</t>
        </is>
      </c>
      <c r="AA8" t="inlineStr">
        <is>
          <t>Shopify</t>
        </is>
      </c>
      <c r="AB8" t="n">
        <v>2</v>
      </c>
      <c r="AD8" t="inlineStr">
        <is>
          <t>717,35</t>
        </is>
      </c>
      <c r="AE8" t="inlineStr">
        <is>
          <t>Quartiere I Maggio 20</t>
        </is>
      </c>
      <c r="AG8" t="inlineStr">
        <is>
          <t>Brescia</t>
        </is>
      </c>
      <c r="AH8" t="inlineStr">
        <is>
          <t>BS</t>
        </is>
      </c>
      <c r="AI8" t="n">
        <v>25126</v>
      </c>
      <c r="AJ8" t="inlineStr">
        <is>
          <t>Italia</t>
        </is>
      </c>
      <c r="AK8" t="inlineStr">
        <is>
          <t>3472588604</t>
        </is>
      </c>
      <c r="AL8" t="inlineStr">
        <is>
          <t>Portami via - Yellow / onesize</t>
        </is>
      </c>
      <c r="AN8" t="inlineStr">
        <is>
          <t>IT</t>
        </is>
      </c>
      <c r="AO8" t="inlineStr">
        <is>
          <t>Accredito</t>
        </is>
      </c>
      <c r="AP8" t="inlineStr">
        <is>
          <t>VERO</t>
        </is>
      </c>
    </row>
    <row r="9">
      <c r="A9" t="inlineStr">
        <is>
          <t>03/09/2024</t>
        </is>
      </c>
      <c r="B9" t="inlineStr">
        <is>
          <t>22:20:15</t>
        </is>
      </c>
      <c r="C9" t="inlineStr">
        <is>
          <t>CEST</t>
        </is>
      </c>
      <c r="D9" t="inlineStr">
        <is>
          <t>Fabio Tacchelli</t>
        </is>
      </c>
      <c r="E9" t="inlineStr">
        <is>
          <t>Pagamento Express Checkout</t>
        </is>
      </c>
      <c r="F9" t="inlineStr">
        <is>
          <t>Completata</t>
        </is>
      </c>
      <c r="G9" t="inlineStr">
        <is>
          <t>EUR</t>
        </is>
      </c>
      <c r="H9" t="n">
        <v>280</v>
      </c>
      <c r="I9" t="inlineStr">
        <is>
          <t>-9,87</t>
        </is>
      </c>
      <c r="J9" t="inlineStr">
        <is>
          <t>270,13</t>
        </is>
      </c>
      <c r="K9" t="inlineStr">
        <is>
          <t>blackavatar@hotmail.com</t>
        </is>
      </c>
      <c r="L9" t="inlineStr">
        <is>
          <t>contact@lilmilan.com</t>
        </is>
      </c>
      <c r="M9" t="inlineStr">
        <is>
          <t>3JS99634JW846070S</t>
        </is>
      </c>
      <c r="N9" t="inlineStr">
        <is>
          <t>Tullia Sester, Via Clorinda Menguzzato 151, Trento, TN, 38121, Italia</t>
        </is>
      </c>
      <c r="O9" t="inlineStr">
        <is>
          <t>Confermato</t>
        </is>
      </c>
      <c r="P9" t="inlineStr">
        <is>
          <t>Sweet'n'Sour Choker - White / 42cm</t>
        </is>
      </c>
      <c r="R9" t="inlineStr">
        <is>
          <t>0,00</t>
        </is>
      </c>
      <c r="T9" t="inlineStr">
        <is>
          <t>0,00</t>
        </is>
      </c>
      <c r="Z9" t="inlineStr">
        <is>
          <t>rALRriGwt4m2NeLoW8ZKhAaJB</t>
        </is>
      </c>
      <c r="AA9" t="inlineStr">
        <is>
          <t>Shopify</t>
        </is>
      </c>
      <c r="AB9" t="n">
        <v>1</v>
      </c>
      <c r="AD9" t="inlineStr">
        <is>
          <t>987,48</t>
        </is>
      </c>
      <c r="AE9" t="inlineStr">
        <is>
          <t>Via Clorinda Menguzzato 151</t>
        </is>
      </c>
      <c r="AG9" t="inlineStr">
        <is>
          <t>Trento</t>
        </is>
      </c>
      <c r="AH9" t="inlineStr">
        <is>
          <t>TN</t>
        </is>
      </c>
      <c r="AI9" t="n">
        <v>38121</v>
      </c>
      <c r="AJ9" t="inlineStr">
        <is>
          <t>Italia</t>
        </is>
      </c>
      <c r="AK9" t="inlineStr">
        <is>
          <t>+393334723399</t>
        </is>
      </c>
      <c r="AL9" t="inlineStr">
        <is>
          <t>Sweet'n'Sour Choker - White / 42cm</t>
        </is>
      </c>
      <c r="AN9" t="inlineStr">
        <is>
          <t>IT</t>
        </is>
      </c>
      <c r="AO9" t="inlineStr">
        <is>
          <t>Accredito</t>
        </is>
      </c>
      <c r="AP9" t="inlineStr">
        <is>
          <t>VERO</t>
        </is>
      </c>
    </row>
    <row r="10">
      <c r="A10" t="inlineStr">
        <is>
          <t>04/09/2024</t>
        </is>
      </c>
      <c r="B10" t="inlineStr">
        <is>
          <t>14:15:20</t>
        </is>
      </c>
      <c r="C10" t="inlineStr">
        <is>
          <t>CEST</t>
        </is>
      </c>
      <c r="D10" t="inlineStr">
        <is>
          <t>Jasmine Ratti</t>
        </is>
      </c>
      <c r="E10" t="inlineStr">
        <is>
          <t>Pagamento Express Checkout</t>
        </is>
      </c>
      <c r="F10" t="inlineStr">
        <is>
          <t>Completata</t>
        </is>
      </c>
      <c r="G10" t="inlineStr">
        <is>
          <t>EUR</t>
        </is>
      </c>
      <c r="H10" t="n">
        <v>110</v>
      </c>
      <c r="I10" t="inlineStr">
        <is>
          <t>-4,09</t>
        </is>
      </c>
      <c r="J10" t="inlineStr">
        <is>
          <t>105,91</t>
        </is>
      </c>
      <c r="K10" t="inlineStr">
        <is>
          <t>rajasmine.93@gmail.com</t>
        </is>
      </c>
      <c r="L10" t="inlineStr">
        <is>
          <t>contact@lilmilan.com</t>
        </is>
      </c>
      <c r="M10" t="inlineStr">
        <is>
          <t>0UM81694PP4180926</t>
        </is>
      </c>
      <c r="O10" t="inlineStr">
        <is>
          <t>Non confermato</t>
        </is>
      </c>
      <c r="P10" t="inlineStr">
        <is>
          <t>LIL Bag, Pensavo fosse amore - Yellow / 2, Sconto</t>
        </is>
      </c>
      <c r="R10" t="inlineStr">
        <is>
          <t>0,00</t>
        </is>
      </c>
      <c r="T10" t="inlineStr">
        <is>
          <t>0,00</t>
        </is>
      </c>
      <c r="Z10" t="inlineStr">
        <is>
          <t>ruvFJkCjdnN3heGV9pWin10IR</t>
        </is>
      </c>
      <c r="AA10" t="inlineStr">
        <is>
          <t>Shopify</t>
        </is>
      </c>
      <c r="AB10" t="n">
        <v>3</v>
      </c>
      <c r="AD10" t="inlineStr">
        <is>
          <t>1.093,39</t>
        </is>
      </c>
      <c r="AK10" t="inlineStr">
        <is>
          <t>+39 3409466823</t>
        </is>
      </c>
      <c r="AL10" t="inlineStr">
        <is>
          <t>LIL Bag</t>
        </is>
      </c>
      <c r="AO10" t="inlineStr">
        <is>
          <t>Accredito</t>
        </is>
      </c>
      <c r="AP10" t="inlineStr">
        <is>
          <t>VERO</t>
        </is>
      </c>
    </row>
    <row r="11">
      <c r="A11" t="inlineStr">
        <is>
          <t>04/09/2024</t>
        </is>
      </c>
      <c r="B11" t="inlineStr">
        <is>
          <t>14:21:15</t>
        </is>
      </c>
      <c r="C11" t="inlineStr">
        <is>
          <t>CEST</t>
        </is>
      </c>
      <c r="D11" t="inlineStr">
        <is>
          <t>Giulia Ferrovecchio</t>
        </is>
      </c>
      <c r="E11" t="inlineStr">
        <is>
          <t>Pagamento Express Checkout</t>
        </is>
      </c>
      <c r="F11" t="inlineStr">
        <is>
          <t>Completata</t>
        </is>
      </c>
      <c r="G11" t="inlineStr">
        <is>
          <t>EUR</t>
        </is>
      </c>
      <c r="H11" t="n">
        <v>249</v>
      </c>
      <c r="I11" t="inlineStr">
        <is>
          <t>-8,82</t>
        </is>
      </c>
      <c r="J11" t="inlineStr">
        <is>
          <t>240,18</t>
        </is>
      </c>
      <c r="K11" t="inlineStr">
        <is>
          <t>giulia.ferrovecchio@gmail.com</t>
        </is>
      </c>
      <c r="L11" t="inlineStr">
        <is>
          <t>contact@lilmilan.com</t>
        </is>
      </c>
      <c r="M11" t="inlineStr">
        <is>
          <t>5G4032971H1048117</t>
        </is>
      </c>
      <c r="N11" t="inlineStr">
        <is>
          <t>Giulia, Ferrovecchio, via benedetto croce 21, Alba Adriatica, TE, 64011, Italia</t>
        </is>
      </c>
      <c r="O11" t="inlineStr">
        <is>
          <t>Confermato</t>
        </is>
      </c>
      <c r="P11" t="inlineStr">
        <is>
          <t>Engraving, Sweet Spot - Yellow / matte / White, Luxury Pack, Discount</t>
        </is>
      </c>
      <c r="R11" t="inlineStr">
        <is>
          <t>0,00</t>
        </is>
      </c>
      <c r="T11" t="inlineStr">
        <is>
          <t>0,00</t>
        </is>
      </c>
      <c r="Z11" t="inlineStr">
        <is>
          <t>r3GNGgUH6WJwDp2OjBDh9MeQb</t>
        </is>
      </c>
      <c r="AA11" t="inlineStr">
        <is>
          <t>Shopify</t>
        </is>
      </c>
      <c r="AB11" t="n">
        <v>4</v>
      </c>
      <c r="AD11" t="inlineStr">
        <is>
          <t>1.333,57</t>
        </is>
      </c>
      <c r="AE11" t="inlineStr">
        <is>
          <t>via benedetto croce 21</t>
        </is>
      </c>
      <c r="AG11" t="inlineStr">
        <is>
          <t>Alba Adriatica</t>
        </is>
      </c>
      <c r="AH11" t="inlineStr">
        <is>
          <t>TE</t>
        </is>
      </c>
      <c r="AI11" t="n">
        <v>64011</v>
      </c>
      <c r="AJ11" t="inlineStr">
        <is>
          <t>Italia</t>
        </is>
      </c>
      <c r="AK11" t="inlineStr">
        <is>
          <t>3454684335</t>
        </is>
      </c>
      <c r="AL11" t="inlineStr">
        <is>
          <t>Engraving</t>
        </is>
      </c>
      <c r="AN11" t="inlineStr">
        <is>
          <t>IT</t>
        </is>
      </c>
      <c r="AO11" t="inlineStr">
        <is>
          <t>Accredito</t>
        </is>
      </c>
      <c r="AP11" t="inlineStr">
        <is>
          <t>VERO</t>
        </is>
      </c>
    </row>
    <row r="12">
      <c r="A12" t="inlineStr">
        <is>
          <t>04/09/2024</t>
        </is>
      </c>
      <c r="B12" t="inlineStr">
        <is>
          <t>17:53:28</t>
        </is>
      </c>
      <c r="C12" t="inlineStr">
        <is>
          <t>CEST</t>
        </is>
      </c>
      <c r="D12" t="inlineStr">
        <is>
          <t>Francesca Zanzani</t>
        </is>
      </c>
      <c r="E12" t="inlineStr">
        <is>
          <t>Pagamento Express Checkout</t>
        </is>
      </c>
      <c r="F12" t="inlineStr">
        <is>
          <t>Completata</t>
        </is>
      </c>
      <c r="G12" t="inlineStr">
        <is>
          <t>EUR</t>
        </is>
      </c>
      <c r="H12" t="n">
        <v>164</v>
      </c>
      <c r="I12" t="inlineStr">
        <is>
          <t>-5,93</t>
        </is>
      </c>
      <c r="J12" t="inlineStr">
        <is>
          <t>158,07</t>
        </is>
      </c>
      <c r="K12" t="inlineStr">
        <is>
          <t>francesca.zanzani@yahoo.it</t>
        </is>
      </c>
      <c r="L12" t="inlineStr">
        <is>
          <t>contact@lilmilan.com</t>
        </is>
      </c>
      <c r="M12" t="inlineStr">
        <is>
          <t>9N687637G34978057</t>
        </is>
      </c>
      <c r="N12" t="inlineStr">
        <is>
          <t>Francesca Zanzani, Via E. Toti 34, Canegrate, MI, 20039, Italia</t>
        </is>
      </c>
      <c r="O12" t="inlineStr">
        <is>
          <t>Confermato</t>
        </is>
      </c>
      <c r="P12" t="inlineStr">
        <is>
          <t>Baby - Yellow, Engraving, Sconto</t>
        </is>
      </c>
      <c r="R12" t="inlineStr">
        <is>
          <t>10,00</t>
        </is>
      </c>
      <c r="T12" t="inlineStr">
        <is>
          <t>0,00</t>
        </is>
      </c>
      <c r="Z12" t="inlineStr">
        <is>
          <t>rPvspIhnbGdgZ6Ry6qGvdKLN9</t>
        </is>
      </c>
      <c r="AA12" t="inlineStr">
        <is>
          <t>Shopify</t>
        </is>
      </c>
      <c r="AB12" t="n">
        <v>3</v>
      </c>
      <c r="AD12" t="inlineStr">
        <is>
          <t>1.491,64</t>
        </is>
      </c>
      <c r="AE12" t="inlineStr">
        <is>
          <t>Via E. Toti 34</t>
        </is>
      </c>
      <c r="AG12" t="inlineStr">
        <is>
          <t>Canegrate</t>
        </is>
      </c>
      <c r="AH12" t="inlineStr">
        <is>
          <t>MI</t>
        </is>
      </c>
      <c r="AI12" t="n">
        <v>20039</v>
      </c>
      <c r="AJ12" t="inlineStr">
        <is>
          <t>Italia</t>
        </is>
      </c>
      <c r="AK12" t="inlineStr">
        <is>
          <t>+393475644608</t>
        </is>
      </c>
      <c r="AL12" t="inlineStr">
        <is>
          <t>Baby - Yellow</t>
        </is>
      </c>
      <c r="AN12" t="inlineStr">
        <is>
          <t>IT</t>
        </is>
      </c>
      <c r="AO12" t="inlineStr">
        <is>
          <t>Accredito</t>
        </is>
      </c>
      <c r="AP12" t="inlineStr">
        <is>
          <t>VERO</t>
        </is>
      </c>
    </row>
    <row r="13">
      <c r="A13" t="inlineStr">
        <is>
          <t>05/09/2024</t>
        </is>
      </c>
      <c r="B13" t="inlineStr">
        <is>
          <t>09:30:18</t>
        </is>
      </c>
      <c r="C13" t="inlineStr">
        <is>
          <t>CEST</t>
        </is>
      </c>
      <c r="D13" t="inlineStr">
        <is>
          <t>viviana carini</t>
        </is>
      </c>
      <c r="E13" t="inlineStr">
        <is>
          <t>Pagamento Express Checkout</t>
        </is>
      </c>
      <c r="F13" t="inlineStr">
        <is>
          <t>Completata</t>
        </is>
      </c>
      <c r="G13" t="inlineStr">
        <is>
          <t>EUR</t>
        </is>
      </c>
      <c r="H13" t="n">
        <v>390</v>
      </c>
      <c r="I13" t="inlineStr">
        <is>
          <t>-13,61</t>
        </is>
      </c>
      <c r="J13" t="inlineStr">
        <is>
          <t>376,39</t>
        </is>
      </c>
      <c r="K13" t="inlineStr">
        <is>
          <t>info@carinilex.com</t>
        </is>
      </c>
      <c r="L13" t="inlineStr">
        <is>
          <t>contact@lilmilan.com</t>
        </is>
      </c>
      <c r="M13" t="inlineStr">
        <is>
          <t>3C11559700147674N</t>
        </is>
      </c>
      <c r="O13" t="inlineStr">
        <is>
          <t>Non confermato</t>
        </is>
      </c>
      <c r="P13" t="inlineStr">
        <is>
          <t>Bloomy - Yellow / Lab grown diamond / White Sustainable Diamond, Puffy Piercing - Yellow, Piercing Party, Sconto</t>
        </is>
      </c>
      <c r="R13" t="inlineStr">
        <is>
          <t>0,00</t>
        </is>
      </c>
      <c r="T13" t="inlineStr">
        <is>
          <t>0,00</t>
        </is>
      </c>
      <c r="Z13" t="inlineStr">
        <is>
          <t>rrryXpBW9pAQ94VKp7c3DRYd6</t>
        </is>
      </c>
      <c r="AA13" t="inlineStr">
        <is>
          <t>Shopify</t>
        </is>
      </c>
      <c r="AB13" t="n">
        <v>4</v>
      </c>
      <c r="AD13" t="inlineStr">
        <is>
          <t>1.868,03</t>
        </is>
      </c>
      <c r="AK13" t="inlineStr">
        <is>
          <t>+39 3493776417</t>
        </is>
      </c>
      <c r="AL13" t="inlineStr">
        <is>
          <t>Bloomy - Yellow / Lab grown diamond / White Sustainable Diamond</t>
        </is>
      </c>
      <c r="AO13" t="inlineStr">
        <is>
          <t>Accredito</t>
        </is>
      </c>
      <c r="AP13" t="inlineStr">
        <is>
          <t>VERO</t>
        </is>
      </c>
    </row>
    <row r="14">
      <c r="A14" t="inlineStr">
        <is>
          <t>05/09/2024</t>
        </is>
      </c>
      <c r="B14" t="inlineStr">
        <is>
          <t>11:06:09</t>
        </is>
      </c>
      <c r="C14" t="inlineStr">
        <is>
          <t>CEST</t>
        </is>
      </c>
      <c r="D14" t="inlineStr">
        <is>
          <t>viviana carini</t>
        </is>
      </c>
      <c r="E14" t="inlineStr">
        <is>
          <t>Pagamento Express Checkout</t>
        </is>
      </c>
      <c r="F14" t="inlineStr">
        <is>
          <t>Completata</t>
        </is>
      </c>
      <c r="G14" t="inlineStr">
        <is>
          <t>EUR</t>
        </is>
      </c>
      <c r="H14" t="n">
        <v>30</v>
      </c>
      <c r="I14" t="inlineStr">
        <is>
          <t>-1,37</t>
        </is>
      </c>
      <c r="J14" t="inlineStr">
        <is>
          <t>28,63</t>
        </is>
      </c>
      <c r="K14" t="inlineStr">
        <is>
          <t>info@carinilex.com</t>
        </is>
      </c>
      <c r="L14" t="inlineStr">
        <is>
          <t>contact@lilmilan.com</t>
        </is>
      </c>
      <c r="M14" t="inlineStr">
        <is>
          <t>1PL08127CF1165316</t>
        </is>
      </c>
      <c r="O14" t="inlineStr">
        <is>
          <t>Non confermato</t>
        </is>
      </c>
      <c r="P14" t="inlineStr">
        <is>
          <t>Piercing Party</t>
        </is>
      </c>
      <c r="R14" t="inlineStr">
        <is>
          <t>0,00</t>
        </is>
      </c>
      <c r="T14" t="inlineStr">
        <is>
          <t>0,00</t>
        </is>
      </c>
      <c r="Z14" t="inlineStr">
        <is>
          <t>rwpnWznRNUnmnuo4N2KDlpDH2</t>
        </is>
      </c>
      <c r="AA14" t="inlineStr">
        <is>
          <t>Shopify</t>
        </is>
      </c>
      <c r="AB14" t="n">
        <v>1</v>
      </c>
      <c r="AD14" t="inlineStr">
        <is>
          <t>1.896,66</t>
        </is>
      </c>
      <c r="AK14" t="inlineStr">
        <is>
          <t>+39 3493776417</t>
        </is>
      </c>
      <c r="AL14" t="inlineStr">
        <is>
          <t>Piercing Party</t>
        </is>
      </c>
      <c r="AO14" t="inlineStr">
        <is>
          <t>Accredito</t>
        </is>
      </c>
      <c r="AP14" t="inlineStr">
        <is>
          <t>VERO</t>
        </is>
      </c>
    </row>
    <row r="15">
      <c r="A15" t="inlineStr">
        <is>
          <t>05/09/2024</t>
        </is>
      </c>
      <c r="B15" t="inlineStr">
        <is>
          <t>12:20:23</t>
        </is>
      </c>
      <c r="C15" t="inlineStr">
        <is>
          <t>CEST</t>
        </is>
      </c>
      <c r="D15" t="inlineStr">
        <is>
          <t>Isabella Sideri</t>
        </is>
      </c>
      <c r="E15" t="inlineStr">
        <is>
          <t>Pagamento Express Checkout</t>
        </is>
      </c>
      <c r="F15" t="inlineStr">
        <is>
          <t>Completata</t>
        </is>
      </c>
      <c r="G15" t="inlineStr">
        <is>
          <t>EUR</t>
        </is>
      </c>
      <c r="H15" t="n">
        <v>150</v>
      </c>
      <c r="I15" t="inlineStr">
        <is>
          <t>-5,45</t>
        </is>
      </c>
      <c r="J15" t="inlineStr">
        <is>
          <t>144,55</t>
        </is>
      </c>
      <c r="K15" t="inlineStr">
        <is>
          <t>isabella.sideri95@gmail.com</t>
        </is>
      </c>
      <c r="L15" t="inlineStr">
        <is>
          <t>contact@lilmilan.com</t>
        </is>
      </c>
      <c r="M15" t="inlineStr">
        <is>
          <t>04J938879P7910841</t>
        </is>
      </c>
      <c r="N15" t="inlineStr">
        <is>
          <t>Isabella Sideri, Via Tiburtina 386/B, Negozio Show Man, Roma, RM, 00159, Italia</t>
        </is>
      </c>
      <c r="O15" t="inlineStr">
        <is>
          <t>Confermato</t>
        </is>
      </c>
      <c r="P15" t="inlineStr">
        <is>
          <t>E-Gift card - 150.00</t>
        </is>
      </c>
      <c r="R15" t="inlineStr">
        <is>
          <t>0,00</t>
        </is>
      </c>
      <c r="T15" t="inlineStr">
        <is>
          <t>0,00</t>
        </is>
      </c>
      <c r="Z15" t="inlineStr">
        <is>
          <t>rB5HGZhJy48vdzisxATLVu3GX</t>
        </is>
      </c>
      <c r="AA15" t="inlineStr">
        <is>
          <t>Shopify</t>
        </is>
      </c>
      <c r="AB15" t="n">
        <v>1</v>
      </c>
      <c r="AD15" t="inlineStr">
        <is>
          <t>2.041,21</t>
        </is>
      </c>
      <c r="AE15" t="inlineStr">
        <is>
          <t>Via Tiburtina 386/B</t>
        </is>
      </c>
      <c r="AF15" t="inlineStr">
        <is>
          <t>Negozio Show Man</t>
        </is>
      </c>
      <c r="AG15" t="inlineStr">
        <is>
          <t>Roma</t>
        </is>
      </c>
      <c r="AH15" t="inlineStr">
        <is>
          <t>RM</t>
        </is>
      </c>
      <c r="AI15" t="n">
        <v>159</v>
      </c>
      <c r="AJ15" t="inlineStr">
        <is>
          <t>Italia</t>
        </is>
      </c>
      <c r="AK15" t="inlineStr">
        <is>
          <t>+39 3336062485</t>
        </is>
      </c>
      <c r="AL15" t="inlineStr">
        <is>
          <t>E-Gift card - 150.00</t>
        </is>
      </c>
      <c r="AN15" t="inlineStr">
        <is>
          <t>IT</t>
        </is>
      </c>
      <c r="AO15" t="inlineStr">
        <is>
          <t>Accredito</t>
        </is>
      </c>
      <c r="AP15" t="inlineStr">
        <is>
          <t>VERO</t>
        </is>
      </c>
    </row>
    <row r="16">
      <c r="A16" t="inlineStr">
        <is>
          <t>05/09/2024</t>
        </is>
      </c>
      <c r="B16" t="inlineStr">
        <is>
          <t>13:25:25</t>
        </is>
      </c>
      <c r="C16" t="inlineStr">
        <is>
          <t>CEST</t>
        </is>
      </c>
      <c r="D16" t="inlineStr">
        <is>
          <t>Roberta Tassi</t>
        </is>
      </c>
      <c r="E16" t="inlineStr">
        <is>
          <t>Pagamento Express Checkout</t>
        </is>
      </c>
      <c r="F16" t="inlineStr">
        <is>
          <t>Completata</t>
        </is>
      </c>
      <c r="G16" t="inlineStr">
        <is>
          <t>EUR</t>
        </is>
      </c>
      <c r="H16" t="n">
        <v>30</v>
      </c>
      <c r="I16" t="inlineStr">
        <is>
          <t>-1,37</t>
        </is>
      </c>
      <c r="J16" t="inlineStr">
        <is>
          <t>28,63</t>
        </is>
      </c>
      <c r="K16" t="inlineStr">
        <is>
          <t>roberta.tassi.em@gmail.com</t>
        </is>
      </c>
      <c r="L16" t="inlineStr">
        <is>
          <t>contact@lilmilan.com</t>
        </is>
      </c>
      <c r="M16" t="inlineStr">
        <is>
          <t>64V23065TU142063K</t>
        </is>
      </c>
      <c r="N16" t="inlineStr">
        <is>
          <t>ROBERTA TASSI, VIA VALPARAISO, 3, MILANO, Milano, 20144, Italia</t>
        </is>
      </c>
      <c r="O16" t="inlineStr">
        <is>
          <t>Confermato</t>
        </is>
      </c>
      <c r="P16" t="inlineStr">
        <is>
          <t>Piercing Party</t>
        </is>
      </c>
      <c r="R16" t="inlineStr">
        <is>
          <t>0,00</t>
        </is>
      </c>
      <c r="T16" t="inlineStr">
        <is>
          <t>0,00</t>
        </is>
      </c>
      <c r="Z16" t="inlineStr">
        <is>
          <t>rRbrdwYl5GR8ncc52qLiCdcHe</t>
        </is>
      </c>
      <c r="AA16" t="inlineStr">
        <is>
          <t>Shopify</t>
        </is>
      </c>
      <c r="AB16" t="n">
        <v>1</v>
      </c>
      <c r="AD16" t="inlineStr">
        <is>
          <t>2.069,84</t>
        </is>
      </c>
      <c r="AE16" t="inlineStr">
        <is>
          <t>VIA VALPARAISO</t>
        </is>
      </c>
      <c r="AF16" t="inlineStr">
        <is>
          <t>3</t>
        </is>
      </c>
      <c r="AG16" t="inlineStr">
        <is>
          <t>MILANO</t>
        </is>
      </c>
      <c r="AH16" t="inlineStr">
        <is>
          <t>Milano</t>
        </is>
      </c>
      <c r="AI16" t="n">
        <v>20144</v>
      </c>
      <c r="AJ16" t="inlineStr">
        <is>
          <t>Italia</t>
        </is>
      </c>
      <c r="AK16" t="inlineStr">
        <is>
          <t>+39 3338297395</t>
        </is>
      </c>
      <c r="AL16" t="inlineStr">
        <is>
          <t>Piercing Party</t>
        </is>
      </c>
      <c r="AN16" t="inlineStr">
        <is>
          <t>IT</t>
        </is>
      </c>
      <c r="AO16" t="inlineStr">
        <is>
          <t>Accredito</t>
        </is>
      </c>
      <c r="AP16" t="inlineStr">
        <is>
          <t>VERO</t>
        </is>
      </c>
    </row>
    <row r="17">
      <c r="A17" t="inlineStr">
        <is>
          <t>06/09/2024</t>
        </is>
      </c>
      <c r="B17" t="inlineStr">
        <is>
          <t>09:33:49</t>
        </is>
      </c>
      <c r="C17" t="inlineStr">
        <is>
          <t>CEST</t>
        </is>
      </c>
      <c r="D17" t="inlineStr">
        <is>
          <t>Elisa Da Re</t>
        </is>
      </c>
      <c r="E17" t="inlineStr">
        <is>
          <t>Pagamento Express Checkout</t>
        </is>
      </c>
      <c r="F17" t="inlineStr">
        <is>
          <t>Completata</t>
        </is>
      </c>
      <c r="G17" t="inlineStr">
        <is>
          <t>EUR</t>
        </is>
      </c>
      <c r="H17" t="n">
        <v>329</v>
      </c>
      <c r="I17" t="inlineStr">
        <is>
          <t>-11,54</t>
        </is>
      </c>
      <c r="J17" t="inlineStr">
        <is>
          <t>317,46</t>
        </is>
      </c>
      <c r="K17" t="inlineStr">
        <is>
          <t>derry.dare@gmail.com</t>
        </is>
      </c>
      <c r="L17" t="inlineStr">
        <is>
          <t>contact@lilmilan.com</t>
        </is>
      </c>
      <c r="M17" t="inlineStr">
        <is>
          <t>1XC822139K930363G</t>
        </is>
      </c>
      <c r="N17" t="inlineStr">
        <is>
          <t>Elisa, Da Re, teolo, PD, 35037, Italia</t>
        </is>
      </c>
      <c r="O17" t="inlineStr">
        <is>
          <t>Confermato</t>
        </is>
      </c>
      <c r="P17" t="inlineStr">
        <is>
          <t>Luxury Pack, Girls Tears Sporty Bottle, Girls Tears Necklace - Yellow / 35cm, Sconto</t>
        </is>
      </c>
      <c r="R17" t="inlineStr">
        <is>
          <t>0,00</t>
        </is>
      </c>
      <c r="T17" t="inlineStr">
        <is>
          <t>0,00</t>
        </is>
      </c>
      <c r="Z17" t="inlineStr">
        <is>
          <t>rUJXdzfIVtUSa8psrTQjwa20m</t>
        </is>
      </c>
      <c r="AA17" t="inlineStr">
        <is>
          <t>Shopify</t>
        </is>
      </c>
      <c r="AB17" t="n">
        <v>4</v>
      </c>
      <c r="AD17" t="inlineStr">
        <is>
          <t>387,30</t>
        </is>
      </c>
      <c r="AG17" t="inlineStr">
        <is>
          <t>teolo</t>
        </is>
      </c>
      <c r="AH17" t="inlineStr">
        <is>
          <t>PD</t>
        </is>
      </c>
      <c r="AI17" t="n">
        <v>35037</v>
      </c>
      <c r="AJ17" t="inlineStr">
        <is>
          <t>Italia</t>
        </is>
      </c>
      <c r="AK17" t="inlineStr">
        <is>
          <t>+33768333728</t>
        </is>
      </c>
      <c r="AL17" t="inlineStr">
        <is>
          <t>Luxury Pack</t>
        </is>
      </c>
      <c r="AN17" t="inlineStr">
        <is>
          <t>IT</t>
        </is>
      </c>
      <c r="AO17" t="inlineStr">
        <is>
          <t>Accredito</t>
        </is>
      </c>
      <c r="AP17" t="inlineStr">
        <is>
          <t>VERO</t>
        </is>
      </c>
    </row>
    <row r="18">
      <c r="A18" t="inlineStr">
        <is>
          <t>06/09/2024</t>
        </is>
      </c>
      <c r="B18" t="inlineStr">
        <is>
          <t>10:29:40</t>
        </is>
      </c>
      <c r="C18" t="inlineStr">
        <is>
          <t>CEST</t>
        </is>
      </c>
      <c r="D18" t="inlineStr">
        <is>
          <t>Marta Giommetti</t>
        </is>
      </c>
      <c r="E18" t="inlineStr">
        <is>
          <t>Pagamento Express Checkout</t>
        </is>
      </c>
      <c r="F18" t="inlineStr">
        <is>
          <t>Completata</t>
        </is>
      </c>
      <c r="G18" t="inlineStr">
        <is>
          <t>EUR</t>
        </is>
      </c>
      <c r="H18" t="n">
        <v>172</v>
      </c>
      <c r="I18" t="inlineStr">
        <is>
          <t>-6,20</t>
        </is>
      </c>
      <c r="J18" t="inlineStr">
        <is>
          <t>165,80</t>
        </is>
      </c>
      <c r="K18" t="inlineStr">
        <is>
          <t>giommettimarta3@gmail.com</t>
        </is>
      </c>
      <c r="L18" t="inlineStr">
        <is>
          <t>contact@lilmilan.com</t>
        </is>
      </c>
      <c r="M18" t="inlineStr">
        <is>
          <t>3SK275796J2098249</t>
        </is>
      </c>
      <c r="N18" t="inlineStr">
        <is>
          <t>Marta, Giommetti, Strada ponte d'oddi 66 bis 2, Perugia, PG, 06131, Italia</t>
        </is>
      </c>
      <c r="O18" t="inlineStr">
        <is>
          <t>Confermato</t>
        </is>
      </c>
      <c r="P18" t="inlineStr">
        <is>
          <t>Girls Tears Sporty Bottle, Girls Tears Ring - White / 14, Giotto Ring - White / 17, Discount</t>
        </is>
      </c>
      <c r="R18" t="inlineStr">
        <is>
          <t>10,00</t>
        </is>
      </c>
      <c r="T18" t="inlineStr">
        <is>
          <t>0,00</t>
        </is>
      </c>
      <c r="Z18" t="inlineStr">
        <is>
          <t>rUkNYiDhgbpilGqedFbky3hKl</t>
        </is>
      </c>
      <c r="AA18" t="inlineStr">
        <is>
          <t>Shopify</t>
        </is>
      </c>
      <c r="AB18" t="n">
        <v>4</v>
      </c>
      <c r="AD18" t="inlineStr">
        <is>
          <t>553,10</t>
        </is>
      </c>
      <c r="AE18" t="inlineStr">
        <is>
          <t>Strada ponte d'oddi 66 bis 2</t>
        </is>
      </c>
      <c r="AG18" t="inlineStr">
        <is>
          <t>Perugia</t>
        </is>
      </c>
      <c r="AH18" t="inlineStr">
        <is>
          <t>PG</t>
        </is>
      </c>
      <c r="AI18" t="n">
        <v>6131</v>
      </c>
      <c r="AJ18" t="inlineStr">
        <is>
          <t>Italia</t>
        </is>
      </c>
      <c r="AK18" t="inlineStr">
        <is>
          <t>3427382327</t>
        </is>
      </c>
      <c r="AL18" t="inlineStr">
        <is>
          <t>Girls Tears Sporty Bottle</t>
        </is>
      </c>
      <c r="AN18" t="inlineStr">
        <is>
          <t>IT</t>
        </is>
      </c>
      <c r="AO18" t="inlineStr">
        <is>
          <t>Accredito</t>
        </is>
      </c>
      <c r="AP18" t="inlineStr">
        <is>
          <t>VERO</t>
        </is>
      </c>
    </row>
    <row r="19">
      <c r="A19" t="inlineStr">
        <is>
          <t>06/09/2024</t>
        </is>
      </c>
      <c r="B19" t="inlineStr">
        <is>
          <t>16:27:19</t>
        </is>
      </c>
      <c r="C19" t="inlineStr">
        <is>
          <t>CEST</t>
        </is>
      </c>
      <c r="D19" t="inlineStr">
        <is>
          <t>martina chirieleisom</t>
        </is>
      </c>
      <c r="E19" t="inlineStr">
        <is>
          <t>Pagamento Express Checkout</t>
        </is>
      </c>
      <c r="F19" t="inlineStr">
        <is>
          <t>Completata</t>
        </is>
      </c>
      <c r="G19" t="inlineStr">
        <is>
          <t>EUR</t>
        </is>
      </c>
      <c r="H19" t="n">
        <v>12</v>
      </c>
      <c r="I19" t="inlineStr">
        <is>
          <t>-0,76</t>
        </is>
      </c>
      <c r="J19" t="inlineStr">
        <is>
          <t>11,24</t>
        </is>
      </c>
      <c r="K19" t="inlineStr">
        <is>
          <t>martinachirieleison@gmail.com</t>
        </is>
      </c>
      <c r="L19" t="inlineStr">
        <is>
          <t>contact@lilmilan.com</t>
        </is>
      </c>
      <c r="M19" t="inlineStr">
        <is>
          <t>42789476TS1061254</t>
        </is>
      </c>
      <c r="O19" t="inlineStr">
        <is>
          <t>Non confermato</t>
        </is>
      </c>
      <c r="R19" t="inlineStr">
        <is>
          <t>0,00</t>
        </is>
      </c>
      <c r="T19" t="inlineStr">
        <is>
          <t>0,00</t>
        </is>
      </c>
      <c r="Z19" t="inlineStr">
        <is>
          <t>rYRG5HrMJdrRjAOTPb74bH09C</t>
        </is>
      </c>
      <c r="AA19" t="inlineStr">
        <is>
          <t>Shopify</t>
        </is>
      </c>
      <c r="AB19" t="n">
        <v>1</v>
      </c>
      <c r="AD19" t="inlineStr">
        <is>
          <t>564,34</t>
        </is>
      </c>
      <c r="AK19" t="inlineStr">
        <is>
          <t>+39 3458107910</t>
        </is>
      </c>
      <c r="AO19" t="inlineStr">
        <is>
          <t>Accredito</t>
        </is>
      </c>
      <c r="AP19" t="inlineStr">
        <is>
          <t>VERO</t>
        </is>
      </c>
    </row>
    <row r="20">
      <c r="A20" t="inlineStr">
        <is>
          <t>06/09/2024</t>
        </is>
      </c>
      <c r="B20" t="inlineStr">
        <is>
          <t>17:11:46</t>
        </is>
      </c>
      <c r="C20" t="inlineStr">
        <is>
          <t>CEST</t>
        </is>
      </c>
      <c r="D20" t="inlineStr">
        <is>
          <t>Vanessa Zambrini</t>
        </is>
      </c>
      <c r="E20" t="inlineStr">
        <is>
          <t>Pagamento Express Checkout</t>
        </is>
      </c>
      <c r="F20" t="inlineStr">
        <is>
          <t>Completata</t>
        </is>
      </c>
      <c r="G20" t="inlineStr">
        <is>
          <t>EUR</t>
        </is>
      </c>
      <c r="H20" t="n">
        <v>180</v>
      </c>
      <c r="I20" t="inlineStr">
        <is>
          <t>-6,47</t>
        </is>
      </c>
      <c r="J20" t="inlineStr">
        <is>
          <t>173,53</t>
        </is>
      </c>
      <c r="K20" t="inlineStr">
        <is>
          <t>zambrini19@gmail.com</t>
        </is>
      </c>
      <c r="L20" t="inlineStr">
        <is>
          <t>contact@lilmilan.com</t>
        </is>
      </c>
      <c r="M20" t="inlineStr">
        <is>
          <t>03S86587U5304351U</t>
        </is>
      </c>
      <c r="N20" t="inlineStr">
        <is>
          <t>Vanessa Zambrini, Zaccagnini 15, 17, Faenza, RA, 48018, Italia</t>
        </is>
      </c>
      <c r="O20" t="inlineStr">
        <is>
          <t>Confermato</t>
        </is>
      </c>
      <c r="P20" t="inlineStr">
        <is>
          <t>Pensavo fosse amore - Yellow / D, Pensavo fosse amore - Yellow / G, Sconto</t>
        </is>
      </c>
      <c r="R20" t="inlineStr">
        <is>
          <t>0,00</t>
        </is>
      </c>
      <c r="T20" t="inlineStr">
        <is>
          <t>0,00</t>
        </is>
      </c>
      <c r="Z20" t="inlineStr">
        <is>
          <t>rX8zMSKwbH52mAQhwy9J5XJQX</t>
        </is>
      </c>
      <c r="AA20" t="inlineStr">
        <is>
          <t>Shopify</t>
        </is>
      </c>
      <c r="AB20" t="n">
        <v>3</v>
      </c>
      <c r="AD20" t="inlineStr">
        <is>
          <t>737,87</t>
        </is>
      </c>
      <c r="AE20" t="inlineStr">
        <is>
          <t>Zaccagnini 15</t>
        </is>
      </c>
      <c r="AF20" t="inlineStr">
        <is>
          <t>17</t>
        </is>
      </c>
      <c r="AG20" t="inlineStr">
        <is>
          <t>Faenza</t>
        </is>
      </c>
      <c r="AH20" t="inlineStr">
        <is>
          <t>RA</t>
        </is>
      </c>
      <c r="AI20" t="n">
        <v>48018</v>
      </c>
      <c r="AJ20" t="inlineStr">
        <is>
          <t>Italia</t>
        </is>
      </c>
      <c r="AK20" t="inlineStr">
        <is>
          <t>3386415947</t>
        </is>
      </c>
      <c r="AL20" t="inlineStr">
        <is>
          <t>Pensavo fosse amore - Yellow / D</t>
        </is>
      </c>
      <c r="AN20" t="inlineStr">
        <is>
          <t>IT</t>
        </is>
      </c>
      <c r="AO20" t="inlineStr">
        <is>
          <t>Accredito</t>
        </is>
      </c>
      <c r="AP20" t="inlineStr">
        <is>
          <t>VERO</t>
        </is>
      </c>
    </row>
    <row r="21">
      <c r="A21" t="inlineStr">
        <is>
          <t>06/09/2024</t>
        </is>
      </c>
      <c r="B21" t="inlineStr">
        <is>
          <t>18:06:34</t>
        </is>
      </c>
      <c r="C21" t="inlineStr">
        <is>
          <t>CEST</t>
        </is>
      </c>
      <c r="D21" t="inlineStr">
        <is>
          <t>CARMINE RUGGIERI</t>
        </is>
      </c>
      <c r="E21" t="inlineStr">
        <is>
          <t>Pagamento Express Checkout</t>
        </is>
      </c>
      <c r="F21" t="inlineStr">
        <is>
          <t>Completata</t>
        </is>
      </c>
      <c r="G21" t="inlineStr">
        <is>
          <t>EUR</t>
        </is>
      </c>
      <c r="H21" t="n">
        <v>255</v>
      </c>
      <c r="I21" t="inlineStr">
        <is>
          <t>-9,02</t>
        </is>
      </c>
      <c r="J21" t="inlineStr">
        <is>
          <t>245,98</t>
        </is>
      </c>
      <c r="K21" t="inlineStr">
        <is>
          <t>carug@me.com</t>
        </is>
      </c>
      <c r="L21" t="inlineStr">
        <is>
          <t>contact@lilmilan.com</t>
        </is>
      </c>
      <c r="M21" t="inlineStr">
        <is>
          <t>3JP491904X101223H</t>
        </is>
      </c>
      <c r="N21" t="inlineStr">
        <is>
          <t>CARMINE, RUGGIERI, VIA G. MAZZINI 208, PESCARA, Pescara, 65122, Italia</t>
        </is>
      </c>
      <c r="O21" t="inlineStr">
        <is>
          <t>Confermato</t>
        </is>
      </c>
      <c r="P21" t="inlineStr">
        <is>
          <t>Boys Tears Necklace - Yellow / 35cm, Discount</t>
        </is>
      </c>
      <c r="R21" t="inlineStr">
        <is>
          <t>0,00</t>
        </is>
      </c>
      <c r="T21" t="inlineStr">
        <is>
          <t>0,00</t>
        </is>
      </c>
      <c r="Z21" t="inlineStr">
        <is>
          <t>rrUKwwGApBuBewblHXl6fB1jS</t>
        </is>
      </c>
      <c r="AA21" t="inlineStr">
        <is>
          <t>Shopify</t>
        </is>
      </c>
      <c r="AB21" t="n">
        <v>2</v>
      </c>
      <c r="AD21" t="inlineStr">
        <is>
          <t>983,85</t>
        </is>
      </c>
      <c r="AE21" t="inlineStr">
        <is>
          <t>VIA G. MAZZINI 208</t>
        </is>
      </c>
      <c r="AG21" t="inlineStr">
        <is>
          <t>PESCARA</t>
        </is>
      </c>
      <c r="AH21" t="inlineStr">
        <is>
          <t>Pescara</t>
        </is>
      </c>
      <c r="AI21" t="n">
        <v>65122</v>
      </c>
      <c r="AJ21" t="inlineStr">
        <is>
          <t>Italia</t>
        </is>
      </c>
      <c r="AK21" t="inlineStr">
        <is>
          <t>+39 3807907212</t>
        </is>
      </c>
      <c r="AL21" t="inlineStr">
        <is>
          <t>Boys Tears Necklace - Yellow / 35cm</t>
        </is>
      </c>
      <c r="AN21" t="inlineStr">
        <is>
          <t>IT</t>
        </is>
      </c>
      <c r="AO21" t="inlineStr">
        <is>
          <t>Accredito</t>
        </is>
      </c>
      <c r="AP21" t="inlineStr">
        <is>
          <t>VERO</t>
        </is>
      </c>
    </row>
    <row r="22">
      <c r="A22" t="inlineStr">
        <is>
          <t>06/09/2024</t>
        </is>
      </c>
      <c r="B22" t="inlineStr">
        <is>
          <t>22:04:47</t>
        </is>
      </c>
      <c r="C22" t="inlineStr">
        <is>
          <t>CEST</t>
        </is>
      </c>
      <c r="D22" t="inlineStr">
        <is>
          <t>Caterina Schivo</t>
        </is>
      </c>
      <c r="E22" t="inlineStr">
        <is>
          <t>Pagamento Express Checkout</t>
        </is>
      </c>
      <c r="F22" t="inlineStr">
        <is>
          <t>Completata</t>
        </is>
      </c>
      <c r="G22" t="inlineStr">
        <is>
          <t>EUR</t>
        </is>
      </c>
      <c r="H22" t="n">
        <v>30</v>
      </c>
      <c r="I22" t="inlineStr">
        <is>
          <t>-1,37</t>
        </is>
      </c>
      <c r="J22" t="inlineStr">
        <is>
          <t>28,63</t>
        </is>
      </c>
      <c r="K22" t="inlineStr">
        <is>
          <t>schivocaterina@virgilio.it</t>
        </is>
      </c>
      <c r="L22" t="inlineStr">
        <is>
          <t>contact@lilmilan.com</t>
        </is>
      </c>
      <c r="M22" t="inlineStr">
        <is>
          <t>9YE87574K8706533G</t>
        </is>
      </c>
      <c r="N22" t="inlineStr">
        <is>
          <t>caterina Schivo, Via filippo airaldi 110, Alassio, SV, 17021, Italia</t>
        </is>
      </c>
      <c r="O22" t="inlineStr">
        <is>
          <t>Confermato</t>
        </is>
      </c>
      <c r="P22" t="inlineStr">
        <is>
          <t>Piercing Party</t>
        </is>
      </c>
      <c r="R22" t="inlineStr">
        <is>
          <t>0,00</t>
        </is>
      </c>
      <c r="T22" t="inlineStr">
        <is>
          <t>0,00</t>
        </is>
      </c>
      <c r="Z22" t="inlineStr">
        <is>
          <t>roNZpl6beg4zhNvG06PRSMVeN</t>
        </is>
      </c>
      <c r="AA22" t="inlineStr">
        <is>
          <t>Shopify</t>
        </is>
      </c>
      <c r="AB22" t="n">
        <v>1</v>
      </c>
      <c r="AD22" t="inlineStr">
        <is>
          <t>1.012,48</t>
        </is>
      </c>
      <c r="AE22" t="inlineStr">
        <is>
          <t>Via filippo airaldi 110</t>
        </is>
      </c>
      <c r="AG22" t="inlineStr">
        <is>
          <t>Alassio</t>
        </is>
      </c>
      <c r="AH22" t="inlineStr">
        <is>
          <t>SV</t>
        </is>
      </c>
      <c r="AI22" t="n">
        <v>17021</v>
      </c>
      <c r="AJ22" t="inlineStr">
        <is>
          <t>Italia</t>
        </is>
      </c>
      <c r="AK22" t="inlineStr">
        <is>
          <t>+39 3296367527</t>
        </is>
      </c>
      <c r="AL22" t="inlineStr">
        <is>
          <t>Piercing Party</t>
        </is>
      </c>
      <c r="AN22" t="inlineStr">
        <is>
          <t>IT</t>
        </is>
      </c>
      <c r="AO22" t="inlineStr">
        <is>
          <t>Accredito</t>
        </is>
      </c>
      <c r="AP22" t="inlineStr">
        <is>
          <t>VERO</t>
        </is>
      </c>
    </row>
    <row r="23">
      <c r="A23" t="inlineStr">
        <is>
          <t>07/09/2024</t>
        </is>
      </c>
      <c r="B23" t="inlineStr">
        <is>
          <t>03:30:34</t>
        </is>
      </c>
      <c r="C23" t="inlineStr">
        <is>
          <t>CEST</t>
        </is>
      </c>
      <c r="D23" t="inlineStr">
        <is>
          <t>Gianluca Ghirardini</t>
        </is>
      </c>
      <c r="E23" t="inlineStr">
        <is>
          <t>Pagamento Express Checkout</t>
        </is>
      </c>
      <c r="F23" t="inlineStr">
        <is>
          <t>Completata</t>
        </is>
      </c>
      <c r="G23" t="inlineStr">
        <is>
          <t>EUR</t>
        </is>
      </c>
      <c r="H23" t="n">
        <v>320</v>
      </c>
      <c r="I23" t="inlineStr">
        <is>
          <t>-11,23</t>
        </is>
      </c>
      <c r="J23" t="inlineStr">
        <is>
          <t>308,77</t>
        </is>
      </c>
      <c r="K23" t="inlineStr">
        <is>
          <t>gianluca.ghirardini@email.it</t>
        </is>
      </c>
      <c r="L23" t="inlineStr">
        <is>
          <t>contact@lilmilan.com</t>
        </is>
      </c>
      <c r="M23" t="inlineStr">
        <is>
          <t>59B58019P4299382K</t>
        </is>
      </c>
      <c r="N23" t="inlineStr">
        <is>
          <t>Gianluca, Ghirardini, Via della Mantovana 8, Trento, TN, 38122, Italia</t>
        </is>
      </c>
      <c r="O23" t="inlineStr">
        <is>
          <t>Confermato</t>
        </is>
      </c>
      <c r="P23" t="inlineStr">
        <is>
          <t>Custom Jewel - Boys Tears - Yellow / 40,5cm</t>
        </is>
      </c>
      <c r="R23" t="inlineStr">
        <is>
          <t>0,00</t>
        </is>
      </c>
      <c r="T23" t="inlineStr">
        <is>
          <t>0,00</t>
        </is>
      </c>
      <c r="Z23" t="inlineStr">
        <is>
          <t>rmXO6Rq7RSqT3pKERBeXypIyt</t>
        </is>
      </c>
      <c r="AA23" t="inlineStr">
        <is>
          <t>Shopify</t>
        </is>
      </c>
      <c r="AB23" t="n">
        <v>1</v>
      </c>
      <c r="AD23" t="inlineStr">
        <is>
          <t>1.321,25</t>
        </is>
      </c>
      <c r="AE23" t="inlineStr">
        <is>
          <t>Via della Mantovana 8</t>
        </is>
      </c>
      <c r="AG23" t="inlineStr">
        <is>
          <t>Trento</t>
        </is>
      </c>
      <c r="AH23" t="inlineStr">
        <is>
          <t>TN</t>
        </is>
      </c>
      <c r="AI23" t="n">
        <v>38122</v>
      </c>
      <c r="AJ23" t="inlineStr">
        <is>
          <t>Italia</t>
        </is>
      </c>
      <c r="AK23" t="inlineStr">
        <is>
          <t>3487399041</t>
        </is>
      </c>
      <c r="AL23" t="inlineStr">
        <is>
          <t>Custom Jewel - Boys Tears - Yellow / 40,5cm</t>
        </is>
      </c>
      <c r="AN23" t="inlineStr">
        <is>
          <t>IT</t>
        </is>
      </c>
      <c r="AO23" t="inlineStr">
        <is>
          <t>Accredito</t>
        </is>
      </c>
      <c r="AP23" t="inlineStr">
        <is>
          <t>VERO</t>
        </is>
      </c>
    </row>
    <row r="24">
      <c r="A24" t="inlineStr">
        <is>
          <t>07/09/2024</t>
        </is>
      </c>
      <c r="B24" t="inlineStr">
        <is>
          <t>15:26:59</t>
        </is>
      </c>
      <c r="C24" t="inlineStr">
        <is>
          <t>CEST</t>
        </is>
      </c>
      <c r="D24" t="inlineStr">
        <is>
          <t>Antonella Lucchesi</t>
        </is>
      </c>
      <c r="E24" t="inlineStr">
        <is>
          <t>Pagamento Express Checkout</t>
        </is>
      </c>
      <c r="F24" t="inlineStr">
        <is>
          <t>Completata</t>
        </is>
      </c>
      <c r="G24" t="inlineStr">
        <is>
          <t>EUR</t>
        </is>
      </c>
      <c r="H24" t="n">
        <v>255</v>
      </c>
      <c r="I24" t="inlineStr">
        <is>
          <t>-9,02</t>
        </is>
      </c>
      <c r="J24" t="inlineStr">
        <is>
          <t>245,98</t>
        </is>
      </c>
      <c r="K24" t="inlineStr">
        <is>
          <t>oh.popy@gmail.com</t>
        </is>
      </c>
      <c r="L24" t="inlineStr">
        <is>
          <t>contact@lilmilan.com</t>
        </is>
      </c>
      <c r="M24" t="inlineStr">
        <is>
          <t>3NT05283WF1039707</t>
        </is>
      </c>
      <c r="N24" t="inlineStr">
        <is>
          <t>Antonella Lucchesi, Via Nicola Piccinni 21, Milano, MI, 20131, Italia</t>
        </is>
      </c>
      <c r="O24" t="inlineStr">
        <is>
          <t>Confermato</t>
        </is>
      </c>
      <c r="P24" t="inlineStr">
        <is>
          <t>Boys Tears Necklace - Yellow / 35cm, Discount</t>
        </is>
      </c>
      <c r="R24" t="inlineStr">
        <is>
          <t>0,00</t>
        </is>
      </c>
      <c r="T24" t="inlineStr">
        <is>
          <t>0,00</t>
        </is>
      </c>
      <c r="Z24" t="inlineStr">
        <is>
          <t>r98DJ281fyJ8fEQED1VTs11Sv</t>
        </is>
      </c>
      <c r="AA24" t="inlineStr">
        <is>
          <t>Shopify</t>
        </is>
      </c>
      <c r="AB24" t="n">
        <v>2</v>
      </c>
      <c r="AD24" t="inlineStr">
        <is>
          <t>1.567,23</t>
        </is>
      </c>
      <c r="AE24" t="inlineStr">
        <is>
          <t>Via Nicola Piccinni 21</t>
        </is>
      </c>
      <c r="AG24" t="inlineStr">
        <is>
          <t>Milano</t>
        </is>
      </c>
      <c r="AH24" t="inlineStr">
        <is>
          <t>MI</t>
        </is>
      </c>
      <c r="AI24" t="n">
        <v>20131</v>
      </c>
      <c r="AJ24" t="inlineStr">
        <is>
          <t>Italia</t>
        </is>
      </c>
      <c r="AK24" t="inlineStr">
        <is>
          <t>+393423164800</t>
        </is>
      </c>
      <c r="AL24" t="inlineStr">
        <is>
          <t>Boys Tears Necklace - Yellow / 35cm</t>
        </is>
      </c>
      <c r="AN24" t="inlineStr">
        <is>
          <t>IT</t>
        </is>
      </c>
      <c r="AO24" t="inlineStr">
        <is>
          <t>Accredito</t>
        </is>
      </c>
      <c r="AP24" t="inlineStr">
        <is>
          <t>VERO</t>
        </is>
      </c>
    </row>
    <row r="25">
      <c r="A25" t="inlineStr">
        <is>
          <t>07/09/2024</t>
        </is>
      </c>
      <c r="B25" t="inlineStr">
        <is>
          <t>18:00:36</t>
        </is>
      </c>
      <c r="C25" t="inlineStr">
        <is>
          <t>CEST</t>
        </is>
      </c>
      <c r="D25" t="inlineStr">
        <is>
          <t>Giulia Forlani</t>
        </is>
      </c>
      <c r="E25" t="inlineStr">
        <is>
          <t>Pagamento Express Checkout</t>
        </is>
      </c>
      <c r="F25" t="inlineStr">
        <is>
          <t>Completata</t>
        </is>
      </c>
      <c r="G25" t="inlineStr">
        <is>
          <t>EUR</t>
        </is>
      </c>
      <c r="H25" t="n">
        <v>180</v>
      </c>
      <c r="I25" t="inlineStr">
        <is>
          <t>-6,47</t>
        </is>
      </c>
      <c r="J25" t="inlineStr">
        <is>
          <t>173,53</t>
        </is>
      </c>
      <c r="K25" t="inlineStr">
        <is>
          <t>forlanigiulia@gmail.com</t>
        </is>
      </c>
      <c r="L25" t="inlineStr">
        <is>
          <t>contact@lilmilan.com</t>
        </is>
      </c>
      <c r="M25" t="inlineStr">
        <is>
          <t>0EE52968793692706</t>
        </is>
      </c>
      <c r="N25" t="inlineStr">
        <is>
          <t>Giulia, Forlani, Via Manzoni 16, Castellarano, RE, 42014, Italia</t>
        </is>
      </c>
      <c r="O25" t="inlineStr">
        <is>
          <t>Confermato</t>
        </is>
      </c>
      <c r="P25" t="inlineStr">
        <is>
          <t>Girls Tears Sporty Bottle, Girls Tears Ring - Yellow / 17, Giotto Ring - Yellow / 20</t>
        </is>
      </c>
      <c r="R25" t="inlineStr">
        <is>
          <t>0,00</t>
        </is>
      </c>
      <c r="T25" t="inlineStr">
        <is>
          <t>0,00</t>
        </is>
      </c>
      <c r="Z25" t="inlineStr">
        <is>
          <t>rfl3lAQH9kzhX6U08XDWRS2Ea</t>
        </is>
      </c>
      <c r="AA25" t="inlineStr">
        <is>
          <t>Shopify</t>
        </is>
      </c>
      <c r="AB25" t="n">
        <v>3</v>
      </c>
      <c r="AD25" t="inlineStr">
        <is>
          <t>1.740,76</t>
        </is>
      </c>
      <c r="AE25" t="inlineStr">
        <is>
          <t>Via Manzoni 16</t>
        </is>
      </c>
      <c r="AG25" t="inlineStr">
        <is>
          <t>Castellarano</t>
        </is>
      </c>
      <c r="AH25" t="inlineStr">
        <is>
          <t>RE</t>
        </is>
      </c>
      <c r="AI25" t="n">
        <v>42014</v>
      </c>
      <c r="AJ25" t="inlineStr">
        <is>
          <t>Italia</t>
        </is>
      </c>
      <c r="AK25" t="inlineStr">
        <is>
          <t>3423283466</t>
        </is>
      </c>
      <c r="AL25" t="inlineStr">
        <is>
          <t>Girls Tears Sporty Bottle</t>
        </is>
      </c>
      <c r="AN25" t="inlineStr">
        <is>
          <t>IT</t>
        </is>
      </c>
      <c r="AO25" t="inlineStr">
        <is>
          <t>Accredito</t>
        </is>
      </c>
      <c r="AP25" t="inlineStr">
        <is>
          <t>VERO</t>
        </is>
      </c>
    </row>
    <row r="26">
      <c r="A26" t="inlineStr">
        <is>
          <t>07/09/2024</t>
        </is>
      </c>
      <c r="B26" t="inlineStr">
        <is>
          <t>19:23:14</t>
        </is>
      </c>
      <c r="C26" t="inlineStr">
        <is>
          <t>CEST</t>
        </is>
      </c>
      <c r="D26" t="inlineStr">
        <is>
          <t>Martina D'Orazi</t>
        </is>
      </c>
      <c r="E26" t="inlineStr">
        <is>
          <t>Pagamento Express Checkout</t>
        </is>
      </c>
      <c r="F26" t="inlineStr">
        <is>
          <t>Completata</t>
        </is>
      </c>
      <c r="G26" t="inlineStr">
        <is>
          <t>EUR</t>
        </is>
      </c>
      <c r="H26" t="n">
        <v>90</v>
      </c>
      <c r="I26" t="inlineStr">
        <is>
          <t>-3,41</t>
        </is>
      </c>
      <c r="J26" t="inlineStr">
        <is>
          <t>86,59</t>
        </is>
      </c>
      <c r="K26" t="inlineStr">
        <is>
          <t>martina_dorazi@hotmail.it</t>
        </is>
      </c>
      <c r="L26" t="inlineStr">
        <is>
          <t>contact@lilmilan.com</t>
        </is>
      </c>
      <c r="M26" t="inlineStr">
        <is>
          <t>08X43533PP649901B</t>
        </is>
      </c>
      <c r="N26" t="inlineStr">
        <is>
          <t>Martina D’Orazi, Via Sant’Eusebio,271, 271, Ronciglione, VT, 01037, Italia</t>
        </is>
      </c>
      <c r="O26" t="inlineStr">
        <is>
          <t>Confermato</t>
        </is>
      </c>
      <c r="P26" t="inlineStr">
        <is>
          <t>Nude Ring - Yellow / 17</t>
        </is>
      </c>
      <c r="R26" t="inlineStr">
        <is>
          <t>10,00</t>
        </is>
      </c>
      <c r="T26" t="inlineStr">
        <is>
          <t>0,00</t>
        </is>
      </c>
      <c r="Z26" t="inlineStr">
        <is>
          <t>r5SFj31XyJ5PCgkNBD54NnqaI</t>
        </is>
      </c>
      <c r="AA26" t="inlineStr">
        <is>
          <t>Shopify</t>
        </is>
      </c>
      <c r="AB26" t="n">
        <v>1</v>
      </c>
      <c r="AD26" t="inlineStr">
        <is>
          <t>1.827,35</t>
        </is>
      </c>
      <c r="AE26" t="inlineStr">
        <is>
          <t>Via Sant’Eusebio,271</t>
        </is>
      </c>
      <c r="AF26" t="inlineStr">
        <is>
          <t>271</t>
        </is>
      </c>
      <c r="AG26" t="inlineStr">
        <is>
          <t>Ronciglione</t>
        </is>
      </c>
      <c r="AH26" t="inlineStr">
        <is>
          <t>VT</t>
        </is>
      </c>
      <c r="AI26" t="n">
        <v>1037</v>
      </c>
      <c r="AJ26" t="inlineStr">
        <is>
          <t>Italia</t>
        </is>
      </c>
      <c r="AK26" t="inlineStr">
        <is>
          <t>+393293344717</t>
        </is>
      </c>
      <c r="AL26" t="inlineStr">
        <is>
          <t>Nude Ring - Yellow / 17</t>
        </is>
      </c>
      <c r="AN26" t="inlineStr">
        <is>
          <t>IT</t>
        </is>
      </c>
      <c r="AO26" t="inlineStr">
        <is>
          <t>Accredito</t>
        </is>
      </c>
      <c r="AP26" t="inlineStr">
        <is>
          <t>VERO</t>
        </is>
      </c>
    </row>
    <row r="27">
      <c r="A27" t="inlineStr">
        <is>
          <t>07/09/2024</t>
        </is>
      </c>
      <c r="B27" t="inlineStr">
        <is>
          <t>19:40:17</t>
        </is>
      </c>
      <c r="C27" t="inlineStr">
        <is>
          <t>CEST</t>
        </is>
      </c>
      <c r="D27" t="inlineStr">
        <is>
          <t>Federica Fassini</t>
        </is>
      </c>
      <c r="E27" t="inlineStr">
        <is>
          <t>Pagamento Express Checkout</t>
        </is>
      </c>
      <c r="F27" t="inlineStr">
        <is>
          <t>Completata</t>
        </is>
      </c>
      <c r="G27" t="inlineStr">
        <is>
          <t>EUR</t>
        </is>
      </c>
      <c r="H27" t="n">
        <v>90</v>
      </c>
      <c r="I27" t="inlineStr">
        <is>
          <t>-3,41</t>
        </is>
      </c>
      <c r="J27" t="inlineStr">
        <is>
          <t>86,59</t>
        </is>
      </c>
      <c r="K27" t="inlineStr">
        <is>
          <t>federica.fassini@live.com</t>
        </is>
      </c>
      <c r="L27" t="inlineStr">
        <is>
          <t>contact@lilmilan.com</t>
        </is>
      </c>
      <c r="M27" t="inlineStr">
        <is>
          <t>4YK73457UL037781F</t>
        </is>
      </c>
      <c r="N27" t="inlineStr">
        <is>
          <t>Federica Fassini, Via Giancarlo Puecher 7, Milano, 20127, Italia</t>
        </is>
      </c>
      <c r="O27" t="inlineStr">
        <is>
          <t>Confermato</t>
        </is>
      </c>
      <c r="P27" t="inlineStr">
        <is>
          <t>Pensavo fosse amore - Yellow / F, Discount</t>
        </is>
      </c>
      <c r="R27" t="inlineStr">
        <is>
          <t>0,00</t>
        </is>
      </c>
      <c r="T27" t="inlineStr">
        <is>
          <t>0,00</t>
        </is>
      </c>
      <c r="Z27" t="inlineStr">
        <is>
          <t>rqWFgUrwmUCa8qyKJncbgtanL</t>
        </is>
      </c>
      <c r="AA27" t="inlineStr">
        <is>
          <t>Shopify</t>
        </is>
      </c>
      <c r="AB27" t="n">
        <v>2</v>
      </c>
      <c r="AD27" t="inlineStr">
        <is>
          <t>1.913,94</t>
        </is>
      </c>
      <c r="AE27" t="inlineStr">
        <is>
          <t>Via Giancarlo Puecher 7</t>
        </is>
      </c>
      <c r="AG27" t="inlineStr">
        <is>
          <t>Milano</t>
        </is>
      </c>
      <c r="AI27" t="n">
        <v>20127</v>
      </c>
      <c r="AJ27" t="inlineStr">
        <is>
          <t>Italia</t>
        </is>
      </c>
      <c r="AK27" t="inlineStr">
        <is>
          <t>+39 3386014593</t>
        </is>
      </c>
      <c r="AL27" t="inlineStr">
        <is>
          <t>Pensavo fosse amore - Yellow / F</t>
        </is>
      </c>
      <c r="AN27" t="inlineStr">
        <is>
          <t>IT</t>
        </is>
      </c>
      <c r="AO27" t="inlineStr">
        <is>
          <t>Accredito</t>
        </is>
      </c>
      <c r="AP27" t="inlineStr">
        <is>
          <t>VERO</t>
        </is>
      </c>
    </row>
    <row r="28">
      <c r="A28" t="inlineStr">
        <is>
          <t>09/09/2024</t>
        </is>
      </c>
      <c r="B28" t="inlineStr">
        <is>
          <t>09:35:10</t>
        </is>
      </c>
      <c r="C28" t="inlineStr">
        <is>
          <t>CEST</t>
        </is>
      </c>
      <c r="D28" t="inlineStr">
        <is>
          <t>carola ferrari</t>
        </is>
      </c>
      <c r="E28" t="inlineStr">
        <is>
          <t>Pagamento Express Checkout</t>
        </is>
      </c>
      <c r="F28" t="inlineStr">
        <is>
          <t>Completata</t>
        </is>
      </c>
      <c r="G28" t="inlineStr">
        <is>
          <t>EUR</t>
        </is>
      </c>
      <c r="H28" t="n">
        <v>60</v>
      </c>
      <c r="I28" t="inlineStr">
        <is>
          <t>-2,39</t>
        </is>
      </c>
      <c r="J28" t="inlineStr">
        <is>
          <t>57,61</t>
        </is>
      </c>
      <c r="K28" t="inlineStr">
        <is>
          <t>carolaferrari7@gmail.com</t>
        </is>
      </c>
      <c r="L28" t="inlineStr">
        <is>
          <t>contact@lilmilan.com</t>
        </is>
      </c>
      <c r="M28" t="inlineStr">
        <is>
          <t>8DM54327LC1539218</t>
        </is>
      </c>
      <c r="N28" t="inlineStr">
        <is>
          <t>Carola Ferrari, Via Tobele, 6, Campanello: Ferrari Diego, Marano Di Valpolicella, VR, 37020, Italia</t>
        </is>
      </c>
      <c r="O28" t="inlineStr">
        <is>
          <t>Confermato</t>
        </is>
      </c>
      <c r="R28" t="inlineStr">
        <is>
          <t>0,00</t>
        </is>
      </c>
      <c r="T28" t="inlineStr">
        <is>
          <t>0,00</t>
        </is>
      </c>
      <c r="Z28" t="inlineStr">
        <is>
          <t>rAs7nyWDL1TpV8mUpBw2oDBp3</t>
        </is>
      </c>
      <c r="AA28" t="inlineStr">
        <is>
          <t>Shopify</t>
        </is>
      </c>
      <c r="AB28" t="n">
        <v>1</v>
      </c>
      <c r="AD28" t="inlineStr">
        <is>
          <t>1.971,55</t>
        </is>
      </c>
      <c r="AE28" t="inlineStr">
        <is>
          <t>Via Tobele, 6</t>
        </is>
      </c>
      <c r="AF28" t="inlineStr">
        <is>
          <t>Campanello: Ferrari Diego</t>
        </is>
      </c>
      <c r="AG28" t="inlineStr">
        <is>
          <t>Marano Di Valpolicella</t>
        </is>
      </c>
      <c r="AH28" t="inlineStr">
        <is>
          <t>VR</t>
        </is>
      </c>
      <c r="AI28" t="n">
        <v>37020</v>
      </c>
      <c r="AJ28" t="inlineStr">
        <is>
          <t>Italia</t>
        </is>
      </c>
      <c r="AK28" t="inlineStr">
        <is>
          <t>+393461869399</t>
        </is>
      </c>
      <c r="AN28" t="inlineStr">
        <is>
          <t>IT</t>
        </is>
      </c>
      <c r="AO28" t="inlineStr">
        <is>
          <t>Accredito</t>
        </is>
      </c>
      <c r="AP28" t="inlineStr">
        <is>
          <t>VERO</t>
        </is>
      </c>
    </row>
    <row r="29">
      <c r="A29" t="inlineStr">
        <is>
          <t>09/09/2024</t>
        </is>
      </c>
      <c r="B29" t="inlineStr">
        <is>
          <t>12:29:56</t>
        </is>
      </c>
      <c r="C29" t="inlineStr">
        <is>
          <t>CEST</t>
        </is>
      </c>
      <c r="D29" t="inlineStr">
        <is>
          <t>Alessandra Ariani</t>
        </is>
      </c>
      <c r="E29" t="inlineStr">
        <is>
          <t>Pagamento Express Checkout</t>
        </is>
      </c>
      <c r="F29" t="inlineStr">
        <is>
          <t>Completata</t>
        </is>
      </c>
      <c r="G29" t="inlineStr">
        <is>
          <t>EUR</t>
        </is>
      </c>
      <c r="H29" t="n">
        <v>72</v>
      </c>
      <c r="I29" t="inlineStr">
        <is>
          <t>-2,80</t>
        </is>
      </c>
      <c r="J29" t="inlineStr">
        <is>
          <t>69,20</t>
        </is>
      </c>
      <c r="K29" t="inlineStr">
        <is>
          <t>alessandrariani8@gmail.com</t>
        </is>
      </c>
      <c r="L29" t="inlineStr">
        <is>
          <t>contact@lilmilan.com</t>
        </is>
      </c>
      <c r="M29" t="inlineStr">
        <is>
          <t>28B83887MC9752523</t>
        </is>
      </c>
      <c r="N29" t="inlineStr">
        <is>
          <t>Alessandra Ariani, Via Ottorino Respighi, 10, Presso Centro per l'Impiego Scandicci, Scandicci, FI, 50018, Italia</t>
        </is>
      </c>
      <c r="O29" t="inlineStr">
        <is>
          <t>Confermato</t>
        </is>
      </c>
      <c r="P29" t="inlineStr">
        <is>
          <t>Nude Ring - White / 21, Discount</t>
        </is>
      </c>
      <c r="R29" t="inlineStr">
        <is>
          <t>0,00</t>
        </is>
      </c>
      <c r="T29" t="inlineStr">
        <is>
          <t>0,00</t>
        </is>
      </c>
      <c r="Z29" t="inlineStr">
        <is>
          <t>ry4BQv67ohg5niXvz8GnjzVGo</t>
        </is>
      </c>
      <c r="AA29" t="inlineStr">
        <is>
          <t>Shopify</t>
        </is>
      </c>
      <c r="AB29" t="n">
        <v>2</v>
      </c>
      <c r="AD29" t="inlineStr">
        <is>
          <t>2.040,75</t>
        </is>
      </c>
      <c r="AE29" t="inlineStr">
        <is>
          <t>Via Ottorino Respighi, 10</t>
        </is>
      </c>
      <c r="AF29" t="inlineStr">
        <is>
          <t>Presso Centro per l'Impiego Scandicci</t>
        </is>
      </c>
      <c r="AG29" t="inlineStr">
        <is>
          <t>Scandicci</t>
        </is>
      </c>
      <c r="AH29" t="inlineStr">
        <is>
          <t>FI</t>
        </is>
      </c>
      <c r="AI29" t="n">
        <v>50018</v>
      </c>
      <c r="AJ29" t="inlineStr">
        <is>
          <t>Italia</t>
        </is>
      </c>
      <c r="AK29" t="inlineStr">
        <is>
          <t>+393337345867</t>
        </is>
      </c>
      <c r="AL29" t="inlineStr">
        <is>
          <t>Nude Ring - White / 21</t>
        </is>
      </c>
      <c r="AN29" t="inlineStr">
        <is>
          <t>IT</t>
        </is>
      </c>
      <c r="AO29" t="inlineStr">
        <is>
          <t>Accredito</t>
        </is>
      </c>
      <c r="AP29" t="inlineStr">
        <is>
          <t>VERO</t>
        </is>
      </c>
    </row>
    <row r="30">
      <c r="A30" t="inlineStr">
        <is>
          <t>09/09/2024</t>
        </is>
      </c>
      <c r="B30" t="inlineStr">
        <is>
          <t>16:17:00</t>
        </is>
      </c>
      <c r="C30" t="inlineStr">
        <is>
          <t>CEST</t>
        </is>
      </c>
      <c r="D30" t="inlineStr">
        <is>
          <t>Anna Schade</t>
        </is>
      </c>
      <c r="E30" t="inlineStr">
        <is>
          <t>Rimborso di pagamento</t>
        </is>
      </c>
      <c r="F30" t="inlineStr">
        <is>
          <t>Completata</t>
        </is>
      </c>
      <c r="G30" t="inlineStr">
        <is>
          <t>EUR</t>
        </is>
      </c>
      <c r="H30" t="n">
        <v>-278</v>
      </c>
      <c r="I30" t="inlineStr">
        <is>
          <t>0,00</t>
        </is>
      </c>
      <c r="J30" t="inlineStr">
        <is>
          <t>-278,00</t>
        </is>
      </c>
      <c r="K30" t="inlineStr">
        <is>
          <t>contact@lilmilan.com</t>
        </is>
      </c>
      <c r="L30" t="inlineStr">
        <is>
          <t>annaschade@me.com</t>
        </is>
      </c>
      <c r="M30" t="inlineStr">
        <is>
          <t>5Y352920RA6899322</t>
        </is>
      </c>
      <c r="O30" t="inlineStr">
        <is>
          <t>Non confermato</t>
        </is>
      </c>
      <c r="P30" t="inlineStr">
        <is>
          <t>Nude Choker - White / 33cm, Discount</t>
        </is>
      </c>
      <c r="T30" t="inlineStr">
        <is>
          <t>0,00</t>
        </is>
      </c>
      <c r="Y30" t="inlineStr">
        <is>
          <t>56X73629W40564726</t>
        </is>
      </c>
      <c r="Z30" t="inlineStr">
        <is>
          <t>rAzwGu2dcPZumBtxnpyxOFhZD</t>
        </is>
      </c>
      <c r="AA30" t="inlineStr">
        <is>
          <t>Shopify</t>
        </is>
      </c>
      <c r="AB30" t="n">
        <v>2</v>
      </c>
      <c r="AD30" t="inlineStr">
        <is>
          <t>1.762,75</t>
        </is>
      </c>
      <c r="AK30" t="inlineStr">
        <is>
          <t>+491622615090</t>
        </is>
      </c>
      <c r="AL30" t="inlineStr">
        <is>
          <t>Nude Choker - White / 33cm</t>
        </is>
      </c>
      <c r="AO30" t="inlineStr">
        <is>
          <t>Addebito</t>
        </is>
      </c>
      <c r="AP30" t="inlineStr">
        <is>
          <t>NON TROVATO</t>
        </is>
      </c>
    </row>
    <row r="31">
      <c r="A31" t="inlineStr">
        <is>
          <t>09/09/2024</t>
        </is>
      </c>
      <c r="B31" t="inlineStr">
        <is>
          <t>18:42:02</t>
        </is>
      </c>
      <c r="C31" t="inlineStr">
        <is>
          <t>CEST</t>
        </is>
      </c>
      <c r="D31" t="inlineStr">
        <is>
          <t>Delia Sardo</t>
        </is>
      </c>
      <c r="E31" t="inlineStr">
        <is>
          <t>Pagamento Express Checkout</t>
        </is>
      </c>
      <c r="F31" t="inlineStr">
        <is>
          <t>Completata</t>
        </is>
      </c>
      <c r="G31" t="inlineStr">
        <is>
          <t>EUR</t>
        </is>
      </c>
      <c r="H31" t="n">
        <v>90</v>
      </c>
      <c r="I31" t="inlineStr">
        <is>
          <t>-3,41</t>
        </is>
      </c>
      <c r="J31" t="inlineStr">
        <is>
          <t>86,59</t>
        </is>
      </c>
      <c r="K31" t="inlineStr">
        <is>
          <t>delia.sardo@gmail.com</t>
        </is>
      </c>
      <c r="L31" t="inlineStr">
        <is>
          <t>contact@lilmilan.com</t>
        </is>
      </c>
      <c r="M31" t="inlineStr">
        <is>
          <t>5GX53607JD7634047</t>
        </is>
      </c>
      <c r="N31" t="inlineStr">
        <is>
          <t>Delia, Sardo, Via Collegiata 62, Caltagirone, CT, 95041, Italia</t>
        </is>
      </c>
      <c r="O31" t="inlineStr">
        <is>
          <t>Confermato</t>
        </is>
      </c>
      <c r="P31" t="inlineStr">
        <is>
          <t>Pensavo fosse amore - Yellow / D, Discount</t>
        </is>
      </c>
      <c r="R31" t="inlineStr">
        <is>
          <t>0,00</t>
        </is>
      </c>
      <c r="T31" t="inlineStr">
        <is>
          <t>0,00</t>
        </is>
      </c>
      <c r="Z31" t="inlineStr">
        <is>
          <t>raheKmH5xPfY5zs8pk7PtcVzt</t>
        </is>
      </c>
      <c r="AA31" t="inlineStr">
        <is>
          <t>Shopify</t>
        </is>
      </c>
      <c r="AB31" t="n">
        <v>2</v>
      </c>
      <c r="AD31" t="inlineStr">
        <is>
          <t>1.849,34</t>
        </is>
      </c>
      <c r="AE31" t="inlineStr">
        <is>
          <t>Via Collegiata 62</t>
        </is>
      </c>
      <c r="AG31" t="inlineStr">
        <is>
          <t>Caltagirone</t>
        </is>
      </c>
      <c r="AH31" t="inlineStr">
        <is>
          <t>CT</t>
        </is>
      </c>
      <c r="AI31" t="n">
        <v>95041</v>
      </c>
      <c r="AJ31" t="inlineStr">
        <is>
          <t>Italia</t>
        </is>
      </c>
      <c r="AK31" t="inlineStr">
        <is>
          <t>+393278511071</t>
        </is>
      </c>
      <c r="AL31" t="inlineStr">
        <is>
          <t>Pensavo fosse amore - Yellow / D</t>
        </is>
      </c>
      <c r="AN31" t="inlineStr">
        <is>
          <t>IT</t>
        </is>
      </c>
      <c r="AO31" t="inlineStr">
        <is>
          <t>Accredito</t>
        </is>
      </c>
      <c r="AP31" t="inlineStr">
        <is>
          <t>VERO</t>
        </is>
      </c>
    </row>
    <row r="32">
      <c r="A32" t="inlineStr">
        <is>
          <t>10/09/2024</t>
        </is>
      </c>
      <c r="B32" t="inlineStr">
        <is>
          <t>09:37:25</t>
        </is>
      </c>
      <c r="C32" t="inlineStr">
        <is>
          <t>CEST</t>
        </is>
      </c>
      <c r="D32" t="inlineStr">
        <is>
          <t>Valentina Casiraghi</t>
        </is>
      </c>
      <c r="E32" t="inlineStr">
        <is>
          <t>Pagamento Express Checkout</t>
        </is>
      </c>
      <c r="F32" t="inlineStr">
        <is>
          <t>Completata</t>
        </is>
      </c>
      <c r="G32" t="inlineStr">
        <is>
          <t>EUR</t>
        </is>
      </c>
      <c r="H32" t="n">
        <v>121</v>
      </c>
      <c r="I32" t="inlineStr">
        <is>
          <t>-4,46</t>
        </is>
      </c>
      <c r="J32" t="inlineStr">
        <is>
          <t>116,54</t>
        </is>
      </c>
      <c r="K32" t="inlineStr">
        <is>
          <t>v.casiraghi@yahoo.com</t>
        </is>
      </c>
      <c r="L32" t="inlineStr">
        <is>
          <t>contact@lilmilan.com</t>
        </is>
      </c>
      <c r="M32" t="inlineStr">
        <is>
          <t>5TF764148W329354V</t>
        </is>
      </c>
      <c r="O32" t="inlineStr">
        <is>
          <t>Non confermato</t>
        </is>
      </c>
      <c r="P32" t="inlineStr">
        <is>
          <t>LIL Bag, Portami via Ring - Yellow / onesize, Discount</t>
        </is>
      </c>
      <c r="R32" t="inlineStr">
        <is>
          <t>0,00</t>
        </is>
      </c>
      <c r="T32" t="inlineStr">
        <is>
          <t>0,00</t>
        </is>
      </c>
      <c r="Z32" t="inlineStr">
        <is>
          <t>rMxck2isBjBNK5eGHHZGqbfHC</t>
        </is>
      </c>
      <c r="AA32" t="inlineStr">
        <is>
          <t>Shopify</t>
        </is>
      </c>
      <c r="AB32" t="n">
        <v>3</v>
      </c>
      <c r="AD32" t="inlineStr">
        <is>
          <t>465,88</t>
        </is>
      </c>
      <c r="AK32" t="inlineStr">
        <is>
          <t>+39 3478408351</t>
        </is>
      </c>
      <c r="AL32" t="inlineStr">
        <is>
          <t>LIL Bag</t>
        </is>
      </c>
      <c r="AO32" t="inlineStr">
        <is>
          <t>Accredito</t>
        </is>
      </c>
      <c r="AP32" t="inlineStr">
        <is>
          <t>VERO</t>
        </is>
      </c>
    </row>
    <row r="33">
      <c r="A33" t="inlineStr">
        <is>
          <t>10/09/2024</t>
        </is>
      </c>
      <c r="B33" t="inlineStr">
        <is>
          <t>09:39:41</t>
        </is>
      </c>
      <c r="C33" t="inlineStr">
        <is>
          <t>CEST</t>
        </is>
      </c>
      <c r="D33" t="inlineStr">
        <is>
          <t>PAOLA CAMPUS</t>
        </is>
      </c>
      <c r="E33" t="inlineStr">
        <is>
          <t>Pagamento Express Checkout</t>
        </is>
      </c>
      <c r="F33" t="inlineStr">
        <is>
          <t>Completata</t>
        </is>
      </c>
      <c r="G33" t="inlineStr">
        <is>
          <t>EUR</t>
        </is>
      </c>
      <c r="H33" t="n">
        <v>300</v>
      </c>
      <c r="I33" t="inlineStr">
        <is>
          <t>-10,55</t>
        </is>
      </c>
      <c r="J33" t="inlineStr">
        <is>
          <t>289,45</t>
        </is>
      </c>
      <c r="K33" t="inlineStr">
        <is>
          <t>paola.campus@gmail.com</t>
        </is>
      </c>
      <c r="L33" t="inlineStr">
        <is>
          <t>contact@lilmilan.com</t>
        </is>
      </c>
      <c r="M33" t="inlineStr">
        <is>
          <t>3FP23760D6134840D</t>
        </is>
      </c>
      <c r="N33" t="inlineStr">
        <is>
          <t>Paola Campus, Via Sardegna, 20, Sarroch, CA, 09018, Italia</t>
        </is>
      </c>
      <c r="O33" t="inlineStr">
        <is>
          <t>Confermato</t>
        </is>
      </c>
      <c r="P33" t="inlineStr">
        <is>
          <t>Boys Tears Necklace - Yellow / 39cm</t>
        </is>
      </c>
      <c r="R33" t="inlineStr">
        <is>
          <t>0,00</t>
        </is>
      </c>
      <c r="T33" t="inlineStr">
        <is>
          <t>0,00</t>
        </is>
      </c>
      <c r="Z33" t="inlineStr">
        <is>
          <t>rMS5fNiQiIg8o3JoGniZgLksF</t>
        </is>
      </c>
      <c r="AA33" t="inlineStr">
        <is>
          <t>Shopify</t>
        </is>
      </c>
      <c r="AB33" t="n">
        <v>1</v>
      </c>
      <c r="AD33" t="inlineStr">
        <is>
          <t>755,33</t>
        </is>
      </c>
      <c r="AE33" t="inlineStr">
        <is>
          <t>Via Sardegna, 20</t>
        </is>
      </c>
      <c r="AG33" t="inlineStr">
        <is>
          <t>Sarroch</t>
        </is>
      </c>
      <c r="AH33" t="inlineStr">
        <is>
          <t>CA</t>
        </is>
      </c>
      <c r="AI33" t="n">
        <v>9018</v>
      </c>
      <c r="AJ33" t="inlineStr">
        <is>
          <t>Italia</t>
        </is>
      </c>
      <c r="AK33" t="inlineStr">
        <is>
          <t>3425018804</t>
        </is>
      </c>
      <c r="AL33" t="inlineStr">
        <is>
          <t>Boys Tears Necklace - Yellow / 39cm</t>
        </is>
      </c>
      <c r="AN33" t="inlineStr">
        <is>
          <t>IT</t>
        </is>
      </c>
      <c r="AO33" t="inlineStr">
        <is>
          <t>Accredito</t>
        </is>
      </c>
      <c r="AP33" t="inlineStr">
        <is>
          <t>VERO</t>
        </is>
      </c>
    </row>
    <row r="34">
      <c r="A34" t="inlineStr">
        <is>
          <t>10/09/2024</t>
        </is>
      </c>
      <c r="B34" t="inlineStr">
        <is>
          <t>12:05:01</t>
        </is>
      </c>
      <c r="C34" t="inlineStr">
        <is>
          <t>CEST</t>
        </is>
      </c>
      <c r="D34" t="inlineStr">
        <is>
          <t>Renata Asseri</t>
        </is>
      </c>
      <c r="E34" t="inlineStr">
        <is>
          <t>Pagamento Express Checkout</t>
        </is>
      </c>
      <c r="F34" t="inlineStr">
        <is>
          <t>Completata</t>
        </is>
      </c>
      <c r="G34" t="inlineStr">
        <is>
          <t>EUR</t>
        </is>
      </c>
      <c r="H34" t="n">
        <v>120</v>
      </c>
      <c r="I34" t="inlineStr">
        <is>
          <t>-4,43</t>
        </is>
      </c>
      <c r="J34" t="inlineStr">
        <is>
          <t>115,57</t>
        </is>
      </c>
      <c r="K34" t="inlineStr">
        <is>
          <t>renata.asseri@gmail.com</t>
        </is>
      </c>
      <c r="L34" t="inlineStr">
        <is>
          <t>contact@lilmilan.com</t>
        </is>
      </c>
      <c r="M34" t="inlineStr">
        <is>
          <t>9YG36207RS708464Y</t>
        </is>
      </c>
      <c r="N34" t="inlineStr">
        <is>
          <t>Alessio  Matano, Piazza Mercatale 111, Caserma GdF, Prato, PO, 59100, Italia</t>
        </is>
      </c>
      <c r="O34" t="inlineStr">
        <is>
          <t>Confermato</t>
        </is>
      </c>
      <c r="P34" t="inlineStr">
        <is>
          <t>Blink XXL Ring - Yellow / 14</t>
        </is>
      </c>
      <c r="R34" t="inlineStr">
        <is>
          <t>0,00</t>
        </is>
      </c>
      <c r="T34" t="inlineStr">
        <is>
          <t>0,00</t>
        </is>
      </c>
      <c r="Z34" t="inlineStr">
        <is>
          <t>rRC5S7GPHCDs8xl41bFVUGq36</t>
        </is>
      </c>
      <c r="AA34" t="inlineStr">
        <is>
          <t>Shopify</t>
        </is>
      </c>
      <c r="AB34" t="n">
        <v>1</v>
      </c>
      <c r="AD34" t="inlineStr">
        <is>
          <t>870,90</t>
        </is>
      </c>
      <c r="AE34" t="inlineStr">
        <is>
          <t>Piazza Mercatale 111</t>
        </is>
      </c>
      <c r="AF34" t="inlineStr">
        <is>
          <t>Caserma GdF</t>
        </is>
      </c>
      <c r="AG34" t="inlineStr">
        <is>
          <t>Prato</t>
        </is>
      </c>
      <c r="AH34" t="inlineStr">
        <is>
          <t>PO</t>
        </is>
      </c>
      <c r="AI34" t="n">
        <v>59100</v>
      </c>
      <c r="AJ34" t="inlineStr">
        <is>
          <t>Italia</t>
        </is>
      </c>
      <c r="AK34" t="inlineStr">
        <is>
          <t>3461325883</t>
        </is>
      </c>
      <c r="AL34" t="inlineStr">
        <is>
          <t>Blink XXL Ring - Yellow / 14</t>
        </is>
      </c>
      <c r="AN34" t="inlineStr">
        <is>
          <t>IT</t>
        </is>
      </c>
      <c r="AO34" t="inlineStr">
        <is>
          <t>Accredito</t>
        </is>
      </c>
      <c r="AP34" t="inlineStr">
        <is>
          <t>VERO</t>
        </is>
      </c>
    </row>
    <row r="35">
      <c r="A35" t="inlineStr">
        <is>
          <t>10/09/2024</t>
        </is>
      </c>
      <c r="B35" t="inlineStr">
        <is>
          <t>13:35:42</t>
        </is>
      </c>
      <c r="C35" t="inlineStr">
        <is>
          <t>CEST</t>
        </is>
      </c>
      <c r="D35" t="inlineStr">
        <is>
          <t>violetta ferrari</t>
        </is>
      </c>
      <c r="E35" t="inlineStr">
        <is>
          <t>Pagamento Express Checkout</t>
        </is>
      </c>
      <c r="F35" t="inlineStr">
        <is>
          <t>Completata</t>
        </is>
      </c>
      <c r="G35" t="inlineStr">
        <is>
          <t>EUR</t>
        </is>
      </c>
      <c r="H35" t="n">
        <v>30</v>
      </c>
      <c r="I35" t="inlineStr">
        <is>
          <t>-1,37</t>
        </is>
      </c>
      <c r="J35" t="inlineStr">
        <is>
          <t>28,63</t>
        </is>
      </c>
      <c r="K35" t="inlineStr">
        <is>
          <t>violetta.a.ferrari@gmail.com</t>
        </is>
      </c>
      <c r="L35" t="inlineStr">
        <is>
          <t>contact@lilmilan.com</t>
        </is>
      </c>
      <c r="M35" t="inlineStr">
        <is>
          <t>5VX33784PF9194731</t>
        </is>
      </c>
      <c r="N35" t="inlineStr">
        <is>
          <t>Violetta  Ferrari, Via Don Celli 10/a, Agazzano, PC, 29010, Italia</t>
        </is>
      </c>
      <c r="O35" t="inlineStr">
        <is>
          <t>Confermato</t>
        </is>
      </c>
      <c r="P35" t="inlineStr">
        <is>
          <t>Piercing Party</t>
        </is>
      </c>
      <c r="R35" t="inlineStr">
        <is>
          <t>0,00</t>
        </is>
      </c>
      <c r="T35" t="inlineStr">
        <is>
          <t>0,00</t>
        </is>
      </c>
      <c r="Z35" t="inlineStr">
        <is>
          <t>rkKpkVPpvnSHyPgzM5OcVOz0r</t>
        </is>
      </c>
      <c r="AA35" t="inlineStr">
        <is>
          <t>Shopify</t>
        </is>
      </c>
      <c r="AB35" t="n">
        <v>1</v>
      </c>
      <c r="AD35" t="inlineStr">
        <is>
          <t>899,53</t>
        </is>
      </c>
      <c r="AE35" t="inlineStr">
        <is>
          <t>Via Don Celli 10/a</t>
        </is>
      </c>
      <c r="AG35" t="inlineStr">
        <is>
          <t>Agazzano</t>
        </is>
      </c>
      <c r="AH35" t="inlineStr">
        <is>
          <t>PC</t>
        </is>
      </c>
      <c r="AI35" t="n">
        <v>29010</v>
      </c>
      <c r="AJ35" t="inlineStr">
        <is>
          <t>Italia</t>
        </is>
      </c>
      <c r="AK35" t="inlineStr">
        <is>
          <t>+39 3207510762</t>
        </is>
      </c>
      <c r="AL35" t="inlineStr">
        <is>
          <t>Piercing Party</t>
        </is>
      </c>
      <c r="AN35" t="inlineStr">
        <is>
          <t>IT</t>
        </is>
      </c>
      <c r="AO35" t="inlineStr">
        <is>
          <t>Accredito</t>
        </is>
      </c>
      <c r="AP35" t="inlineStr">
        <is>
          <t>VERO</t>
        </is>
      </c>
    </row>
    <row r="36">
      <c r="A36" t="inlineStr">
        <is>
          <t>10/09/2024</t>
        </is>
      </c>
      <c r="B36" t="inlineStr">
        <is>
          <t>13:42:17</t>
        </is>
      </c>
      <c r="C36" t="inlineStr">
        <is>
          <t>CEST</t>
        </is>
      </c>
      <c r="D36" t="inlineStr">
        <is>
          <t>Giulia Bozzarelli</t>
        </is>
      </c>
      <c r="E36" t="inlineStr">
        <is>
          <t>Pagamento Express Checkout</t>
        </is>
      </c>
      <c r="F36" t="inlineStr">
        <is>
          <t>Completata</t>
        </is>
      </c>
      <c r="G36" t="inlineStr">
        <is>
          <t>EUR</t>
        </is>
      </c>
      <c r="H36" t="n">
        <v>30</v>
      </c>
      <c r="I36" t="inlineStr">
        <is>
          <t>-1,37</t>
        </is>
      </c>
      <c r="J36" t="inlineStr">
        <is>
          <t>28,63</t>
        </is>
      </c>
      <c r="K36" t="inlineStr">
        <is>
          <t>giuliabozzarelli@outlook.it</t>
        </is>
      </c>
      <c r="L36" t="inlineStr">
        <is>
          <t>contact@lilmilan.com</t>
        </is>
      </c>
      <c r="M36" t="inlineStr">
        <is>
          <t>07H76455MF915490S</t>
        </is>
      </c>
      <c r="N36" t="inlineStr">
        <is>
          <t>Giulia, Bozzarelli, Via Guglielmo Marconi 100, Gossolengo, PC, 29020, Italia</t>
        </is>
      </c>
      <c r="O36" t="inlineStr">
        <is>
          <t>Confermato</t>
        </is>
      </c>
      <c r="P36" t="inlineStr">
        <is>
          <t>Piercing Party</t>
        </is>
      </c>
      <c r="R36" t="inlineStr">
        <is>
          <t>0,00</t>
        </is>
      </c>
      <c r="T36" t="inlineStr">
        <is>
          <t>0,00</t>
        </is>
      </c>
      <c r="Z36" t="inlineStr">
        <is>
          <t>rYVx31qcLF4vYKn3T8cMVLeAd</t>
        </is>
      </c>
      <c r="AA36" t="inlineStr">
        <is>
          <t>Shopify</t>
        </is>
      </c>
      <c r="AB36" t="n">
        <v>1</v>
      </c>
      <c r="AD36" t="inlineStr">
        <is>
          <t>928,16</t>
        </is>
      </c>
      <c r="AE36" t="inlineStr">
        <is>
          <t>Via Guglielmo Marconi 100</t>
        </is>
      </c>
      <c r="AG36" t="inlineStr">
        <is>
          <t>Gossolengo</t>
        </is>
      </c>
      <c r="AH36" t="inlineStr">
        <is>
          <t>PC</t>
        </is>
      </c>
      <c r="AI36" t="n">
        <v>29020</v>
      </c>
      <c r="AJ36" t="inlineStr">
        <is>
          <t>Italia</t>
        </is>
      </c>
      <c r="AK36" t="inlineStr">
        <is>
          <t>+39 3347283495</t>
        </is>
      </c>
      <c r="AL36" t="inlineStr">
        <is>
          <t>Piercing Party</t>
        </is>
      </c>
      <c r="AN36" t="inlineStr">
        <is>
          <t>IT</t>
        </is>
      </c>
      <c r="AO36" t="inlineStr">
        <is>
          <t>Accredito</t>
        </is>
      </c>
      <c r="AP36" t="inlineStr">
        <is>
          <t>VERO</t>
        </is>
      </c>
    </row>
    <row r="37">
      <c r="A37" t="inlineStr">
        <is>
          <t>10/09/2024</t>
        </is>
      </c>
      <c r="B37" t="inlineStr">
        <is>
          <t>13:51:13</t>
        </is>
      </c>
      <c r="C37" t="inlineStr">
        <is>
          <t>CEST</t>
        </is>
      </c>
      <c r="D37" t="inlineStr">
        <is>
          <t>rosa colandrea</t>
        </is>
      </c>
      <c r="E37" t="inlineStr">
        <is>
          <t>Pagamento Express Checkout</t>
        </is>
      </c>
      <c r="F37" t="inlineStr">
        <is>
          <t>Completata</t>
        </is>
      </c>
      <c r="G37" t="inlineStr">
        <is>
          <t>EUR</t>
        </is>
      </c>
      <c r="H37" t="n">
        <v>280</v>
      </c>
      <c r="I37" t="inlineStr">
        <is>
          <t>-9,87</t>
        </is>
      </c>
      <c r="J37" t="inlineStr">
        <is>
          <t>270,13</t>
        </is>
      </c>
      <c r="K37" t="inlineStr">
        <is>
          <t>rosa.colandrea@yahoo.it</t>
        </is>
      </c>
      <c r="L37" t="inlineStr">
        <is>
          <t>contact@lilmilan.com</t>
        </is>
      </c>
      <c r="M37" t="inlineStr">
        <is>
          <t>1V47511162753271A</t>
        </is>
      </c>
      <c r="N37" t="inlineStr">
        <is>
          <t>Rosa Colandrea, Vibu 3, 35, Tallinn, N/A, 10415, Estonia</t>
        </is>
      </c>
      <c r="O37" t="inlineStr">
        <is>
          <t>Confermato</t>
        </is>
      </c>
      <c r="P37" t="inlineStr">
        <is>
          <t>Boys Tears Ring - Yellow / 15, Lightly Ring - Yellow / 19, Nude Ring - Yellow / 20</t>
        </is>
      </c>
      <c r="R37" t="inlineStr">
        <is>
          <t>0,00</t>
        </is>
      </c>
      <c r="T37" t="inlineStr">
        <is>
          <t>0,00</t>
        </is>
      </c>
      <c r="Z37" t="inlineStr">
        <is>
          <t>rBPbgcMgu4p9mNevkk2vIxDzv</t>
        </is>
      </c>
      <c r="AA37" t="inlineStr">
        <is>
          <t>Shopify</t>
        </is>
      </c>
      <c r="AB37" t="n">
        <v>3</v>
      </c>
      <c r="AD37" t="inlineStr">
        <is>
          <t>1.198,29</t>
        </is>
      </c>
      <c r="AE37" t="inlineStr">
        <is>
          <t>Vibu 3</t>
        </is>
      </c>
      <c r="AF37" t="inlineStr">
        <is>
          <t>35</t>
        </is>
      </c>
      <c r="AG37" t="inlineStr">
        <is>
          <t>Tallinn</t>
        </is>
      </c>
      <c r="AI37" t="n">
        <v>10415</v>
      </c>
      <c r="AJ37" t="inlineStr">
        <is>
          <t>Estonia</t>
        </is>
      </c>
      <c r="AK37" t="inlineStr">
        <is>
          <t>+37253910383</t>
        </is>
      </c>
      <c r="AL37" t="inlineStr">
        <is>
          <t>Boys Tears Ring - Yellow / 15</t>
        </is>
      </c>
      <c r="AN37" t="inlineStr">
        <is>
          <t>EE</t>
        </is>
      </c>
      <c r="AO37" t="inlineStr">
        <is>
          <t>Accredito</t>
        </is>
      </c>
      <c r="AP37" t="inlineStr">
        <is>
          <t>VERO</t>
        </is>
      </c>
    </row>
    <row r="38">
      <c r="A38" t="inlineStr">
        <is>
          <t>10/09/2024</t>
        </is>
      </c>
      <c r="B38" t="inlineStr">
        <is>
          <t>15:17:18</t>
        </is>
      </c>
      <c r="C38" t="inlineStr">
        <is>
          <t>CEST</t>
        </is>
      </c>
      <c r="D38" t="inlineStr">
        <is>
          <t>Francesca Maiorana</t>
        </is>
      </c>
      <c r="E38" t="inlineStr">
        <is>
          <t>Pagamento Express Checkout</t>
        </is>
      </c>
      <c r="F38" t="inlineStr">
        <is>
          <t>Completata</t>
        </is>
      </c>
      <c r="G38" t="inlineStr">
        <is>
          <t>EUR</t>
        </is>
      </c>
      <c r="H38" t="n">
        <v>20</v>
      </c>
      <c r="I38" t="inlineStr">
        <is>
          <t>-1,03</t>
        </is>
      </c>
      <c r="J38" t="inlineStr">
        <is>
          <t>18,97</t>
        </is>
      </c>
      <c r="K38" t="inlineStr">
        <is>
          <t>maioranafrancesca4@gmail.com</t>
        </is>
      </c>
      <c r="L38" t="inlineStr">
        <is>
          <t>contact@lilmilan.com</t>
        </is>
      </c>
      <c r="M38" t="inlineStr">
        <is>
          <t>2VP888460V7442005</t>
        </is>
      </c>
      <c r="O38" t="inlineStr">
        <is>
          <t>Non confermato</t>
        </is>
      </c>
      <c r="P38" t="inlineStr">
        <is>
          <t>Repair Service - Spedizione</t>
        </is>
      </c>
      <c r="R38" t="inlineStr">
        <is>
          <t>0,00</t>
        </is>
      </c>
      <c r="T38" t="inlineStr">
        <is>
          <t>0,00</t>
        </is>
      </c>
      <c r="Z38" t="inlineStr">
        <is>
          <t>r7KSPWywXEYIinnHcXGiM2YlW</t>
        </is>
      </c>
      <c r="AA38" t="inlineStr">
        <is>
          <t>Shopify</t>
        </is>
      </c>
      <c r="AB38" t="n">
        <v>1</v>
      </c>
      <c r="AD38" t="inlineStr">
        <is>
          <t>1.217,26</t>
        </is>
      </c>
      <c r="AK38" t="inlineStr">
        <is>
          <t>+39 3895126060</t>
        </is>
      </c>
      <c r="AL38" t="inlineStr">
        <is>
          <t>Repair Service - Spedizione</t>
        </is>
      </c>
      <c r="AO38" t="inlineStr">
        <is>
          <t>Accredito</t>
        </is>
      </c>
      <c r="AP38" t="inlineStr">
        <is>
          <t>VERO</t>
        </is>
      </c>
    </row>
    <row r="39">
      <c r="A39" t="inlineStr">
        <is>
          <t>10/09/2024</t>
        </is>
      </c>
      <c r="B39" t="inlineStr">
        <is>
          <t>17:03:10</t>
        </is>
      </c>
      <c r="C39" t="inlineStr">
        <is>
          <t>CEST</t>
        </is>
      </c>
      <c r="D39" t="inlineStr">
        <is>
          <t>Bianca Falcone</t>
        </is>
      </c>
      <c r="E39" t="inlineStr">
        <is>
          <t>Pagamento Express Checkout</t>
        </is>
      </c>
      <c r="F39" t="inlineStr">
        <is>
          <t>Completata</t>
        </is>
      </c>
      <c r="G39" t="inlineStr">
        <is>
          <t>EUR</t>
        </is>
      </c>
      <c r="H39" t="n">
        <v>10</v>
      </c>
      <c r="I39" t="inlineStr">
        <is>
          <t>-0,69</t>
        </is>
      </c>
      <c r="J39" t="inlineStr">
        <is>
          <t>9,31</t>
        </is>
      </c>
      <c r="K39" t="inlineStr">
        <is>
          <t>bibif95@gmail.com</t>
        </is>
      </c>
      <c r="L39" t="inlineStr">
        <is>
          <t>contact@lilmilan.com</t>
        </is>
      </c>
      <c r="M39" t="inlineStr">
        <is>
          <t>3T399156LS0441931</t>
        </is>
      </c>
      <c r="N39" t="inlineStr">
        <is>
          <t>Bianca, Falcone, Via Caduti in Missione di Pace, 3, Milano, MI, 20134, Italia</t>
        </is>
      </c>
      <c r="O39" t="inlineStr">
        <is>
          <t>Confermato</t>
        </is>
      </c>
      <c r="P39" t="inlineStr">
        <is>
          <t>Engraving</t>
        </is>
      </c>
      <c r="R39" t="inlineStr">
        <is>
          <t>0,00</t>
        </is>
      </c>
      <c r="T39" t="inlineStr">
        <is>
          <t>0,00</t>
        </is>
      </c>
      <c r="Z39" t="inlineStr">
        <is>
          <t>rew65inTSiwBxFdZ0P8t5OjoT</t>
        </is>
      </c>
      <c r="AA39" t="inlineStr">
        <is>
          <t>Shopify</t>
        </is>
      </c>
      <c r="AB39" t="n">
        <v>1</v>
      </c>
      <c r="AD39" t="inlineStr">
        <is>
          <t>1.226,57</t>
        </is>
      </c>
      <c r="AE39" t="inlineStr">
        <is>
          <t>Via Caduti in Missione di Pace, 3</t>
        </is>
      </c>
      <c r="AG39" t="inlineStr">
        <is>
          <t>Milano</t>
        </is>
      </c>
      <c r="AH39" t="inlineStr">
        <is>
          <t>MI</t>
        </is>
      </c>
      <c r="AI39" t="n">
        <v>20134</v>
      </c>
      <c r="AJ39" t="inlineStr">
        <is>
          <t>Italia</t>
        </is>
      </c>
      <c r="AK39" t="inlineStr">
        <is>
          <t>+39 3341473250</t>
        </is>
      </c>
      <c r="AL39" t="inlineStr">
        <is>
          <t>Engraving</t>
        </is>
      </c>
      <c r="AN39" t="inlineStr">
        <is>
          <t>IT</t>
        </is>
      </c>
      <c r="AO39" t="inlineStr">
        <is>
          <t>Accredito</t>
        </is>
      </c>
      <c r="AP39" t="inlineStr">
        <is>
          <t>VERO</t>
        </is>
      </c>
    </row>
    <row r="40">
      <c r="A40" t="inlineStr">
        <is>
          <t>10/09/2024</t>
        </is>
      </c>
      <c r="B40" t="inlineStr">
        <is>
          <t>21:20:00</t>
        </is>
      </c>
      <c r="C40" t="inlineStr">
        <is>
          <t>CEST</t>
        </is>
      </c>
      <c r="D40" t="inlineStr">
        <is>
          <t>Sveva Turchi</t>
        </is>
      </c>
      <c r="E40" t="inlineStr">
        <is>
          <t>Pagamento Express Checkout</t>
        </is>
      </c>
      <c r="F40" t="inlineStr">
        <is>
          <t>Completata</t>
        </is>
      </c>
      <c r="G40" t="inlineStr">
        <is>
          <t>EUR</t>
        </is>
      </c>
      <c r="H40" t="n">
        <v>94</v>
      </c>
      <c r="I40" t="inlineStr">
        <is>
          <t>-3,55</t>
        </is>
      </c>
      <c r="J40" t="inlineStr">
        <is>
          <t>90,45</t>
        </is>
      </c>
      <c r="K40" t="inlineStr">
        <is>
          <t>turchisveva@gmail.com</t>
        </is>
      </c>
      <c r="L40" t="inlineStr">
        <is>
          <t>contact@lilmilan.com</t>
        </is>
      </c>
      <c r="M40" t="inlineStr">
        <is>
          <t>1V242054JT142424N</t>
        </is>
      </c>
      <c r="N40" t="inlineStr">
        <is>
          <t>Sveva Turchi, Via IV Novembre 27, Pilastro, PR, 43010, Italia</t>
        </is>
      </c>
      <c r="O40" t="inlineStr">
        <is>
          <t>Confermato</t>
        </is>
      </c>
      <c r="P40" t="inlineStr">
        <is>
          <t>LIL Bag, Lightly Ring - Yellow / 8, Sconto</t>
        </is>
      </c>
      <c r="R40" t="inlineStr">
        <is>
          <t>20,00</t>
        </is>
      </c>
      <c r="T40" t="inlineStr">
        <is>
          <t>0,00</t>
        </is>
      </c>
      <c r="Z40" t="inlineStr">
        <is>
          <t>rIXyOzwTOQaQqMBB8GjQchPmK</t>
        </is>
      </c>
      <c r="AA40" t="inlineStr">
        <is>
          <t>Shopify</t>
        </is>
      </c>
      <c r="AB40" t="n">
        <v>3</v>
      </c>
      <c r="AD40" t="inlineStr">
        <is>
          <t>1.317,02</t>
        </is>
      </c>
      <c r="AE40" t="inlineStr">
        <is>
          <t>Via IV Novembre 27</t>
        </is>
      </c>
      <c r="AG40" t="inlineStr">
        <is>
          <t>Pilastro</t>
        </is>
      </c>
      <c r="AH40" t="inlineStr">
        <is>
          <t>PR</t>
        </is>
      </c>
      <c r="AI40" t="n">
        <v>43010</v>
      </c>
      <c r="AJ40" t="inlineStr">
        <is>
          <t>Italia</t>
        </is>
      </c>
      <c r="AK40" t="inlineStr">
        <is>
          <t>3423212087</t>
        </is>
      </c>
      <c r="AL40" t="inlineStr">
        <is>
          <t>LIL Bag</t>
        </is>
      </c>
      <c r="AN40" t="inlineStr">
        <is>
          <t>IT</t>
        </is>
      </c>
      <c r="AO40" t="inlineStr">
        <is>
          <t>Accredito</t>
        </is>
      </c>
      <c r="AP40" t="inlineStr">
        <is>
          <t>VERO</t>
        </is>
      </c>
    </row>
    <row r="41">
      <c r="A41" t="inlineStr">
        <is>
          <t>10/09/2024</t>
        </is>
      </c>
      <c r="B41" t="inlineStr">
        <is>
          <t>23:44:30</t>
        </is>
      </c>
      <c r="C41" t="inlineStr">
        <is>
          <t>CEST</t>
        </is>
      </c>
      <c r="D41" t="inlineStr">
        <is>
          <t>Maria Luisa Scarvaglieri</t>
        </is>
      </c>
      <c r="E41" t="inlineStr">
        <is>
          <t>Pagamento Express Checkout</t>
        </is>
      </c>
      <c r="F41" t="inlineStr">
        <is>
          <t>Completata</t>
        </is>
      </c>
      <c r="G41" t="inlineStr">
        <is>
          <t>EUR</t>
        </is>
      </c>
      <c r="H41" t="n">
        <v>90</v>
      </c>
      <c r="I41" t="inlineStr">
        <is>
          <t>-3,41</t>
        </is>
      </c>
      <c r="J41" t="inlineStr">
        <is>
          <t>86,59</t>
        </is>
      </c>
      <c r="K41" t="inlineStr">
        <is>
          <t>mary_faith83@yahoo.it</t>
        </is>
      </c>
      <c r="L41" t="inlineStr">
        <is>
          <t>contact@lilmilan.com</t>
        </is>
      </c>
      <c r="M41" t="inlineStr">
        <is>
          <t>3BF67820F2714554F</t>
        </is>
      </c>
      <c r="N41" t="inlineStr">
        <is>
          <t>Maria Luisa Scarvaglieri, Via Cagliero, 23, Milano, MI, 20125, Italia</t>
        </is>
      </c>
      <c r="O41" t="inlineStr">
        <is>
          <t>Confermato</t>
        </is>
      </c>
      <c r="P41" t="inlineStr">
        <is>
          <t>Girls Tears Sporty Bottle, Girls Tears Ring - Yellow / 21, Discount</t>
        </is>
      </c>
      <c r="R41" t="inlineStr">
        <is>
          <t>0,00</t>
        </is>
      </c>
      <c r="T41" t="inlineStr">
        <is>
          <t>0,00</t>
        </is>
      </c>
      <c r="Z41" t="inlineStr">
        <is>
          <t>r14f7WqpyGmPAt0AUwsdFbaeJ</t>
        </is>
      </c>
      <c r="AA41" t="inlineStr">
        <is>
          <t>Shopify</t>
        </is>
      </c>
      <c r="AB41" t="n">
        <v>3</v>
      </c>
      <c r="AD41" t="inlineStr">
        <is>
          <t>1.403,61</t>
        </is>
      </c>
      <c r="AE41" t="inlineStr">
        <is>
          <t>Via Cagliero</t>
        </is>
      </c>
      <c r="AF41" t="inlineStr">
        <is>
          <t>23</t>
        </is>
      </c>
      <c r="AG41" t="inlineStr">
        <is>
          <t>Milano</t>
        </is>
      </c>
      <c r="AH41" t="inlineStr">
        <is>
          <t>MI</t>
        </is>
      </c>
      <c r="AI41" t="n">
        <v>20125</v>
      </c>
      <c r="AJ41" t="inlineStr">
        <is>
          <t>Italia</t>
        </is>
      </c>
      <c r="AK41" t="inlineStr">
        <is>
          <t>+393483964856</t>
        </is>
      </c>
      <c r="AL41" t="inlineStr">
        <is>
          <t>Girls Tears Sporty Bottle</t>
        </is>
      </c>
      <c r="AN41" t="inlineStr">
        <is>
          <t>IT</t>
        </is>
      </c>
      <c r="AO41" t="inlineStr">
        <is>
          <t>Accredito</t>
        </is>
      </c>
      <c r="AP41" t="inlineStr">
        <is>
          <t>VERO</t>
        </is>
      </c>
    </row>
    <row r="42">
      <c r="A42" t="inlineStr">
        <is>
          <t>11/09/2024</t>
        </is>
      </c>
      <c r="B42" t="inlineStr">
        <is>
          <t>00:08:02</t>
        </is>
      </c>
      <c r="C42" t="inlineStr">
        <is>
          <t>CEST</t>
        </is>
      </c>
      <c r="D42" t="inlineStr">
        <is>
          <t>Andrea Bongiovanni</t>
        </is>
      </c>
      <c r="E42" t="inlineStr">
        <is>
          <t>Pagamento Express Checkout</t>
        </is>
      </c>
      <c r="F42" t="inlineStr">
        <is>
          <t>Completata</t>
        </is>
      </c>
      <c r="G42" t="inlineStr">
        <is>
          <t>EUR</t>
        </is>
      </c>
      <c r="H42" t="n">
        <v>175</v>
      </c>
      <c r="I42" t="inlineStr">
        <is>
          <t>-6,30</t>
        </is>
      </c>
      <c r="J42" t="inlineStr">
        <is>
          <t>168,70</t>
        </is>
      </c>
      <c r="K42" t="inlineStr">
        <is>
          <t>bonjonet@hotmail.it</t>
        </is>
      </c>
      <c r="L42" t="inlineStr">
        <is>
          <t>contact@lilmilan.com</t>
        </is>
      </c>
      <c r="M42" t="inlineStr">
        <is>
          <t>4WD98271CV6246105</t>
        </is>
      </c>
      <c r="N42" t="inlineStr">
        <is>
          <t>Andrea Bongiovanni, C/O TinPlate Srl, Via Enrico Mattei, 8, Ronco Briantino, RONCO BRIANTINO, 20885, Italia</t>
        </is>
      </c>
      <c r="O42" t="inlineStr">
        <is>
          <t>Confermato</t>
        </is>
      </c>
      <c r="P42" t="inlineStr">
        <is>
          <t>Luxury Pack, Baby - Yellow, Engraving</t>
        </is>
      </c>
      <c r="R42" t="inlineStr">
        <is>
          <t>0,00</t>
        </is>
      </c>
      <c r="T42" t="inlineStr">
        <is>
          <t>0,00</t>
        </is>
      </c>
      <c r="Z42" t="inlineStr">
        <is>
          <t>rhqOAKyRj0a7oeouTD7sPdOCf</t>
        </is>
      </c>
      <c r="AA42" t="inlineStr">
        <is>
          <t>Shopify</t>
        </is>
      </c>
      <c r="AB42" t="n">
        <v>3</v>
      </c>
      <c r="AD42" t="inlineStr">
        <is>
          <t>1.572,31</t>
        </is>
      </c>
      <c r="AE42" t="inlineStr">
        <is>
          <t>C/O TinPlate Srl, Via Enrico Mattei, 8</t>
        </is>
      </c>
      <c r="AG42" t="inlineStr">
        <is>
          <t>Ronco Briantino</t>
        </is>
      </c>
      <c r="AH42" t="inlineStr">
        <is>
          <t>RONCO BRIANTINO</t>
        </is>
      </c>
      <c r="AI42" t="n">
        <v>20885</v>
      </c>
      <c r="AJ42" t="inlineStr">
        <is>
          <t>Italia</t>
        </is>
      </c>
      <c r="AK42" t="inlineStr">
        <is>
          <t>+39 0293570693</t>
        </is>
      </c>
      <c r="AL42" t="inlineStr">
        <is>
          <t>Luxury Pack</t>
        </is>
      </c>
      <c r="AN42" t="inlineStr">
        <is>
          <t>IT</t>
        </is>
      </c>
      <c r="AO42" t="inlineStr">
        <is>
          <t>Accredito</t>
        </is>
      </c>
      <c r="AP42" t="inlineStr">
        <is>
          <t>VERO</t>
        </is>
      </c>
    </row>
    <row r="43">
      <c r="A43" t="inlineStr">
        <is>
          <t>11/09/2024</t>
        </is>
      </c>
      <c r="B43" t="inlineStr">
        <is>
          <t>09:07:43</t>
        </is>
      </c>
      <c r="C43" t="inlineStr">
        <is>
          <t>CEST</t>
        </is>
      </c>
      <c r="D43" t="inlineStr">
        <is>
          <t>ALYSSA MARTIN</t>
        </is>
      </c>
      <c r="E43" t="inlineStr">
        <is>
          <t>Pagamento Express Checkout</t>
        </is>
      </c>
      <c r="F43" t="inlineStr">
        <is>
          <t>Completata</t>
        </is>
      </c>
      <c r="G43" t="inlineStr">
        <is>
          <t>EUR</t>
        </is>
      </c>
      <c r="H43" t="n">
        <v>200</v>
      </c>
      <c r="I43" t="inlineStr">
        <is>
          <t>-7,15</t>
        </is>
      </c>
      <c r="J43" t="inlineStr">
        <is>
          <t>192,85</t>
        </is>
      </c>
      <c r="K43" t="inlineStr">
        <is>
          <t>alyssawm04@gmail.com</t>
        </is>
      </c>
      <c r="L43" t="inlineStr">
        <is>
          <t>contact@lilmilan.com</t>
        </is>
      </c>
      <c r="M43" t="inlineStr">
        <is>
          <t>9J9354710G596080A</t>
        </is>
      </c>
      <c r="N43" t="inlineStr">
        <is>
          <t>Alyssa Martin, Bibliotheekstraat 6, bus 001, Gent, N/A, 9000, Belgio</t>
        </is>
      </c>
      <c r="O43" t="inlineStr">
        <is>
          <t>Confermato</t>
        </is>
      </c>
      <c r="P43" t="inlineStr">
        <is>
          <t>Glimmer Ring - Yellow / 16 / Blue Sapphire</t>
        </is>
      </c>
      <c r="R43" t="inlineStr">
        <is>
          <t>0,00</t>
        </is>
      </c>
      <c r="T43" t="inlineStr">
        <is>
          <t>0,00</t>
        </is>
      </c>
      <c r="Z43" t="inlineStr">
        <is>
          <t>rXFaWvKTX9R4oK9703fHJJwm5</t>
        </is>
      </c>
      <c r="AA43" t="inlineStr">
        <is>
          <t>Shopify</t>
        </is>
      </c>
      <c r="AB43" t="n">
        <v>1</v>
      </c>
      <c r="AD43" t="inlineStr">
        <is>
          <t>1.765,16</t>
        </is>
      </c>
      <c r="AE43" t="inlineStr">
        <is>
          <t>Bibliotheekstraat 6</t>
        </is>
      </c>
      <c r="AF43" t="inlineStr">
        <is>
          <t>bus 001</t>
        </is>
      </c>
      <c r="AG43" t="inlineStr">
        <is>
          <t>Gent</t>
        </is>
      </c>
      <c r="AI43" t="n">
        <v>9000</v>
      </c>
      <c r="AJ43" t="inlineStr">
        <is>
          <t>Belgio</t>
        </is>
      </c>
      <c r="AK43" t="inlineStr">
        <is>
          <t>32476706242</t>
        </is>
      </c>
      <c r="AL43" t="inlineStr">
        <is>
          <t>Glimmer Ring - Yellow / 16 / Blue Sapphire</t>
        </is>
      </c>
      <c r="AN43" t="inlineStr">
        <is>
          <t>BE</t>
        </is>
      </c>
      <c r="AO43" t="inlineStr">
        <is>
          <t>Accredito</t>
        </is>
      </c>
      <c r="AP43" t="inlineStr">
        <is>
          <t>VERO</t>
        </is>
      </c>
    </row>
    <row r="44">
      <c r="A44" t="inlineStr">
        <is>
          <t>11/09/2024</t>
        </is>
      </c>
      <c r="B44" t="inlineStr">
        <is>
          <t>09:25:13</t>
        </is>
      </c>
      <c r="C44" t="inlineStr">
        <is>
          <t>CEST</t>
        </is>
      </c>
      <c r="D44" t="inlineStr">
        <is>
          <t>Cristiana Meloni</t>
        </is>
      </c>
      <c r="E44" t="inlineStr">
        <is>
          <t>Pagamento Express Checkout</t>
        </is>
      </c>
      <c r="F44" t="inlineStr">
        <is>
          <t>Completata</t>
        </is>
      </c>
      <c r="G44" t="inlineStr">
        <is>
          <t>EUR</t>
        </is>
      </c>
      <c r="H44" t="n">
        <v>5</v>
      </c>
      <c r="I44" t="inlineStr">
        <is>
          <t>-0,52</t>
        </is>
      </c>
      <c r="J44" t="inlineStr">
        <is>
          <t>4,48</t>
        </is>
      </c>
      <c r="K44" t="inlineStr">
        <is>
          <t>cristianameloni@gmail.com</t>
        </is>
      </c>
      <c r="L44" t="inlineStr">
        <is>
          <t>contact@lilmilan.com</t>
        </is>
      </c>
      <c r="M44" t="inlineStr">
        <is>
          <t>0US749649L6670006</t>
        </is>
      </c>
      <c r="N44" t="inlineStr">
        <is>
          <t>Cristiana Meloni, Via Gallia 21, Interno 14, Roma, RM, 00183, Italia</t>
        </is>
      </c>
      <c r="O44" t="inlineStr">
        <is>
          <t>Confermato</t>
        </is>
      </c>
      <c r="P44" t="inlineStr">
        <is>
          <t>Whatever Tote</t>
        </is>
      </c>
      <c r="R44" t="inlineStr">
        <is>
          <t>0,00</t>
        </is>
      </c>
      <c r="T44" t="inlineStr">
        <is>
          <t>0,00</t>
        </is>
      </c>
      <c r="Z44" t="inlineStr">
        <is>
          <t>rtlPDqnOU0oPpzZV3moEZyjvY</t>
        </is>
      </c>
      <c r="AA44" t="inlineStr">
        <is>
          <t>Shopify</t>
        </is>
      </c>
      <c r="AB44" t="n">
        <v>1</v>
      </c>
      <c r="AD44" t="inlineStr">
        <is>
          <t>1.769,64</t>
        </is>
      </c>
      <c r="AE44" t="inlineStr">
        <is>
          <t>Via Gallia 21</t>
        </is>
      </c>
      <c r="AF44" t="inlineStr">
        <is>
          <t>Interno 14</t>
        </is>
      </c>
      <c r="AG44" t="inlineStr">
        <is>
          <t>Roma</t>
        </is>
      </c>
      <c r="AH44" t="inlineStr">
        <is>
          <t>RM</t>
        </is>
      </c>
      <c r="AI44" t="n">
        <v>183</v>
      </c>
      <c r="AJ44" t="inlineStr">
        <is>
          <t>Italia</t>
        </is>
      </c>
      <c r="AK44" t="inlineStr">
        <is>
          <t>+393288212445</t>
        </is>
      </c>
      <c r="AL44" t="inlineStr">
        <is>
          <t>Whatever Tote</t>
        </is>
      </c>
      <c r="AN44" t="inlineStr">
        <is>
          <t>IT</t>
        </is>
      </c>
      <c r="AO44" t="inlineStr">
        <is>
          <t>Accredito</t>
        </is>
      </c>
      <c r="AP44" t="inlineStr">
        <is>
          <t>VERO</t>
        </is>
      </c>
    </row>
    <row r="45">
      <c r="A45" t="inlineStr">
        <is>
          <t>11/09/2024</t>
        </is>
      </c>
      <c r="B45" t="inlineStr">
        <is>
          <t>11:39:25</t>
        </is>
      </c>
      <c r="C45" t="inlineStr">
        <is>
          <t>CEST</t>
        </is>
      </c>
      <c r="D45" t="inlineStr">
        <is>
          <t>ALYSSA MARTIN</t>
        </is>
      </c>
      <c r="E45" t="inlineStr">
        <is>
          <t>Rimborso di pagamento</t>
        </is>
      </c>
      <c r="F45" t="inlineStr">
        <is>
          <t>Completata</t>
        </is>
      </c>
      <c r="G45" t="inlineStr">
        <is>
          <t>EUR</t>
        </is>
      </c>
      <c r="H45" t="n">
        <v>-200</v>
      </c>
      <c r="I45" t="inlineStr">
        <is>
          <t>0,00</t>
        </is>
      </c>
      <c r="J45" t="inlineStr">
        <is>
          <t>-200,00</t>
        </is>
      </c>
      <c r="K45" t="inlineStr">
        <is>
          <t>contact@lilmilan.com</t>
        </is>
      </c>
      <c r="L45" t="inlineStr">
        <is>
          <t>alyssawm04@gmail.com</t>
        </is>
      </c>
      <c r="M45" t="inlineStr">
        <is>
          <t>5SC354284F944822D</t>
        </is>
      </c>
      <c r="O45" t="inlineStr">
        <is>
          <t>Non confermato</t>
        </is>
      </c>
      <c r="P45" t="inlineStr">
        <is>
          <t>Glimmer Ring - Yellow / 16 / Blue Sapphire</t>
        </is>
      </c>
      <c r="T45" t="inlineStr">
        <is>
          <t>0,00</t>
        </is>
      </c>
      <c r="Y45" t="inlineStr">
        <is>
          <t>9J9354710G596080A</t>
        </is>
      </c>
      <c r="Z45" t="inlineStr">
        <is>
          <t>rXFaWvKTX9R4oK9703fHJJwm5</t>
        </is>
      </c>
      <c r="AA45" t="inlineStr">
        <is>
          <t>Shopify</t>
        </is>
      </c>
      <c r="AB45" t="n">
        <v>1</v>
      </c>
      <c r="AD45" t="inlineStr">
        <is>
          <t>1.569,64</t>
        </is>
      </c>
      <c r="AK45" t="inlineStr">
        <is>
          <t>32476706242</t>
        </is>
      </c>
      <c r="AL45" t="inlineStr">
        <is>
          <t>Glimmer Ring - Yellow / 16 / Blue Sapphire</t>
        </is>
      </c>
      <c r="AO45" t="inlineStr">
        <is>
          <t>Addebito</t>
        </is>
      </c>
      <c r="AP45" t="inlineStr">
        <is>
          <t>VERO</t>
        </is>
      </c>
    </row>
    <row r="46">
      <c r="A46" t="inlineStr">
        <is>
          <t>11/09/2024</t>
        </is>
      </c>
      <c r="B46" t="inlineStr">
        <is>
          <t>11:42:25</t>
        </is>
      </c>
      <c r="C46" t="inlineStr">
        <is>
          <t>CEST</t>
        </is>
      </c>
      <c r="D46" t="inlineStr">
        <is>
          <t>ALYSSA MARTIN</t>
        </is>
      </c>
      <c r="E46" t="inlineStr">
        <is>
          <t>Pagamento Express Checkout</t>
        </is>
      </c>
      <c r="F46" t="inlineStr">
        <is>
          <t>Completata</t>
        </is>
      </c>
      <c r="G46" t="inlineStr">
        <is>
          <t>EUR</t>
        </is>
      </c>
      <c r="H46" t="n">
        <v>180</v>
      </c>
      <c r="I46" t="inlineStr">
        <is>
          <t>-6,47</t>
        </is>
      </c>
      <c r="J46" t="inlineStr">
        <is>
          <t>173,53</t>
        </is>
      </c>
      <c r="K46" t="inlineStr">
        <is>
          <t>alyssawm04@gmail.com</t>
        </is>
      </c>
      <c r="L46" t="inlineStr">
        <is>
          <t>contact@lilmilan.com</t>
        </is>
      </c>
      <c r="M46" t="inlineStr">
        <is>
          <t>56M28750BB6973223</t>
        </is>
      </c>
      <c r="N46" t="inlineStr">
        <is>
          <t>Alyssa Martin, Bibliotheekstraat 6, bus 001, Gent, N/A, 9000, Belgio</t>
        </is>
      </c>
      <c r="O46" t="inlineStr">
        <is>
          <t>Confermato</t>
        </is>
      </c>
      <c r="P46" t="inlineStr">
        <is>
          <t>Glimmer Ring - Yellow / 16 / Blue Sapphire, Discount</t>
        </is>
      </c>
      <c r="R46" t="inlineStr">
        <is>
          <t>0,00</t>
        </is>
      </c>
      <c r="T46" t="inlineStr">
        <is>
          <t>0,00</t>
        </is>
      </c>
      <c r="Z46" t="inlineStr">
        <is>
          <t>rcEgTssUP48W6SpEqQ0aSbfWz</t>
        </is>
      </c>
      <c r="AA46" t="inlineStr">
        <is>
          <t>Shopify</t>
        </is>
      </c>
      <c r="AB46" t="n">
        <v>2</v>
      </c>
      <c r="AD46" t="inlineStr">
        <is>
          <t>1.743,17</t>
        </is>
      </c>
      <c r="AE46" t="inlineStr">
        <is>
          <t>Bibliotheekstraat 6</t>
        </is>
      </c>
      <c r="AF46" t="inlineStr">
        <is>
          <t>bus 001</t>
        </is>
      </c>
      <c r="AG46" t="inlineStr">
        <is>
          <t>Gent</t>
        </is>
      </c>
      <c r="AI46" t="n">
        <v>9000</v>
      </c>
      <c r="AJ46" t="inlineStr">
        <is>
          <t>Belgio</t>
        </is>
      </c>
      <c r="AK46" t="inlineStr">
        <is>
          <t>+32476706242</t>
        </is>
      </c>
      <c r="AL46" t="inlineStr">
        <is>
          <t>Glimmer Ring - Yellow / 16 / Blue Sapphire</t>
        </is>
      </c>
      <c r="AN46" t="inlineStr">
        <is>
          <t>BE</t>
        </is>
      </c>
      <c r="AO46" t="inlineStr">
        <is>
          <t>Accredito</t>
        </is>
      </c>
      <c r="AP46" t="inlineStr">
        <is>
          <t>VERO</t>
        </is>
      </c>
    </row>
    <row r="47">
      <c r="A47" t="inlineStr">
        <is>
          <t>11/09/2024</t>
        </is>
      </c>
      <c r="B47" t="inlineStr">
        <is>
          <t>11:42:58</t>
        </is>
      </c>
      <c r="C47" t="inlineStr">
        <is>
          <t>CEST</t>
        </is>
      </c>
      <c r="D47" t="inlineStr">
        <is>
          <t>Giulia Barozzi Reggiani</t>
        </is>
      </c>
      <c r="E47" t="inlineStr">
        <is>
          <t>Pagamento Express Checkout</t>
        </is>
      </c>
      <c r="F47" t="inlineStr">
        <is>
          <t>Completata</t>
        </is>
      </c>
      <c r="G47" t="inlineStr">
        <is>
          <t>EUR</t>
        </is>
      </c>
      <c r="H47" t="n">
        <v>100</v>
      </c>
      <c r="I47" t="inlineStr">
        <is>
          <t>-3,75</t>
        </is>
      </c>
      <c r="J47" t="inlineStr">
        <is>
          <t>96,25</t>
        </is>
      </c>
      <c r="K47" t="inlineStr">
        <is>
          <t>reggiani.g@gmail.com</t>
        </is>
      </c>
      <c r="L47" t="inlineStr">
        <is>
          <t>contact@lilmilan.com</t>
        </is>
      </c>
      <c r="M47" t="inlineStr">
        <is>
          <t>5PU98899VA166044L</t>
        </is>
      </c>
      <c r="N47" t="inlineStr">
        <is>
          <t>Giulia Reggiani, Via dei Servi 22, Modena, MO, 41121, Italia</t>
        </is>
      </c>
      <c r="O47" t="inlineStr">
        <is>
          <t>Confermato</t>
        </is>
      </c>
      <c r="P47" t="inlineStr">
        <is>
          <t>Pensavo fosse amore - Yellow / P</t>
        </is>
      </c>
      <c r="R47" t="inlineStr">
        <is>
          <t>0,00</t>
        </is>
      </c>
      <c r="T47" t="inlineStr">
        <is>
          <t>0,00</t>
        </is>
      </c>
      <c r="Z47" t="inlineStr">
        <is>
          <t>rdPQ4IkXBNLEGSSqFGKP8t3GW</t>
        </is>
      </c>
      <c r="AA47" t="inlineStr">
        <is>
          <t>Shopify</t>
        </is>
      </c>
      <c r="AB47" t="n">
        <v>1</v>
      </c>
      <c r="AD47" t="inlineStr">
        <is>
          <t>1.839,42</t>
        </is>
      </c>
      <c r="AE47" t="inlineStr">
        <is>
          <t>Via dei Servi 22</t>
        </is>
      </c>
      <c r="AG47" t="inlineStr">
        <is>
          <t>Modena</t>
        </is>
      </c>
      <c r="AH47" t="inlineStr">
        <is>
          <t>MO</t>
        </is>
      </c>
      <c r="AI47" t="n">
        <v>41121</v>
      </c>
      <c r="AJ47" t="inlineStr">
        <is>
          <t>Italia</t>
        </is>
      </c>
      <c r="AK47" t="inlineStr">
        <is>
          <t>3402612573</t>
        </is>
      </c>
      <c r="AL47" t="inlineStr">
        <is>
          <t>Pensavo fosse amore - Yellow / P</t>
        </is>
      </c>
      <c r="AN47" t="inlineStr">
        <is>
          <t>IT</t>
        </is>
      </c>
      <c r="AO47" t="inlineStr">
        <is>
          <t>Accredito</t>
        </is>
      </c>
      <c r="AP47" t="inlineStr">
        <is>
          <t>VERO</t>
        </is>
      </c>
    </row>
    <row r="48">
      <c r="A48" t="inlineStr">
        <is>
          <t>11/09/2024</t>
        </is>
      </c>
      <c r="B48" t="inlineStr">
        <is>
          <t>11:50:25</t>
        </is>
      </c>
      <c r="C48" t="inlineStr">
        <is>
          <t>CEST</t>
        </is>
      </c>
      <c r="D48" t="inlineStr">
        <is>
          <t>Francesca Lorenzo</t>
        </is>
      </c>
      <c r="E48" t="inlineStr">
        <is>
          <t>Pagamento Express Checkout</t>
        </is>
      </c>
      <c r="F48" t="inlineStr">
        <is>
          <t>Completata</t>
        </is>
      </c>
      <c r="G48" t="inlineStr">
        <is>
          <t>EUR</t>
        </is>
      </c>
      <c r="H48" t="n">
        <v>95</v>
      </c>
      <c r="I48" t="inlineStr">
        <is>
          <t>-3,58</t>
        </is>
      </c>
      <c r="J48" t="inlineStr">
        <is>
          <t>91,42</t>
        </is>
      </c>
      <c r="K48" t="inlineStr">
        <is>
          <t>fra.lorenzo91@gmail.com</t>
        </is>
      </c>
      <c r="L48" t="inlineStr">
        <is>
          <t>contact@lilmilan.com</t>
        </is>
      </c>
      <c r="M48" t="inlineStr">
        <is>
          <t>7EL98325F2632401W</t>
        </is>
      </c>
      <c r="N48" t="inlineStr">
        <is>
          <t>Francesca Lorenzo, Via Cesare Pavese 23, LORENZO-BIAGETTI, Cuneo, CN, 12100, Italia</t>
        </is>
      </c>
      <c r="O48" t="inlineStr">
        <is>
          <t>Confermato</t>
        </is>
      </c>
      <c r="P48" t="inlineStr">
        <is>
          <t>Luxury Pack, Pensavo fosse amore - Yellow / M, Sconto</t>
        </is>
      </c>
      <c r="R48" t="inlineStr">
        <is>
          <t>0,00</t>
        </is>
      </c>
      <c r="T48" t="inlineStr">
        <is>
          <t>0,00</t>
        </is>
      </c>
      <c r="Z48" t="inlineStr">
        <is>
          <t>rFK0bpqqv8MqtH4laLHW92AuA</t>
        </is>
      </c>
      <c r="AA48" t="inlineStr">
        <is>
          <t>Shopify</t>
        </is>
      </c>
      <c r="AB48" t="n">
        <v>3</v>
      </c>
      <c r="AD48" t="inlineStr">
        <is>
          <t>1.930,84</t>
        </is>
      </c>
      <c r="AE48" t="inlineStr">
        <is>
          <t>Via Cesare Pavese 23</t>
        </is>
      </c>
      <c r="AF48" t="inlineStr">
        <is>
          <t>LORENZO-BIAGETTI</t>
        </is>
      </c>
      <c r="AG48" t="inlineStr">
        <is>
          <t>Cuneo</t>
        </is>
      </c>
      <c r="AH48" t="inlineStr">
        <is>
          <t>CN</t>
        </is>
      </c>
      <c r="AI48" t="n">
        <v>12100</v>
      </c>
      <c r="AJ48" t="inlineStr">
        <is>
          <t>Italia</t>
        </is>
      </c>
      <c r="AK48" t="inlineStr">
        <is>
          <t>333 126 0247</t>
        </is>
      </c>
      <c r="AL48" t="inlineStr">
        <is>
          <t>Luxury Pack</t>
        </is>
      </c>
      <c r="AN48" t="inlineStr">
        <is>
          <t>IT</t>
        </is>
      </c>
      <c r="AO48" t="inlineStr">
        <is>
          <t>Accredito</t>
        </is>
      </c>
      <c r="AP48" t="inlineStr">
        <is>
          <t>VERO</t>
        </is>
      </c>
    </row>
    <row r="49">
      <c r="A49" t="inlineStr">
        <is>
          <t>11/09/2024</t>
        </is>
      </c>
      <c r="B49" t="inlineStr">
        <is>
          <t>12:45:00</t>
        </is>
      </c>
      <c r="C49" t="inlineStr">
        <is>
          <t>CEST</t>
        </is>
      </c>
      <c r="D49" t="inlineStr">
        <is>
          <t>Alessandra paderni</t>
        </is>
      </c>
      <c r="E49" t="inlineStr">
        <is>
          <t>Pagamento Express Checkout</t>
        </is>
      </c>
      <c r="F49" t="inlineStr">
        <is>
          <t>Completata</t>
        </is>
      </c>
      <c r="G49" t="inlineStr">
        <is>
          <t>EUR</t>
        </is>
      </c>
      <c r="H49" t="n">
        <v>160</v>
      </c>
      <c r="I49" t="inlineStr">
        <is>
          <t>-5,79</t>
        </is>
      </c>
      <c r="J49" t="inlineStr">
        <is>
          <t>154,21</t>
        </is>
      </c>
      <c r="K49" t="inlineStr">
        <is>
          <t>alessandrapaderni@yahoo.it</t>
        </is>
      </c>
      <c r="L49" t="inlineStr">
        <is>
          <t>contact@lilmilan.com</t>
        </is>
      </c>
      <c r="M49" t="inlineStr">
        <is>
          <t>8RG56648EG172830W</t>
        </is>
      </c>
      <c r="N49" t="inlineStr">
        <is>
          <t>Alessandra, paderni, via dal bagno 6, Castelfranco Emilia, MO, 41013, Italia</t>
        </is>
      </c>
      <c r="O49" t="inlineStr">
        <is>
          <t>Confermato</t>
        </is>
      </c>
      <c r="P49" t="inlineStr">
        <is>
          <t>Giotto Ring - Yellow / 18</t>
        </is>
      </c>
      <c r="R49" t="inlineStr">
        <is>
          <t>0,00</t>
        </is>
      </c>
      <c r="T49" t="inlineStr">
        <is>
          <t>0,00</t>
        </is>
      </c>
      <c r="Z49" t="inlineStr">
        <is>
          <t>rioGiPpEOmyX76zYL0OPoIrws</t>
        </is>
      </c>
      <c r="AA49" t="inlineStr">
        <is>
          <t>Shopify</t>
        </is>
      </c>
      <c r="AB49" t="n">
        <v>2</v>
      </c>
      <c r="AD49" t="inlineStr">
        <is>
          <t>2.085,05</t>
        </is>
      </c>
      <c r="AE49" t="inlineStr">
        <is>
          <t>via dal bagno 6</t>
        </is>
      </c>
      <c r="AG49" t="inlineStr">
        <is>
          <t>Castelfranco Emilia</t>
        </is>
      </c>
      <c r="AH49" t="inlineStr">
        <is>
          <t>MO</t>
        </is>
      </c>
      <c r="AI49" t="n">
        <v>41013</v>
      </c>
      <c r="AJ49" t="inlineStr">
        <is>
          <t>Italia</t>
        </is>
      </c>
      <c r="AK49" t="inlineStr">
        <is>
          <t>+393341023531</t>
        </is>
      </c>
      <c r="AL49" t="inlineStr">
        <is>
          <t>Giotto Ring - Yellow / 18</t>
        </is>
      </c>
      <c r="AN49" t="inlineStr">
        <is>
          <t>IT</t>
        </is>
      </c>
      <c r="AO49" t="inlineStr">
        <is>
          <t>Accredito</t>
        </is>
      </c>
      <c r="AP49" t="inlineStr">
        <is>
          <t>VERO</t>
        </is>
      </c>
    </row>
    <row r="50">
      <c r="A50" t="inlineStr">
        <is>
          <t>11/09/2024</t>
        </is>
      </c>
      <c r="B50" t="inlineStr">
        <is>
          <t>16:31:30</t>
        </is>
      </c>
      <c r="C50" t="inlineStr">
        <is>
          <t>CEST</t>
        </is>
      </c>
      <c r="D50" t="inlineStr">
        <is>
          <t>Viviana Marciani</t>
        </is>
      </c>
      <c r="E50" t="inlineStr">
        <is>
          <t>Pagamento Express Checkout</t>
        </is>
      </c>
      <c r="F50" t="inlineStr">
        <is>
          <t>Completata</t>
        </is>
      </c>
      <c r="G50" t="inlineStr">
        <is>
          <t>EUR</t>
        </is>
      </c>
      <c r="H50" t="n">
        <v>234</v>
      </c>
      <c r="I50" t="inlineStr">
        <is>
          <t>-8,31</t>
        </is>
      </c>
      <c r="J50" t="inlineStr">
        <is>
          <t>225,69</t>
        </is>
      </c>
      <c r="K50" t="inlineStr">
        <is>
          <t>viviana4783@gmail.com</t>
        </is>
      </c>
      <c r="L50" t="inlineStr">
        <is>
          <t>contact@lilmilan.com</t>
        </is>
      </c>
      <c r="M50" t="inlineStr">
        <is>
          <t>6XA31950P9138110G</t>
        </is>
      </c>
      <c r="N50" t="inlineStr">
        <is>
          <t>Viviana, Marciani, Via Gioiello 61/4, Cogoleto, GE, 16016, Italia</t>
        </is>
      </c>
      <c r="O50" t="inlineStr">
        <is>
          <t>Confermato</t>
        </is>
      </c>
      <c r="P50" t="inlineStr">
        <is>
          <t>Breeze - Yellow / 60cm, Discount</t>
        </is>
      </c>
      <c r="R50" t="inlineStr">
        <is>
          <t>0,00</t>
        </is>
      </c>
      <c r="T50" t="inlineStr">
        <is>
          <t>0,00</t>
        </is>
      </c>
      <c r="Z50" t="inlineStr">
        <is>
          <t>rlQcAJZxsHNwCMXPltjffJkel</t>
        </is>
      </c>
      <c r="AA50" t="inlineStr">
        <is>
          <t>Shopify</t>
        </is>
      </c>
      <c r="AB50" t="n">
        <v>2</v>
      </c>
      <c r="AD50" t="inlineStr">
        <is>
          <t>2.310,74</t>
        </is>
      </c>
      <c r="AE50" t="inlineStr">
        <is>
          <t>Via Gioiello 61/4</t>
        </is>
      </c>
      <c r="AG50" t="inlineStr">
        <is>
          <t>Cogoleto</t>
        </is>
      </c>
      <c r="AH50" t="inlineStr">
        <is>
          <t>GE</t>
        </is>
      </c>
      <c r="AI50" t="n">
        <v>16016</v>
      </c>
      <c r="AJ50" t="inlineStr">
        <is>
          <t>Italia</t>
        </is>
      </c>
      <c r="AK50" t="inlineStr">
        <is>
          <t>+393496355446</t>
        </is>
      </c>
      <c r="AL50" t="inlineStr">
        <is>
          <t>Breeze - Yellow / 60cm</t>
        </is>
      </c>
      <c r="AN50" t="inlineStr">
        <is>
          <t>IT</t>
        </is>
      </c>
      <c r="AO50" t="inlineStr">
        <is>
          <t>Accredito</t>
        </is>
      </c>
      <c r="AP50" t="inlineStr">
        <is>
          <t>VERO</t>
        </is>
      </c>
    </row>
    <row r="51">
      <c r="A51" t="inlineStr">
        <is>
          <t>11/09/2024</t>
        </is>
      </c>
      <c r="B51" t="inlineStr">
        <is>
          <t>16:39:24</t>
        </is>
      </c>
      <c r="C51" t="inlineStr">
        <is>
          <t>CEST</t>
        </is>
      </c>
      <c r="D51" t="inlineStr">
        <is>
          <t>Davide Minardi</t>
        </is>
      </c>
      <c r="E51" t="inlineStr">
        <is>
          <t>Pagamento Express Checkout</t>
        </is>
      </c>
      <c r="F51" t="inlineStr">
        <is>
          <t>Completata</t>
        </is>
      </c>
      <c r="G51" t="inlineStr">
        <is>
          <t>EUR</t>
        </is>
      </c>
      <c r="H51" t="n">
        <v>105</v>
      </c>
      <c r="I51" t="inlineStr">
        <is>
          <t>-3,92</t>
        </is>
      </c>
      <c r="J51" t="inlineStr">
        <is>
          <t>101,08</t>
        </is>
      </c>
      <c r="K51" t="inlineStr">
        <is>
          <t>minardi.davide@gmail.com</t>
        </is>
      </c>
      <c r="L51" t="inlineStr">
        <is>
          <t>contact@lilmilan.com</t>
        </is>
      </c>
      <c r="M51" t="inlineStr">
        <is>
          <t>8SX65365AM0782520</t>
        </is>
      </c>
      <c r="N51" t="inlineStr">
        <is>
          <t>Davide Minardi, Via Gentilino 9, Citofonare Listen Agency, Milano, MI, 20136, Italia</t>
        </is>
      </c>
      <c r="O51" t="inlineStr">
        <is>
          <t>Confermato</t>
        </is>
      </c>
      <c r="P51" t="inlineStr">
        <is>
          <t>Luxury Pack, Pensavo fosse amore - Yellow / C</t>
        </is>
      </c>
      <c r="R51" t="inlineStr">
        <is>
          <t>0,00</t>
        </is>
      </c>
      <c r="T51" t="inlineStr">
        <is>
          <t>0,00</t>
        </is>
      </c>
      <c r="Z51" t="inlineStr">
        <is>
          <t>rI2wgEdBycIZVXv4d7g6smhT4</t>
        </is>
      </c>
      <c r="AA51" t="inlineStr">
        <is>
          <t>Shopify</t>
        </is>
      </c>
      <c r="AB51" t="n">
        <v>2</v>
      </c>
      <c r="AD51" t="inlineStr">
        <is>
          <t>2.411,82</t>
        </is>
      </c>
      <c r="AE51" t="inlineStr">
        <is>
          <t>Via Gentilino 9</t>
        </is>
      </c>
      <c r="AF51" t="inlineStr">
        <is>
          <t>Citofonare Listen Agency</t>
        </is>
      </c>
      <c r="AG51" t="inlineStr">
        <is>
          <t>Milano</t>
        </is>
      </c>
      <c r="AH51" t="inlineStr">
        <is>
          <t>MI</t>
        </is>
      </c>
      <c r="AI51" t="n">
        <v>20136</v>
      </c>
      <c r="AJ51" t="inlineStr">
        <is>
          <t>Italia</t>
        </is>
      </c>
      <c r="AK51" t="inlineStr">
        <is>
          <t>3931122945</t>
        </is>
      </c>
      <c r="AL51" t="inlineStr">
        <is>
          <t>Luxury Pack</t>
        </is>
      </c>
      <c r="AN51" t="inlineStr">
        <is>
          <t>IT</t>
        </is>
      </c>
      <c r="AO51" t="inlineStr">
        <is>
          <t>Accredito</t>
        </is>
      </c>
      <c r="AP51" t="inlineStr">
        <is>
          <t>VERO</t>
        </is>
      </c>
    </row>
    <row r="52">
      <c r="A52" t="inlineStr">
        <is>
          <t>11/09/2024</t>
        </is>
      </c>
      <c r="B52" t="inlineStr">
        <is>
          <t>17:16:54</t>
        </is>
      </c>
      <c r="C52" t="inlineStr">
        <is>
          <t>CEST</t>
        </is>
      </c>
      <c r="D52" t="inlineStr">
        <is>
          <t>Gloria Zuccarelli</t>
        </is>
      </c>
      <c r="E52" t="inlineStr">
        <is>
          <t>Pagamento Express Checkout</t>
        </is>
      </c>
      <c r="F52" t="inlineStr">
        <is>
          <t>Completata</t>
        </is>
      </c>
      <c r="G52" t="inlineStr">
        <is>
          <t>EUR</t>
        </is>
      </c>
      <c r="H52" t="n">
        <v>120</v>
      </c>
      <c r="I52" t="inlineStr">
        <is>
          <t>-4,43</t>
        </is>
      </c>
      <c r="J52" t="inlineStr">
        <is>
          <t>115,57</t>
        </is>
      </c>
      <c r="K52" t="inlineStr">
        <is>
          <t>gloria.zuccarelli@gmail.com</t>
        </is>
      </c>
      <c r="L52" t="inlineStr">
        <is>
          <t>contact@lilmilan.com</t>
        </is>
      </c>
      <c r="M52" t="inlineStr">
        <is>
          <t>87P908737B393625F</t>
        </is>
      </c>
      <c r="N52" t="inlineStr">
        <is>
          <t>Gloria, Zuccarelli, Via Solferino 15, Novi Ligure, AL, 15067, Italia</t>
        </is>
      </c>
      <c r="O52" t="inlineStr">
        <is>
          <t>Confermato</t>
        </is>
      </c>
      <c r="P52" t="inlineStr">
        <is>
          <t>Rainbow Earring - Yellow / Single / None</t>
        </is>
      </c>
      <c r="R52" t="inlineStr">
        <is>
          <t>0,00</t>
        </is>
      </c>
      <c r="T52" t="inlineStr">
        <is>
          <t>0,00</t>
        </is>
      </c>
      <c r="Z52" t="inlineStr">
        <is>
          <t>rAJhIwVfOKfoKVmhPFpaHeeBy</t>
        </is>
      </c>
      <c r="AA52" t="inlineStr">
        <is>
          <t>Shopify</t>
        </is>
      </c>
      <c r="AB52" t="n">
        <v>1</v>
      </c>
      <c r="AD52" t="inlineStr">
        <is>
          <t>2.527,39</t>
        </is>
      </c>
      <c r="AE52" t="inlineStr">
        <is>
          <t>Via Solferino 15</t>
        </is>
      </c>
      <c r="AG52" t="inlineStr">
        <is>
          <t>Novi Ligure</t>
        </is>
      </c>
      <c r="AH52" t="inlineStr">
        <is>
          <t>AL</t>
        </is>
      </c>
      <c r="AI52" t="n">
        <v>15067</v>
      </c>
      <c r="AJ52" t="inlineStr">
        <is>
          <t>Italia</t>
        </is>
      </c>
      <c r="AK52" t="inlineStr">
        <is>
          <t>3405417667</t>
        </is>
      </c>
      <c r="AL52" t="inlineStr">
        <is>
          <t>Rainbow Earring - Yellow / Single / None</t>
        </is>
      </c>
      <c r="AN52" t="inlineStr">
        <is>
          <t>IT</t>
        </is>
      </c>
      <c r="AO52" t="inlineStr">
        <is>
          <t>Accredito</t>
        </is>
      </c>
      <c r="AP52" t="inlineStr">
        <is>
          <t>VERO</t>
        </is>
      </c>
    </row>
    <row r="53">
      <c r="A53" t="inlineStr">
        <is>
          <t>11/09/2024</t>
        </is>
      </c>
      <c r="B53" t="inlineStr">
        <is>
          <t>18:41:49</t>
        </is>
      </c>
      <c r="C53" t="inlineStr">
        <is>
          <t>CEST</t>
        </is>
      </c>
      <c r="D53" t="inlineStr">
        <is>
          <t>Fiammetta Tosti</t>
        </is>
      </c>
      <c r="E53" t="inlineStr">
        <is>
          <t>Pagamento Express Checkout</t>
        </is>
      </c>
      <c r="F53" t="inlineStr">
        <is>
          <t>Completata</t>
        </is>
      </c>
      <c r="G53" t="inlineStr">
        <is>
          <t>EUR</t>
        </is>
      </c>
      <c r="H53" t="n">
        <v>320</v>
      </c>
      <c r="I53" t="inlineStr">
        <is>
          <t>-11,23</t>
        </is>
      </c>
      <c r="J53" t="inlineStr">
        <is>
          <t>308,77</t>
        </is>
      </c>
      <c r="K53" t="inlineStr">
        <is>
          <t>tostifiammetta@gmail.com</t>
        </is>
      </c>
      <c r="L53" t="inlineStr">
        <is>
          <t>contact@lilmilan.com</t>
        </is>
      </c>
      <c r="M53" t="inlineStr">
        <is>
          <t>30Y02262CR363791R</t>
        </is>
      </c>
      <c r="N53" t="inlineStr">
        <is>
          <t>Fiammetta Tosti, Viale Industria 3, Area3 Associati, Alba, CN, 12051, Italia</t>
        </is>
      </c>
      <c r="O53" t="inlineStr">
        <is>
          <t>Confermato</t>
        </is>
      </c>
      <c r="P53" t="inlineStr">
        <is>
          <t>Breeze - Yellow / 40cm, Pensavo fosse amore - Yellow / 2</t>
        </is>
      </c>
      <c r="R53" t="inlineStr">
        <is>
          <t>0,00</t>
        </is>
      </c>
      <c r="T53" t="inlineStr">
        <is>
          <t>0,00</t>
        </is>
      </c>
      <c r="Z53" t="inlineStr">
        <is>
          <t>rkFQZvFtc6l9hFZtGTKUOaJxF</t>
        </is>
      </c>
      <c r="AA53" t="inlineStr">
        <is>
          <t>Shopify</t>
        </is>
      </c>
      <c r="AB53" t="n">
        <v>2</v>
      </c>
      <c r="AD53" t="inlineStr">
        <is>
          <t>2.836,16</t>
        </is>
      </c>
      <c r="AE53" t="inlineStr">
        <is>
          <t>Viale Industria 3</t>
        </is>
      </c>
      <c r="AF53" t="inlineStr">
        <is>
          <t>Area3 Associati</t>
        </is>
      </c>
      <c r="AG53" t="inlineStr">
        <is>
          <t>Alba</t>
        </is>
      </c>
      <c r="AH53" t="inlineStr">
        <is>
          <t>CN</t>
        </is>
      </c>
      <c r="AI53" t="n">
        <v>12051</v>
      </c>
      <c r="AJ53" t="inlineStr">
        <is>
          <t>Italia</t>
        </is>
      </c>
      <c r="AK53" t="inlineStr">
        <is>
          <t>3334517677</t>
        </is>
      </c>
      <c r="AL53" t="inlineStr">
        <is>
          <t>Breeze - Yellow / 40cm</t>
        </is>
      </c>
      <c r="AN53" t="inlineStr">
        <is>
          <t>IT</t>
        </is>
      </c>
      <c r="AO53" t="inlineStr">
        <is>
          <t>Accredito</t>
        </is>
      </c>
      <c r="AP53" t="inlineStr">
        <is>
          <t>VERO</t>
        </is>
      </c>
    </row>
    <row r="54">
      <c r="A54" t="inlineStr">
        <is>
          <t>11/09/2024</t>
        </is>
      </c>
      <c r="B54" t="inlineStr">
        <is>
          <t>21:34:59</t>
        </is>
      </c>
      <c r="C54" t="inlineStr">
        <is>
          <t>CEST</t>
        </is>
      </c>
      <c r="D54" t="inlineStr">
        <is>
          <t>Ester Gazzano</t>
        </is>
      </c>
      <c r="E54" t="inlineStr">
        <is>
          <t>Pagamento Express Checkout</t>
        </is>
      </c>
      <c r="F54" t="inlineStr">
        <is>
          <t>Completata</t>
        </is>
      </c>
      <c r="G54" t="inlineStr">
        <is>
          <t>EUR</t>
        </is>
      </c>
      <c r="H54" t="n">
        <v>79</v>
      </c>
      <c r="I54" t="inlineStr">
        <is>
          <t>-3,04</t>
        </is>
      </c>
      <c r="J54" t="inlineStr">
        <is>
          <t>75,96</t>
        </is>
      </c>
      <c r="K54" t="inlineStr">
        <is>
          <t>estgaz@hotmail.com</t>
        </is>
      </c>
      <c r="L54" t="inlineStr">
        <is>
          <t>contact@lilmilan.com</t>
        </is>
      </c>
      <c r="M54" t="inlineStr">
        <is>
          <t>9CM24467940433741</t>
        </is>
      </c>
      <c r="N54" t="inlineStr">
        <is>
          <t>Ester Gazzano, Via Privata Cornelio, 5, Slitherine, Milano, MI, 20146, Italia</t>
        </is>
      </c>
      <c r="O54" t="inlineStr">
        <is>
          <t>Confermato</t>
        </is>
      </c>
      <c r="P54" t="inlineStr">
        <is>
          <t>LIL Bag, Luxury Pack, Lightly Ring - Yellow / 8, Discount</t>
        </is>
      </c>
      <c r="R54" t="inlineStr">
        <is>
          <t>0,00</t>
        </is>
      </c>
      <c r="T54" t="inlineStr">
        <is>
          <t>0,00</t>
        </is>
      </c>
      <c r="Z54" t="inlineStr">
        <is>
          <t>rBuygw4sbwhYYmzpcmQZ36ZuL</t>
        </is>
      </c>
      <c r="AA54" t="inlineStr">
        <is>
          <t>Shopify</t>
        </is>
      </c>
      <c r="AB54" t="n">
        <v>4</v>
      </c>
      <c r="AD54" t="inlineStr">
        <is>
          <t>412,12</t>
        </is>
      </c>
      <c r="AE54" t="inlineStr">
        <is>
          <t>Via Privata Cornelio, 5</t>
        </is>
      </c>
      <c r="AF54" t="inlineStr">
        <is>
          <t>Slitherine</t>
        </is>
      </c>
      <c r="AG54" t="inlineStr">
        <is>
          <t>Milano</t>
        </is>
      </c>
      <c r="AH54" t="inlineStr">
        <is>
          <t>MI</t>
        </is>
      </c>
      <c r="AI54" t="n">
        <v>20146</v>
      </c>
      <c r="AJ54" t="inlineStr">
        <is>
          <t>Italia</t>
        </is>
      </c>
      <c r="AK54" t="inlineStr">
        <is>
          <t>+393471481370</t>
        </is>
      </c>
      <c r="AL54" t="inlineStr">
        <is>
          <t>LIL Bag</t>
        </is>
      </c>
      <c r="AN54" t="inlineStr">
        <is>
          <t>IT</t>
        </is>
      </c>
      <c r="AO54" t="inlineStr">
        <is>
          <t>Accredito</t>
        </is>
      </c>
      <c r="AP54" t="inlineStr">
        <is>
          <t>VERO</t>
        </is>
      </c>
    </row>
    <row r="55">
      <c r="A55" t="inlineStr">
        <is>
          <t>12/09/2024</t>
        </is>
      </c>
      <c r="B55" t="inlineStr">
        <is>
          <t>10:22:07</t>
        </is>
      </c>
      <c r="C55" t="inlineStr">
        <is>
          <t>CEST</t>
        </is>
      </c>
      <c r="D55" t="inlineStr">
        <is>
          <t>Valentina Rinnoci (presso Trimboli)</t>
        </is>
      </c>
      <c r="E55" t="inlineStr">
        <is>
          <t>Pagamento Express Checkout</t>
        </is>
      </c>
      <c r="F55" t="inlineStr">
        <is>
          <t>Completata</t>
        </is>
      </c>
      <c r="G55" t="inlineStr">
        <is>
          <t>EUR</t>
        </is>
      </c>
      <c r="H55" t="n">
        <v>120</v>
      </c>
      <c r="I55" t="inlineStr">
        <is>
          <t>-4,43</t>
        </is>
      </c>
      <c r="J55" t="inlineStr">
        <is>
          <t>115,57</t>
        </is>
      </c>
      <c r="K55" t="inlineStr">
        <is>
          <t>vale.rinnoci@hotmail.it</t>
        </is>
      </c>
      <c r="L55" t="inlineStr">
        <is>
          <t>contact@lilmilan.com</t>
        </is>
      </c>
      <c r="M55" t="inlineStr">
        <is>
          <t>1VL56226CD192170V</t>
        </is>
      </c>
      <c r="N55" t="inlineStr">
        <is>
          <t>Valentina Rinnoci, via Arrigo Boito n.48, Sesto Fiorentino, FI, 50019, Italia</t>
        </is>
      </c>
      <c r="O55" t="inlineStr">
        <is>
          <t>Confermato</t>
        </is>
      </c>
      <c r="P55" t="inlineStr">
        <is>
          <t>Pensavo fosse amore - Yellow / 2</t>
        </is>
      </c>
      <c r="R55" t="inlineStr">
        <is>
          <t>0,00</t>
        </is>
      </c>
      <c r="T55" t="inlineStr">
        <is>
          <t>0,00</t>
        </is>
      </c>
      <c r="Z55" t="inlineStr">
        <is>
          <t>rOwPYqbdSNqFFszVQ29BgTfJ9</t>
        </is>
      </c>
      <c r="AA55" t="inlineStr">
        <is>
          <t>Shopify</t>
        </is>
      </c>
      <c r="AB55" t="n">
        <v>1</v>
      </c>
      <c r="AD55" t="inlineStr">
        <is>
          <t>527,69</t>
        </is>
      </c>
      <c r="AE55" t="inlineStr">
        <is>
          <t>via Arrigo Boito n.48</t>
        </is>
      </c>
      <c r="AG55" t="inlineStr">
        <is>
          <t>Sesto Fiorentino</t>
        </is>
      </c>
      <c r="AH55" t="inlineStr">
        <is>
          <t>FI</t>
        </is>
      </c>
      <c r="AI55" t="n">
        <v>50019</v>
      </c>
      <c r="AJ55" t="inlineStr">
        <is>
          <t>Italia</t>
        </is>
      </c>
      <c r="AK55" t="inlineStr">
        <is>
          <t>3282825611</t>
        </is>
      </c>
      <c r="AL55" t="inlineStr">
        <is>
          <t>Pensavo fosse amore - Yellow / 2</t>
        </is>
      </c>
      <c r="AN55" t="inlineStr">
        <is>
          <t>IT</t>
        </is>
      </c>
      <c r="AO55" t="inlineStr">
        <is>
          <t>Accredito</t>
        </is>
      </c>
      <c r="AP55" t="inlineStr">
        <is>
          <t>VERO</t>
        </is>
      </c>
    </row>
    <row r="56">
      <c r="A56" t="inlineStr">
        <is>
          <t>12/09/2024</t>
        </is>
      </c>
      <c r="B56" t="inlineStr">
        <is>
          <t>11:05:29</t>
        </is>
      </c>
      <c r="C56" t="inlineStr">
        <is>
          <t>CEST</t>
        </is>
      </c>
      <c r="D56" t="inlineStr">
        <is>
          <t>Veronica Ceriani</t>
        </is>
      </c>
      <c r="E56" t="inlineStr">
        <is>
          <t>Pagamento Express Checkout</t>
        </is>
      </c>
      <c r="F56" t="inlineStr">
        <is>
          <t>Completata</t>
        </is>
      </c>
      <c r="G56" t="inlineStr">
        <is>
          <t>EUR</t>
        </is>
      </c>
      <c r="H56" t="n">
        <v>68</v>
      </c>
      <c r="I56" t="inlineStr">
        <is>
          <t>-2,66</t>
        </is>
      </c>
      <c r="J56" t="inlineStr">
        <is>
          <t>65,34</t>
        </is>
      </c>
      <c r="K56" t="inlineStr">
        <is>
          <t>Veronica.ceriani@live.it</t>
        </is>
      </c>
      <c r="L56" t="inlineStr">
        <is>
          <t>contact@lilmilan.com</t>
        </is>
      </c>
      <c r="M56" t="inlineStr">
        <is>
          <t>7AR33637CJ954074U</t>
        </is>
      </c>
      <c r="N56" t="inlineStr">
        <is>
          <t>Veronica Ceriani, Viale Abruzzi 94, Milano, MI, 20131, Italia</t>
        </is>
      </c>
      <c r="O56" t="inlineStr">
        <is>
          <t>Confermato</t>
        </is>
      </c>
      <c r="P56" t="inlineStr">
        <is>
          <t>Lightly Ring - Yellow / 13, Discount</t>
        </is>
      </c>
      <c r="R56" t="inlineStr">
        <is>
          <t>0,00</t>
        </is>
      </c>
      <c r="T56" t="inlineStr">
        <is>
          <t>0,00</t>
        </is>
      </c>
      <c r="Z56" t="inlineStr">
        <is>
          <t>rVsaDcZduR5mrfou5NGn5y2jp</t>
        </is>
      </c>
      <c r="AA56" t="inlineStr">
        <is>
          <t>Shopify</t>
        </is>
      </c>
      <c r="AB56" t="n">
        <v>2</v>
      </c>
      <c r="AD56" t="inlineStr">
        <is>
          <t>593,03</t>
        </is>
      </c>
      <c r="AE56" t="inlineStr">
        <is>
          <t>Viale Abruzzi 94</t>
        </is>
      </c>
      <c r="AG56" t="inlineStr">
        <is>
          <t>Milano</t>
        </is>
      </c>
      <c r="AH56" t="inlineStr">
        <is>
          <t>MI</t>
        </is>
      </c>
      <c r="AI56" t="n">
        <v>20131</v>
      </c>
      <c r="AJ56" t="inlineStr">
        <is>
          <t>Italia</t>
        </is>
      </c>
      <c r="AK56" t="inlineStr">
        <is>
          <t>3513040162</t>
        </is>
      </c>
      <c r="AL56" t="inlineStr">
        <is>
          <t>Lightly Ring - Yellow / 13</t>
        </is>
      </c>
      <c r="AN56" t="inlineStr">
        <is>
          <t>IT</t>
        </is>
      </c>
      <c r="AO56" t="inlineStr">
        <is>
          <t>Accredito</t>
        </is>
      </c>
      <c r="AP56" t="inlineStr">
        <is>
          <t>VERO</t>
        </is>
      </c>
    </row>
    <row r="57">
      <c r="A57" t="inlineStr">
        <is>
          <t>12/09/2024</t>
        </is>
      </c>
      <c r="B57" t="inlineStr">
        <is>
          <t>12:45:07</t>
        </is>
      </c>
      <c r="C57" t="inlineStr">
        <is>
          <t>CEST</t>
        </is>
      </c>
      <c r="D57" t="inlineStr">
        <is>
          <t>Luciana Monteleone</t>
        </is>
      </c>
      <c r="E57" t="inlineStr">
        <is>
          <t>Pagamento Express Checkout</t>
        </is>
      </c>
      <c r="F57" t="inlineStr">
        <is>
          <t>Completata</t>
        </is>
      </c>
      <c r="G57" t="inlineStr">
        <is>
          <t>EUR</t>
        </is>
      </c>
      <c r="H57" t="n">
        <v>30</v>
      </c>
      <c r="I57" t="inlineStr">
        <is>
          <t>-1,37</t>
        </is>
      </c>
      <c r="J57" t="inlineStr">
        <is>
          <t>28,63</t>
        </is>
      </c>
      <c r="K57" t="inlineStr">
        <is>
          <t>lmonteleone68@gmail.com</t>
        </is>
      </c>
      <c r="L57" t="inlineStr">
        <is>
          <t>contact@lilmilan.com</t>
        </is>
      </c>
      <c r="M57" t="inlineStr">
        <is>
          <t>49L63887EX211272V</t>
        </is>
      </c>
      <c r="N57" t="inlineStr">
        <is>
          <t>Luciana, Monteleone, via Dora, 5, La Loggia, TO, 10040, Italia</t>
        </is>
      </c>
      <c r="O57" t="inlineStr">
        <is>
          <t>Confermato</t>
        </is>
      </c>
      <c r="P57" t="inlineStr">
        <is>
          <t>Piercing Party</t>
        </is>
      </c>
      <c r="R57" t="inlineStr">
        <is>
          <t>0,00</t>
        </is>
      </c>
      <c r="T57" t="inlineStr">
        <is>
          <t>0,00</t>
        </is>
      </c>
      <c r="Z57" t="inlineStr">
        <is>
          <t>rgQoI7B6HgXi9EAh0K6NlVtQJ</t>
        </is>
      </c>
      <c r="AA57" t="inlineStr">
        <is>
          <t>Shopify</t>
        </is>
      </c>
      <c r="AB57" t="n">
        <v>1</v>
      </c>
      <c r="AD57" t="inlineStr">
        <is>
          <t>621,66</t>
        </is>
      </c>
      <c r="AE57" t="inlineStr">
        <is>
          <t>via Dora, 5</t>
        </is>
      </c>
      <c r="AG57" t="inlineStr">
        <is>
          <t>La Loggia</t>
        </is>
      </c>
      <c r="AH57" t="inlineStr">
        <is>
          <t>TO</t>
        </is>
      </c>
      <c r="AI57" t="n">
        <v>10040</v>
      </c>
      <c r="AJ57" t="inlineStr">
        <is>
          <t>Italia</t>
        </is>
      </c>
      <c r="AK57" t="inlineStr">
        <is>
          <t>+39 3472977097</t>
        </is>
      </c>
      <c r="AL57" t="inlineStr">
        <is>
          <t>Piercing Party</t>
        </is>
      </c>
      <c r="AN57" t="inlineStr">
        <is>
          <t>IT</t>
        </is>
      </c>
      <c r="AO57" t="inlineStr">
        <is>
          <t>Accredito</t>
        </is>
      </c>
      <c r="AP57" t="inlineStr">
        <is>
          <t>VERO</t>
        </is>
      </c>
    </row>
    <row r="58">
      <c r="A58" t="inlineStr">
        <is>
          <t>12/09/2024</t>
        </is>
      </c>
      <c r="B58" t="inlineStr">
        <is>
          <t>13:53:37</t>
        </is>
      </c>
      <c r="C58" t="inlineStr">
        <is>
          <t>CEST</t>
        </is>
      </c>
      <c r="D58" t="inlineStr">
        <is>
          <t>Elisa Borsati</t>
        </is>
      </c>
      <c r="E58" t="inlineStr">
        <is>
          <t>Pagamento Express Checkout</t>
        </is>
      </c>
      <c r="F58" t="inlineStr">
        <is>
          <t>Completata</t>
        </is>
      </c>
      <c r="G58" t="inlineStr">
        <is>
          <t>EUR</t>
        </is>
      </c>
      <c r="H58" t="n">
        <v>74</v>
      </c>
      <c r="I58" t="inlineStr">
        <is>
          <t>-2,87</t>
        </is>
      </c>
      <c r="J58" t="inlineStr">
        <is>
          <t>71,13</t>
        </is>
      </c>
      <c r="K58" t="inlineStr">
        <is>
          <t>borsatie@gmail.com</t>
        </is>
      </c>
      <c r="L58" t="inlineStr">
        <is>
          <t>contact@lilmilan.com</t>
        </is>
      </c>
      <c r="M58" t="inlineStr">
        <is>
          <t>4F598184XJ814964X</t>
        </is>
      </c>
      <c r="N58" t="inlineStr">
        <is>
          <t>ISABELLA GUARNIERI, VIA CAMPANIA 64, FONTE NUOVA, RM, 00013, Italia</t>
        </is>
      </c>
      <c r="O58" t="inlineStr">
        <is>
          <t>Confermato</t>
        </is>
      </c>
      <c r="P58" t="inlineStr">
        <is>
          <t>Lightly Ring - Yellow / 10, LIL Bag, Sconto</t>
        </is>
      </c>
      <c r="R58" t="inlineStr">
        <is>
          <t>0,00</t>
        </is>
      </c>
      <c r="T58" t="inlineStr">
        <is>
          <t>0,00</t>
        </is>
      </c>
      <c r="Z58" t="inlineStr">
        <is>
          <t>riv49RGeyLEaHhkopivcrKg8w</t>
        </is>
      </c>
      <c r="AA58" t="inlineStr">
        <is>
          <t>Shopify</t>
        </is>
      </c>
      <c r="AB58" t="n">
        <v>3</v>
      </c>
      <c r="AD58" t="inlineStr">
        <is>
          <t>692,79</t>
        </is>
      </c>
      <c r="AE58" t="inlineStr">
        <is>
          <t>VIA CAMPANIA 64</t>
        </is>
      </c>
      <c r="AG58" t="inlineStr">
        <is>
          <t>FONTE NUOVA</t>
        </is>
      </c>
      <c r="AH58" t="inlineStr">
        <is>
          <t>RM</t>
        </is>
      </c>
      <c r="AI58" t="n">
        <v>13</v>
      </c>
      <c r="AJ58" t="inlineStr">
        <is>
          <t>Italia</t>
        </is>
      </c>
      <c r="AK58" t="inlineStr">
        <is>
          <t>3479847136</t>
        </is>
      </c>
      <c r="AL58" t="inlineStr">
        <is>
          <t>Lightly Ring - Yellow / 10</t>
        </is>
      </c>
      <c r="AN58" t="inlineStr">
        <is>
          <t>IT</t>
        </is>
      </c>
      <c r="AO58" t="inlineStr">
        <is>
          <t>Accredito</t>
        </is>
      </c>
      <c r="AP58" t="inlineStr">
        <is>
          <t>VERO</t>
        </is>
      </c>
    </row>
    <row r="59">
      <c r="A59" t="inlineStr">
        <is>
          <t>12/09/2024</t>
        </is>
      </c>
      <c r="B59" t="inlineStr">
        <is>
          <t>16:25:59</t>
        </is>
      </c>
      <c r="C59" t="inlineStr">
        <is>
          <t>CEST</t>
        </is>
      </c>
      <c r="D59" t="inlineStr">
        <is>
          <t>silvia villa</t>
        </is>
      </c>
      <c r="E59" t="inlineStr">
        <is>
          <t>Pagamento Express Checkout</t>
        </is>
      </c>
      <c r="F59" t="inlineStr">
        <is>
          <t>Completata</t>
        </is>
      </c>
      <c r="G59" t="inlineStr">
        <is>
          <t>EUR</t>
        </is>
      </c>
      <c r="H59" t="n">
        <v>79</v>
      </c>
      <c r="I59" t="inlineStr">
        <is>
          <t>-3,04</t>
        </is>
      </c>
      <c r="J59" t="inlineStr">
        <is>
          <t>75,96</t>
        </is>
      </c>
      <c r="K59" t="inlineStr">
        <is>
          <t>silvilla_3@hotmail.com</t>
        </is>
      </c>
      <c r="L59" t="inlineStr">
        <is>
          <t>contact@lilmilan.com</t>
        </is>
      </c>
      <c r="M59" t="inlineStr">
        <is>
          <t>3C740974WL6213946</t>
        </is>
      </c>
      <c r="N59" t="inlineStr">
        <is>
          <t>Silvia Villa, Via Fratelli Rosselli 5, Citofono Villa o David O Guerra, Cernusco sul Naviglio, MI, 20063, Italia</t>
        </is>
      </c>
      <c r="O59" t="inlineStr">
        <is>
          <t>Confermato</t>
        </is>
      </c>
      <c r="P59" t="inlineStr">
        <is>
          <t>Luxury Pack, Lightly Ring - Yellow / 19, LIL Bag, Sconto</t>
        </is>
      </c>
      <c r="R59" t="inlineStr">
        <is>
          <t>0,00</t>
        </is>
      </c>
      <c r="T59" t="inlineStr">
        <is>
          <t>0,00</t>
        </is>
      </c>
      <c r="Z59" t="inlineStr">
        <is>
          <t>rP4ENXhQhCMOm5ksKcbN2UBOk</t>
        </is>
      </c>
      <c r="AA59" t="inlineStr">
        <is>
          <t>Shopify</t>
        </is>
      </c>
      <c r="AB59" t="n">
        <v>4</v>
      </c>
      <c r="AD59" t="inlineStr">
        <is>
          <t>768,75</t>
        </is>
      </c>
      <c r="AE59" t="inlineStr">
        <is>
          <t>Via Fratelli Rosselli 5</t>
        </is>
      </c>
      <c r="AF59" t="inlineStr">
        <is>
          <t>Citofono Villa o David O Guerra</t>
        </is>
      </c>
      <c r="AG59" t="inlineStr">
        <is>
          <t>Cernusco sul Naviglio</t>
        </is>
      </c>
      <c r="AH59" t="inlineStr">
        <is>
          <t>MI</t>
        </is>
      </c>
      <c r="AI59" t="n">
        <v>20063</v>
      </c>
      <c r="AJ59" t="inlineStr">
        <is>
          <t>Italia</t>
        </is>
      </c>
      <c r="AK59" t="inlineStr">
        <is>
          <t>3388215217</t>
        </is>
      </c>
      <c r="AL59" t="inlineStr">
        <is>
          <t>Luxury Pack</t>
        </is>
      </c>
      <c r="AN59" t="inlineStr">
        <is>
          <t>IT</t>
        </is>
      </c>
      <c r="AO59" t="inlineStr">
        <is>
          <t>Accredito</t>
        </is>
      </c>
      <c r="AP59" t="inlineStr">
        <is>
          <t>VERO</t>
        </is>
      </c>
    </row>
    <row r="60">
      <c r="A60" t="inlineStr">
        <is>
          <t>12/09/2024</t>
        </is>
      </c>
      <c r="B60" t="inlineStr">
        <is>
          <t>18:52:19</t>
        </is>
      </c>
      <c r="C60" t="inlineStr">
        <is>
          <t>CEST</t>
        </is>
      </c>
      <c r="D60" t="inlineStr">
        <is>
          <t>Bianca Benedetti</t>
        </is>
      </c>
      <c r="E60" t="inlineStr">
        <is>
          <t>Pagamento Express Checkout</t>
        </is>
      </c>
      <c r="F60" t="inlineStr">
        <is>
          <t>Completata</t>
        </is>
      </c>
      <c r="G60" t="inlineStr">
        <is>
          <t>EUR</t>
        </is>
      </c>
      <c r="H60" t="n">
        <v>305</v>
      </c>
      <c r="I60" t="inlineStr">
        <is>
          <t>-10,72</t>
        </is>
      </c>
      <c r="J60" t="inlineStr">
        <is>
          <t>294,28</t>
        </is>
      </c>
      <c r="K60" t="inlineStr">
        <is>
          <t>bianca.cb117@gmail.com</t>
        </is>
      </c>
      <c r="L60" t="inlineStr">
        <is>
          <t>contact@lilmilan.com</t>
        </is>
      </c>
      <c r="M60" t="inlineStr">
        <is>
          <t>8RF13301CK852502J</t>
        </is>
      </c>
      <c r="N60" t="inlineStr">
        <is>
          <t>Bianca Benedetti, Via Sebastiano Ciampi 46a, Pistoia, PT, 51100, Italia</t>
        </is>
      </c>
      <c r="O60" t="inlineStr">
        <is>
          <t>Confermato</t>
        </is>
      </c>
      <c r="P60" t="inlineStr">
        <is>
          <t>Luxury Pack, Boys Tears Necklace - Yellow / 37cm</t>
        </is>
      </c>
      <c r="R60" t="inlineStr">
        <is>
          <t>0,00</t>
        </is>
      </c>
      <c r="T60" t="inlineStr">
        <is>
          <t>0,00</t>
        </is>
      </c>
      <c r="Z60" t="inlineStr">
        <is>
          <t>rQtxtcVLBZ0sJO2VHYpGlvdkA</t>
        </is>
      </c>
      <c r="AA60" t="inlineStr">
        <is>
          <t>Shopify</t>
        </is>
      </c>
      <c r="AB60" t="n">
        <v>2</v>
      </c>
      <c r="AD60" t="inlineStr">
        <is>
          <t>1.063,03</t>
        </is>
      </c>
      <c r="AE60" t="inlineStr">
        <is>
          <t>Via Sebastiano Ciampi 46a</t>
        </is>
      </c>
      <c r="AG60" t="inlineStr">
        <is>
          <t>Pistoia</t>
        </is>
      </c>
      <c r="AH60" t="inlineStr">
        <is>
          <t>PT</t>
        </is>
      </c>
      <c r="AI60" t="n">
        <v>51100</v>
      </c>
      <c r="AJ60" t="inlineStr">
        <is>
          <t>Italia</t>
        </is>
      </c>
      <c r="AK60" t="inlineStr">
        <is>
          <t>3386946911</t>
        </is>
      </c>
      <c r="AL60" t="inlineStr">
        <is>
          <t>Luxury Pack</t>
        </is>
      </c>
      <c r="AN60" t="inlineStr">
        <is>
          <t>IT</t>
        </is>
      </c>
      <c r="AO60" t="inlineStr">
        <is>
          <t>Accredito</t>
        </is>
      </c>
      <c r="AP60" t="inlineStr">
        <is>
          <t>VERO</t>
        </is>
      </c>
    </row>
    <row r="61">
      <c r="A61" t="inlineStr">
        <is>
          <t>12/09/2024</t>
        </is>
      </c>
      <c r="B61" t="inlineStr">
        <is>
          <t>18:56:00</t>
        </is>
      </c>
      <c r="C61" t="inlineStr">
        <is>
          <t>CEST</t>
        </is>
      </c>
      <c r="D61" t="inlineStr">
        <is>
          <t>Caterina Annoni</t>
        </is>
      </c>
      <c r="E61" t="inlineStr">
        <is>
          <t>Pagamento Express Checkout</t>
        </is>
      </c>
      <c r="F61" t="inlineStr">
        <is>
          <t>Completata</t>
        </is>
      </c>
      <c r="G61" t="inlineStr">
        <is>
          <t>EUR</t>
        </is>
      </c>
      <c r="H61" t="n">
        <v>80</v>
      </c>
      <c r="I61" t="inlineStr">
        <is>
          <t>-3,07</t>
        </is>
      </c>
      <c r="J61" t="inlineStr">
        <is>
          <t>76,93</t>
        </is>
      </c>
      <c r="K61" t="inlineStr">
        <is>
          <t>cate.annoni@gmail.com</t>
        </is>
      </c>
      <c r="L61" t="inlineStr">
        <is>
          <t>contact@lilmilan.com</t>
        </is>
      </c>
      <c r="M61" t="inlineStr">
        <is>
          <t>2G351803SD9608014</t>
        </is>
      </c>
      <c r="N61" t="inlineStr">
        <is>
          <t>Caterina, Annoni, Via Quintino sella 5, Monza, MB, 20900, Italia</t>
        </is>
      </c>
      <c r="O61" t="inlineStr">
        <is>
          <t>Confermato</t>
        </is>
      </c>
      <c r="P61" t="inlineStr">
        <is>
          <t>Lightly Ring - Yellow / 12</t>
        </is>
      </c>
      <c r="R61" t="inlineStr">
        <is>
          <t>0,00</t>
        </is>
      </c>
      <c r="T61" t="inlineStr">
        <is>
          <t>0,00</t>
        </is>
      </c>
      <c r="Z61" t="inlineStr">
        <is>
          <t>rKF1l8WnGsiaufGavTAN0UoSp</t>
        </is>
      </c>
      <c r="AA61" t="inlineStr">
        <is>
          <t>Shopify</t>
        </is>
      </c>
      <c r="AB61" t="n">
        <v>1</v>
      </c>
      <c r="AD61" t="inlineStr">
        <is>
          <t>1.139,96</t>
        </is>
      </c>
      <c r="AE61" t="inlineStr">
        <is>
          <t>Via Quintino sella 5</t>
        </is>
      </c>
      <c r="AG61" t="inlineStr">
        <is>
          <t>Monza</t>
        </is>
      </c>
      <c r="AH61" t="inlineStr">
        <is>
          <t>MB</t>
        </is>
      </c>
      <c r="AI61" t="n">
        <v>20900</v>
      </c>
      <c r="AJ61" t="inlineStr">
        <is>
          <t>Italia</t>
        </is>
      </c>
      <c r="AK61" t="inlineStr">
        <is>
          <t>3519891086</t>
        </is>
      </c>
      <c r="AL61" t="inlineStr">
        <is>
          <t>Lightly Ring - Yellow / 12</t>
        </is>
      </c>
      <c r="AN61" t="inlineStr">
        <is>
          <t>IT</t>
        </is>
      </c>
      <c r="AO61" t="inlineStr">
        <is>
          <t>Accredito</t>
        </is>
      </c>
      <c r="AP61" t="inlineStr">
        <is>
          <t>VERO</t>
        </is>
      </c>
    </row>
    <row r="62">
      <c r="A62" t="inlineStr">
        <is>
          <t>13/09/2024</t>
        </is>
      </c>
      <c r="B62" t="inlineStr">
        <is>
          <t>11:03:47</t>
        </is>
      </c>
      <c r="C62" t="inlineStr">
        <is>
          <t>CEST</t>
        </is>
      </c>
      <c r="D62" t="inlineStr">
        <is>
          <t>Milena Di toro</t>
        </is>
      </c>
      <c r="E62" t="inlineStr">
        <is>
          <t>Pagamento Express Checkout</t>
        </is>
      </c>
      <c r="F62" t="inlineStr">
        <is>
          <t>Completata</t>
        </is>
      </c>
      <c r="G62" t="inlineStr">
        <is>
          <t>EUR</t>
        </is>
      </c>
      <c r="H62" t="n">
        <v>90</v>
      </c>
      <c r="I62" t="inlineStr">
        <is>
          <t>-3,41</t>
        </is>
      </c>
      <c r="J62" t="inlineStr">
        <is>
          <t>86,59</t>
        </is>
      </c>
      <c r="K62" t="inlineStr">
        <is>
          <t>dadanora16@gmail.com</t>
        </is>
      </c>
      <c r="L62" t="inlineStr">
        <is>
          <t>contact@lilmilan.com</t>
        </is>
      </c>
      <c r="M62" t="inlineStr">
        <is>
          <t>9DF908470J8568917</t>
        </is>
      </c>
      <c r="N62" t="inlineStr">
        <is>
          <t>Milena, Di toro, Via Pietro Reali 60, Forlì, FC, 47121, Italia</t>
        </is>
      </c>
      <c r="O62" t="inlineStr">
        <is>
          <t>Confermato</t>
        </is>
      </c>
      <c r="P62" t="inlineStr">
        <is>
          <t>Pensavo fosse amore - Yellow / M, Discount</t>
        </is>
      </c>
      <c r="R62" t="inlineStr">
        <is>
          <t>0,00</t>
        </is>
      </c>
      <c r="T62" t="inlineStr">
        <is>
          <t>0,00</t>
        </is>
      </c>
      <c r="Z62" t="inlineStr">
        <is>
          <t>rXBlZL0ejWviiJAp581Ah3x82</t>
        </is>
      </c>
      <c r="AA62" t="inlineStr">
        <is>
          <t>Shopify</t>
        </is>
      </c>
      <c r="AB62" t="n">
        <v>2</v>
      </c>
      <c r="AD62" t="inlineStr">
        <is>
          <t>1.226,55</t>
        </is>
      </c>
      <c r="AE62" t="inlineStr">
        <is>
          <t>Via Pietro Reali 60</t>
        </is>
      </c>
      <c r="AG62" t="inlineStr">
        <is>
          <t>Forlì</t>
        </is>
      </c>
      <c r="AH62" t="inlineStr">
        <is>
          <t>FC</t>
        </is>
      </c>
      <c r="AI62" t="n">
        <v>47121</v>
      </c>
      <c r="AJ62" t="inlineStr">
        <is>
          <t>Italia</t>
        </is>
      </c>
      <c r="AK62" t="inlineStr">
        <is>
          <t>3398580886</t>
        </is>
      </c>
      <c r="AL62" t="inlineStr">
        <is>
          <t>Pensavo fosse amore - Yellow / M</t>
        </is>
      </c>
      <c r="AN62" t="inlineStr">
        <is>
          <t>IT</t>
        </is>
      </c>
      <c r="AO62" t="inlineStr">
        <is>
          <t>Accredito</t>
        </is>
      </c>
      <c r="AP62" t="inlineStr">
        <is>
          <t>VERO</t>
        </is>
      </c>
    </row>
    <row r="63">
      <c r="A63" t="inlineStr">
        <is>
          <t>13/09/2024</t>
        </is>
      </c>
      <c r="B63" t="inlineStr">
        <is>
          <t>12:56:26</t>
        </is>
      </c>
      <c r="C63" t="inlineStr">
        <is>
          <t>CEST</t>
        </is>
      </c>
      <c r="D63" t="inlineStr">
        <is>
          <t>Chiara anna marina levati</t>
        </is>
      </c>
      <c r="E63" t="inlineStr">
        <is>
          <t>Pagamento Express Checkout</t>
        </is>
      </c>
      <c r="F63" t="inlineStr">
        <is>
          <t>Completata</t>
        </is>
      </c>
      <c r="G63" t="inlineStr">
        <is>
          <t>EUR</t>
        </is>
      </c>
      <c r="H63" t="n">
        <v>180</v>
      </c>
      <c r="I63" t="inlineStr">
        <is>
          <t>-6,47</t>
        </is>
      </c>
      <c r="J63" t="inlineStr">
        <is>
          <t>173,53</t>
        </is>
      </c>
      <c r="K63" t="inlineStr">
        <is>
          <t>chiara260286@gmail.com</t>
        </is>
      </c>
      <c r="L63" t="inlineStr">
        <is>
          <t>contact@lilmilan.com</t>
        </is>
      </c>
      <c r="M63" t="inlineStr">
        <is>
          <t>19C0070963973935G</t>
        </is>
      </c>
      <c r="N63" t="inlineStr">
        <is>
          <t>Chiara Levati, Via Isaac Newton, Telos, Pero, MI, 20016, Italia</t>
        </is>
      </c>
      <c r="O63" t="inlineStr">
        <is>
          <t>Confermato</t>
        </is>
      </c>
      <c r="P63" t="inlineStr">
        <is>
          <t>Breeze - Yellow / 40cm, Sconto</t>
        </is>
      </c>
      <c r="R63" t="inlineStr">
        <is>
          <t>0,00</t>
        </is>
      </c>
      <c r="T63" t="inlineStr">
        <is>
          <t>0,00</t>
        </is>
      </c>
      <c r="Z63" t="inlineStr">
        <is>
          <t>rPXvqidDnDlteVCgCXQLaDEaJ</t>
        </is>
      </c>
      <c r="AA63" t="inlineStr">
        <is>
          <t>Shopify</t>
        </is>
      </c>
      <c r="AB63" t="n">
        <v>2</v>
      </c>
      <c r="AD63" t="inlineStr">
        <is>
          <t>1.400,08</t>
        </is>
      </c>
      <c r="AE63" t="inlineStr">
        <is>
          <t>Via Isaac Newton</t>
        </is>
      </c>
      <c r="AF63" t="inlineStr">
        <is>
          <t>Telos</t>
        </is>
      </c>
      <c r="AG63" t="inlineStr">
        <is>
          <t>Pero</t>
        </is>
      </c>
      <c r="AH63" t="inlineStr">
        <is>
          <t>MI</t>
        </is>
      </c>
      <c r="AI63" t="n">
        <v>20016</v>
      </c>
      <c r="AJ63" t="inlineStr">
        <is>
          <t>Italia</t>
        </is>
      </c>
      <c r="AK63" t="inlineStr">
        <is>
          <t>+393492801389</t>
        </is>
      </c>
      <c r="AL63" t="inlineStr">
        <is>
          <t>Breeze - Yellow / 40cm</t>
        </is>
      </c>
      <c r="AN63" t="inlineStr">
        <is>
          <t>IT</t>
        </is>
      </c>
      <c r="AO63" t="inlineStr">
        <is>
          <t>Accredito</t>
        </is>
      </c>
      <c r="AP63" t="inlineStr">
        <is>
          <t>VERO</t>
        </is>
      </c>
    </row>
    <row r="64">
      <c r="A64" t="inlineStr">
        <is>
          <t>13/09/2024</t>
        </is>
      </c>
      <c r="B64" t="inlineStr">
        <is>
          <t>14:18:37</t>
        </is>
      </c>
      <c r="C64" t="inlineStr">
        <is>
          <t>CEST</t>
        </is>
      </c>
      <c r="D64" t="inlineStr">
        <is>
          <t>Michela Romani</t>
        </is>
      </c>
      <c r="E64" t="inlineStr">
        <is>
          <t>Pagamento Express Checkout</t>
        </is>
      </c>
      <c r="F64" t="inlineStr">
        <is>
          <t>Completata</t>
        </is>
      </c>
      <c r="G64" t="inlineStr">
        <is>
          <t>EUR</t>
        </is>
      </c>
      <c r="H64" t="n">
        <v>198</v>
      </c>
      <c r="I64" t="inlineStr">
        <is>
          <t>-7,08</t>
        </is>
      </c>
      <c r="J64" t="inlineStr">
        <is>
          <t>190,92</t>
        </is>
      </c>
      <c r="K64" t="inlineStr">
        <is>
          <t>michi.romani@gmail.com</t>
        </is>
      </c>
      <c r="L64" t="inlineStr">
        <is>
          <t>contact@lilmilan.com</t>
        </is>
      </c>
      <c r="M64" t="inlineStr">
        <is>
          <t>0EK98100KH176290L</t>
        </is>
      </c>
      <c r="O64" t="inlineStr">
        <is>
          <t>Non confermato</t>
        </is>
      </c>
      <c r="P64" t="inlineStr">
        <is>
          <t>Jupiter Ring - Yellow / White / onesize (11-14), Discount</t>
        </is>
      </c>
      <c r="R64" t="inlineStr">
        <is>
          <t>0,00</t>
        </is>
      </c>
      <c r="T64" t="inlineStr">
        <is>
          <t>0,00</t>
        </is>
      </c>
      <c r="Z64" t="inlineStr">
        <is>
          <t>r1X3oEmej1W1dYCLaTEGtalcN</t>
        </is>
      </c>
      <c r="AA64" t="inlineStr">
        <is>
          <t>Shopify</t>
        </is>
      </c>
      <c r="AB64" t="n">
        <v>2</v>
      </c>
      <c r="AD64" t="inlineStr">
        <is>
          <t>2.025,35</t>
        </is>
      </c>
      <c r="AK64" t="inlineStr">
        <is>
          <t>+39 3492842782</t>
        </is>
      </c>
      <c r="AL64" t="inlineStr">
        <is>
          <t>Jupiter Ring - Yellow / White / onesize (11-14)</t>
        </is>
      </c>
      <c r="AO64" t="inlineStr">
        <is>
          <t>Accredito</t>
        </is>
      </c>
      <c r="AP64" t="inlineStr">
        <is>
          <t>VERO</t>
        </is>
      </c>
    </row>
    <row r="65">
      <c r="A65" t="inlineStr">
        <is>
          <t>13/09/2024</t>
        </is>
      </c>
      <c r="B65" t="inlineStr">
        <is>
          <t>18:27:52</t>
        </is>
      </c>
      <c r="C65" t="inlineStr">
        <is>
          <t>CEST</t>
        </is>
      </c>
      <c r="D65" t="inlineStr">
        <is>
          <t>Allegra Rossi</t>
        </is>
      </c>
      <c r="E65" t="inlineStr">
        <is>
          <t>Pagamento Express Checkout</t>
        </is>
      </c>
      <c r="F65" t="inlineStr">
        <is>
          <t>Completata</t>
        </is>
      </c>
      <c r="G65" t="inlineStr">
        <is>
          <t>EUR</t>
        </is>
      </c>
      <c r="H65" t="n">
        <v>100</v>
      </c>
      <c r="I65" t="inlineStr">
        <is>
          <t>-3,75</t>
        </is>
      </c>
      <c r="J65" t="inlineStr">
        <is>
          <t>96,25</t>
        </is>
      </c>
      <c r="K65" t="inlineStr">
        <is>
          <t>rossiallegra9@gmail.com</t>
        </is>
      </c>
      <c r="L65" t="inlineStr">
        <is>
          <t>contact@lilmilan.com</t>
        </is>
      </c>
      <c r="M65" t="inlineStr">
        <is>
          <t>48692141ST1873023</t>
        </is>
      </c>
      <c r="N65" t="inlineStr">
        <is>
          <t>Allegra, Rossi, Via Clerici Italo e Giulio 18, Parma, PR, 43122, Italia</t>
        </is>
      </c>
      <c r="O65" t="inlineStr">
        <is>
          <t>Confermato</t>
        </is>
      </c>
      <c r="P65" t="inlineStr">
        <is>
          <t>E-Gift card - 100.00</t>
        </is>
      </c>
      <c r="R65" t="inlineStr">
        <is>
          <t>0,00</t>
        </is>
      </c>
      <c r="T65" t="inlineStr">
        <is>
          <t>0,00</t>
        </is>
      </c>
      <c r="Z65" t="inlineStr">
        <is>
          <t>rAObTCVDXeWfOp6CjrtETCk3l</t>
        </is>
      </c>
      <c r="AA65" t="inlineStr">
        <is>
          <t>Shopify</t>
        </is>
      </c>
      <c r="AB65" t="n">
        <v>1</v>
      </c>
      <c r="AD65" t="inlineStr">
        <is>
          <t>121,60</t>
        </is>
      </c>
      <c r="AE65" t="inlineStr">
        <is>
          <t>Via Clerici Italo e Giulio 18</t>
        </is>
      </c>
      <c r="AG65" t="inlineStr">
        <is>
          <t>Parma</t>
        </is>
      </c>
      <c r="AH65" t="inlineStr">
        <is>
          <t>PR</t>
        </is>
      </c>
      <c r="AI65" t="n">
        <v>43122</v>
      </c>
      <c r="AJ65" t="inlineStr">
        <is>
          <t>Italia</t>
        </is>
      </c>
      <c r="AK65" t="inlineStr">
        <is>
          <t>+39 3669347479</t>
        </is>
      </c>
      <c r="AL65" t="inlineStr">
        <is>
          <t>E-Gift card - 100.00</t>
        </is>
      </c>
      <c r="AN65" t="inlineStr">
        <is>
          <t>IT</t>
        </is>
      </c>
      <c r="AO65" t="inlineStr">
        <is>
          <t>Accredito</t>
        </is>
      </c>
      <c r="AP65" t="inlineStr">
        <is>
          <t>VERO</t>
        </is>
      </c>
    </row>
    <row r="66">
      <c r="A66" t="inlineStr">
        <is>
          <t>13/09/2024</t>
        </is>
      </c>
      <c r="B66" t="inlineStr">
        <is>
          <t>19:31:40</t>
        </is>
      </c>
      <c r="C66" t="inlineStr">
        <is>
          <t>CEST</t>
        </is>
      </c>
      <c r="D66" t="inlineStr">
        <is>
          <t>Serena di Iorio</t>
        </is>
      </c>
      <c r="E66" t="inlineStr">
        <is>
          <t>Pagamento Express Checkout</t>
        </is>
      </c>
      <c r="F66" t="inlineStr">
        <is>
          <t>Completata</t>
        </is>
      </c>
      <c r="G66" t="inlineStr">
        <is>
          <t>EUR</t>
        </is>
      </c>
      <c r="H66" t="n">
        <v>890</v>
      </c>
      <c r="I66" t="inlineStr">
        <is>
          <t>-30,61</t>
        </is>
      </c>
      <c r="J66" t="inlineStr">
        <is>
          <t>859,39</t>
        </is>
      </c>
      <c r="K66" t="inlineStr">
        <is>
          <t>serena.diiorio@gmail.com</t>
        </is>
      </c>
      <c r="L66" t="inlineStr">
        <is>
          <t>contact@lilmilan.com</t>
        </is>
      </c>
      <c r="M66" t="inlineStr">
        <is>
          <t>4LH80959F64362112</t>
        </is>
      </c>
      <c r="N66" t="inlineStr">
        <is>
          <t>Serena, di Iorio, via Firenze 17, Novara, NO, 28100, Italia</t>
        </is>
      </c>
      <c r="O66" t="inlineStr">
        <is>
          <t>Confermato</t>
        </is>
      </c>
      <c r="P66" t="inlineStr">
        <is>
          <t>Girls Tears Necklace - White / 39cm, Sweet'n'Sour Choker - White / 36cm, Sweet Spot - White / matte / White, Engraving</t>
        </is>
      </c>
      <c r="R66" t="inlineStr">
        <is>
          <t>0,00</t>
        </is>
      </c>
      <c r="T66" t="inlineStr">
        <is>
          <t>0,00</t>
        </is>
      </c>
      <c r="Z66" t="inlineStr">
        <is>
          <t>roy0jEW2Kj74WIu0i6Bghgqhc</t>
        </is>
      </c>
      <c r="AA66" t="inlineStr">
        <is>
          <t>Shopify</t>
        </is>
      </c>
      <c r="AB66" t="n">
        <v>4</v>
      </c>
      <c r="AD66" t="inlineStr">
        <is>
          <t>980,99</t>
        </is>
      </c>
      <c r="AE66" t="inlineStr">
        <is>
          <t>via Firenze 17</t>
        </is>
      </c>
      <c r="AG66" t="inlineStr">
        <is>
          <t>Novara</t>
        </is>
      </c>
      <c r="AH66" t="inlineStr">
        <is>
          <t>NO</t>
        </is>
      </c>
      <c r="AI66" t="n">
        <v>28100</v>
      </c>
      <c r="AJ66" t="inlineStr">
        <is>
          <t>Italia</t>
        </is>
      </c>
      <c r="AK66" t="inlineStr">
        <is>
          <t>328 137 6447</t>
        </is>
      </c>
      <c r="AL66" t="inlineStr">
        <is>
          <t>Girls Tears Necklace - White / 39cm</t>
        </is>
      </c>
      <c r="AN66" t="inlineStr">
        <is>
          <t>IT</t>
        </is>
      </c>
      <c r="AO66" t="inlineStr">
        <is>
          <t>Accredito</t>
        </is>
      </c>
      <c r="AP66" t="inlineStr">
        <is>
          <t>VERO</t>
        </is>
      </c>
    </row>
    <row r="67">
      <c r="A67" t="inlineStr">
        <is>
          <t>14/09/2024</t>
        </is>
      </c>
      <c r="B67" t="inlineStr">
        <is>
          <t>09:50:01</t>
        </is>
      </c>
      <c r="C67" t="inlineStr">
        <is>
          <t>CEST</t>
        </is>
      </c>
      <c r="D67" t="inlineStr">
        <is>
          <t>Luca Contino</t>
        </is>
      </c>
      <c r="E67" t="inlineStr">
        <is>
          <t>Pagamento Express Checkout</t>
        </is>
      </c>
      <c r="F67" t="inlineStr">
        <is>
          <t>Completata</t>
        </is>
      </c>
      <c r="G67" t="inlineStr">
        <is>
          <t>EUR</t>
        </is>
      </c>
      <c r="H67" t="n">
        <v>324</v>
      </c>
      <c r="I67" t="inlineStr">
        <is>
          <t>-11,37</t>
        </is>
      </c>
      <c r="J67" t="inlineStr">
        <is>
          <t>312,63</t>
        </is>
      </c>
      <c r="K67" t="inlineStr">
        <is>
          <t>lucacontinonorman@gmail.com</t>
        </is>
      </c>
      <c r="L67" t="inlineStr">
        <is>
          <t>contact@lilmilan.com</t>
        </is>
      </c>
      <c r="M67" t="inlineStr">
        <is>
          <t>6JG01436NL3078404</t>
        </is>
      </c>
      <c r="O67" t="inlineStr">
        <is>
          <t>Non confermato</t>
        </is>
      </c>
      <c r="P67" t="inlineStr">
        <is>
          <t>Girls Tears Necklace - Yellow / 35cm, Discount</t>
        </is>
      </c>
      <c r="R67" t="inlineStr">
        <is>
          <t>0,00</t>
        </is>
      </c>
      <c r="T67" t="inlineStr">
        <is>
          <t>0,00</t>
        </is>
      </c>
      <c r="Z67" t="inlineStr">
        <is>
          <t>rAkoGtwRObTx1uC3izgySWygD</t>
        </is>
      </c>
      <c r="AA67" t="inlineStr">
        <is>
          <t>Shopify</t>
        </is>
      </c>
      <c r="AB67" t="n">
        <v>2</v>
      </c>
      <c r="AD67" t="inlineStr">
        <is>
          <t>1.293,62</t>
        </is>
      </c>
      <c r="AK67" t="inlineStr">
        <is>
          <t>+39 3927929174</t>
        </is>
      </c>
      <c r="AL67" t="inlineStr">
        <is>
          <t>Girls Tears Necklace - Yellow / 35cm</t>
        </is>
      </c>
      <c r="AO67" t="inlineStr">
        <is>
          <t>Accredito</t>
        </is>
      </c>
      <c r="AP67" t="inlineStr">
        <is>
          <t>VERO</t>
        </is>
      </c>
    </row>
    <row r="68">
      <c r="A68" t="inlineStr">
        <is>
          <t>14/09/2024</t>
        </is>
      </c>
      <c r="B68" t="inlineStr">
        <is>
          <t>14:06:17</t>
        </is>
      </c>
      <c r="C68" t="inlineStr">
        <is>
          <t>CEST</t>
        </is>
      </c>
      <c r="D68" t="inlineStr">
        <is>
          <t>Patrizia Squeraroli</t>
        </is>
      </c>
      <c r="E68" t="inlineStr">
        <is>
          <t>Pagamento Express Checkout</t>
        </is>
      </c>
      <c r="F68" t="inlineStr">
        <is>
          <t>Completata</t>
        </is>
      </c>
      <c r="G68" t="inlineStr">
        <is>
          <t>EUR</t>
        </is>
      </c>
      <c r="H68" t="n">
        <v>95</v>
      </c>
      <c r="I68" t="inlineStr">
        <is>
          <t>-3,58</t>
        </is>
      </c>
      <c r="J68" t="inlineStr">
        <is>
          <t>91,42</t>
        </is>
      </c>
      <c r="K68" t="inlineStr">
        <is>
          <t>nouvelle.plastique@tiscali.it</t>
        </is>
      </c>
      <c r="L68" t="inlineStr">
        <is>
          <t>contact@lilmilan.com</t>
        </is>
      </c>
      <c r="M68" t="inlineStr">
        <is>
          <t>9D2349797H8523722</t>
        </is>
      </c>
      <c r="N68" t="inlineStr">
        <is>
          <t>Rebecca Gomez D’Arza, Via Sant’antonio Da padova 257, Vittorio Veneto, TV, 31029, Italia</t>
        </is>
      </c>
      <c r="O68" t="inlineStr">
        <is>
          <t>Confermato</t>
        </is>
      </c>
      <c r="P68" t="inlineStr">
        <is>
          <t>Luxury Pack, Girls Tears Ring - Yellow / 15, Discount</t>
        </is>
      </c>
      <c r="R68" t="inlineStr">
        <is>
          <t>0,00</t>
        </is>
      </c>
      <c r="T68" t="inlineStr">
        <is>
          <t>0,00</t>
        </is>
      </c>
      <c r="Z68" t="inlineStr">
        <is>
          <t>r72ImptikikxOMdfIVNIsKPkM</t>
        </is>
      </c>
      <c r="AA68" t="inlineStr">
        <is>
          <t>Shopify</t>
        </is>
      </c>
      <c r="AB68" t="n">
        <v>3</v>
      </c>
      <c r="AD68" t="inlineStr">
        <is>
          <t>1.385,04</t>
        </is>
      </c>
      <c r="AE68" t="inlineStr">
        <is>
          <t>Via Sant’antonio Da padova 257</t>
        </is>
      </c>
      <c r="AG68" t="inlineStr">
        <is>
          <t>Vittorio Veneto</t>
        </is>
      </c>
      <c r="AH68" t="inlineStr">
        <is>
          <t>TV</t>
        </is>
      </c>
      <c r="AI68" t="n">
        <v>31029</v>
      </c>
      <c r="AJ68" t="inlineStr">
        <is>
          <t>Italia</t>
        </is>
      </c>
      <c r="AK68" t="inlineStr">
        <is>
          <t>3459078782</t>
        </is>
      </c>
      <c r="AL68" t="inlineStr">
        <is>
          <t>Luxury Pack</t>
        </is>
      </c>
      <c r="AN68" t="inlineStr">
        <is>
          <t>IT</t>
        </is>
      </c>
      <c r="AO68" t="inlineStr">
        <is>
          <t>Accredito</t>
        </is>
      </c>
      <c r="AP68" t="inlineStr">
        <is>
          <t>VERO</t>
        </is>
      </c>
    </row>
    <row r="69">
      <c r="A69" t="inlineStr">
        <is>
          <t>14/09/2024</t>
        </is>
      </c>
      <c r="B69" t="inlineStr">
        <is>
          <t>14:31:30</t>
        </is>
      </c>
      <c r="C69" t="inlineStr">
        <is>
          <t>CEST</t>
        </is>
      </c>
      <c r="D69" t="inlineStr">
        <is>
          <t>Maria Sole GIANGIACOMO</t>
        </is>
      </c>
      <c r="E69" t="inlineStr">
        <is>
          <t>Pagamento Express Checkout</t>
        </is>
      </c>
      <c r="F69" t="inlineStr">
        <is>
          <t>Completata</t>
        </is>
      </c>
      <c r="G69" t="inlineStr">
        <is>
          <t>EUR</t>
        </is>
      </c>
      <c r="H69" t="n">
        <v>340</v>
      </c>
      <c r="I69" t="inlineStr">
        <is>
          <t>-11,91</t>
        </is>
      </c>
      <c r="J69" t="inlineStr">
        <is>
          <t>328,09</t>
        </is>
      </c>
      <c r="K69" t="inlineStr">
        <is>
          <t>mariasole.giangiacomo@gmail.com</t>
        </is>
      </c>
      <c r="L69" t="inlineStr">
        <is>
          <t>contact@lilmilan.com</t>
        </is>
      </c>
      <c r="M69" t="inlineStr">
        <is>
          <t>2SC93083R5398733D</t>
        </is>
      </c>
      <c r="N69" t="inlineStr">
        <is>
          <t>maria sole giangiacomo, Viale regina margherita 111, Suonare interno 10, Roma, RM, 00198, Italia</t>
        </is>
      </c>
      <c r="O69" t="inlineStr">
        <is>
          <t>Confermato</t>
        </is>
      </c>
      <c r="P69" t="inlineStr">
        <is>
          <t>Lunar Ring - Yellow / 4 / White, Discount</t>
        </is>
      </c>
      <c r="R69" t="inlineStr">
        <is>
          <t>0,00</t>
        </is>
      </c>
      <c r="T69" t="inlineStr">
        <is>
          <t>0,00</t>
        </is>
      </c>
      <c r="Z69" t="inlineStr">
        <is>
          <t>rIscPifBZ3hTh4kUibY1G2ReR</t>
        </is>
      </c>
      <c r="AA69" t="inlineStr">
        <is>
          <t>Shopify</t>
        </is>
      </c>
      <c r="AB69" t="n">
        <v>2</v>
      </c>
      <c r="AD69" t="inlineStr">
        <is>
          <t>1.713,13</t>
        </is>
      </c>
      <c r="AE69" t="inlineStr">
        <is>
          <t>Viale regina margherita 111</t>
        </is>
      </c>
      <c r="AF69" t="inlineStr">
        <is>
          <t>Suonare interno 10</t>
        </is>
      </c>
      <c r="AG69" t="inlineStr">
        <is>
          <t>Roma</t>
        </is>
      </c>
      <c r="AH69" t="inlineStr">
        <is>
          <t>RM</t>
        </is>
      </c>
      <c r="AI69" t="n">
        <v>198</v>
      </c>
      <c r="AJ69" t="inlineStr">
        <is>
          <t>Italia</t>
        </is>
      </c>
      <c r="AK69" t="inlineStr">
        <is>
          <t>3428030633</t>
        </is>
      </c>
      <c r="AL69" t="inlineStr">
        <is>
          <t>Lunar Ring - Yellow / 4 / White</t>
        </is>
      </c>
      <c r="AN69" t="inlineStr">
        <is>
          <t>IT</t>
        </is>
      </c>
      <c r="AO69" t="inlineStr">
        <is>
          <t>Accredito</t>
        </is>
      </c>
      <c r="AP69" t="inlineStr">
        <is>
          <t>VERO</t>
        </is>
      </c>
    </row>
    <row r="70">
      <c r="A70" t="inlineStr">
        <is>
          <t>14/09/2024</t>
        </is>
      </c>
      <c r="B70" t="inlineStr">
        <is>
          <t>17:07:52</t>
        </is>
      </c>
      <c r="C70" t="inlineStr">
        <is>
          <t>CEST</t>
        </is>
      </c>
      <c r="D70" t="inlineStr">
        <is>
          <t>Giulia Cilimbini</t>
        </is>
      </c>
      <c r="E70" t="inlineStr">
        <is>
          <t>Pagamento Express Checkout</t>
        </is>
      </c>
      <c r="F70" t="inlineStr">
        <is>
          <t>Completata</t>
        </is>
      </c>
      <c r="G70" t="inlineStr">
        <is>
          <t>EUR</t>
        </is>
      </c>
      <c r="H70" t="n">
        <v>72</v>
      </c>
      <c r="I70" t="inlineStr">
        <is>
          <t>-2,80</t>
        </is>
      </c>
      <c r="J70" t="inlineStr">
        <is>
          <t>69,20</t>
        </is>
      </c>
      <c r="K70" t="inlineStr">
        <is>
          <t>giuliacilimbini@gmail.com</t>
        </is>
      </c>
      <c r="L70" t="inlineStr">
        <is>
          <t>contact@lilmilan.com</t>
        </is>
      </c>
      <c r="M70" t="inlineStr">
        <is>
          <t>5MH108474N193561S</t>
        </is>
      </c>
      <c r="N70" t="inlineStr">
        <is>
          <t>Giulia Cilimbini, Via Giovanni Arrivabene 25, Agenzia Generali Mantova Arrivabene, Mantova, MN, 46100, Italia</t>
        </is>
      </c>
      <c r="O70" t="inlineStr">
        <is>
          <t>Confermato</t>
        </is>
      </c>
      <c r="P70" t="inlineStr">
        <is>
          <t>Nude Ring - Yellow / 10, Sconto</t>
        </is>
      </c>
      <c r="R70" t="inlineStr">
        <is>
          <t>0,00</t>
        </is>
      </c>
      <c r="T70" t="inlineStr">
        <is>
          <t>0,00</t>
        </is>
      </c>
      <c r="Z70" t="inlineStr">
        <is>
          <t>rpiBxAo1rgHO2eMPBjbkXed2k</t>
        </is>
      </c>
      <c r="AA70" t="inlineStr">
        <is>
          <t>Shopify</t>
        </is>
      </c>
      <c r="AB70" t="n">
        <v>2</v>
      </c>
      <c r="AD70" t="inlineStr">
        <is>
          <t>1.782,33</t>
        </is>
      </c>
      <c r="AE70" t="inlineStr">
        <is>
          <t>Via Giovanni Arrivabene 25</t>
        </is>
      </c>
      <c r="AF70" t="inlineStr">
        <is>
          <t>Agenzia Generali Mantova Arrivabene</t>
        </is>
      </c>
      <c r="AG70" t="inlineStr">
        <is>
          <t>Mantova</t>
        </is>
      </c>
      <c r="AH70" t="inlineStr">
        <is>
          <t>MN</t>
        </is>
      </c>
      <c r="AI70" t="n">
        <v>46100</v>
      </c>
      <c r="AJ70" t="inlineStr">
        <is>
          <t>Italia</t>
        </is>
      </c>
      <c r="AK70" t="inlineStr">
        <is>
          <t>+393482422617</t>
        </is>
      </c>
      <c r="AL70" t="inlineStr">
        <is>
          <t>Nude Ring - Yellow / 10</t>
        </is>
      </c>
      <c r="AN70" t="inlineStr">
        <is>
          <t>IT</t>
        </is>
      </c>
      <c r="AO70" t="inlineStr">
        <is>
          <t>Accredito</t>
        </is>
      </c>
      <c r="AP70" t="inlineStr">
        <is>
          <t>VERO</t>
        </is>
      </c>
    </row>
    <row r="71">
      <c r="A71" t="inlineStr">
        <is>
          <t>14/09/2024</t>
        </is>
      </c>
      <c r="B71" t="inlineStr">
        <is>
          <t>17:20:46</t>
        </is>
      </c>
      <c r="C71" t="inlineStr">
        <is>
          <t>CEST</t>
        </is>
      </c>
      <c r="D71" t="inlineStr">
        <is>
          <t>Francesca Poretta</t>
        </is>
      </c>
      <c r="E71" t="inlineStr">
        <is>
          <t>Pagamento Express Checkout</t>
        </is>
      </c>
      <c r="F71" t="inlineStr">
        <is>
          <t>Completata</t>
        </is>
      </c>
      <c r="G71" t="inlineStr">
        <is>
          <t>EUR</t>
        </is>
      </c>
      <c r="H71" t="n">
        <v>360</v>
      </c>
      <c r="I71" t="inlineStr">
        <is>
          <t>-12,59</t>
        </is>
      </c>
      <c r="J71" t="inlineStr">
        <is>
          <t>347,41</t>
        </is>
      </c>
      <c r="K71" t="inlineStr">
        <is>
          <t>poretta.francesca96@gmail.com</t>
        </is>
      </c>
      <c r="L71" t="inlineStr">
        <is>
          <t>contact@lilmilan.com</t>
        </is>
      </c>
      <c r="M71" t="inlineStr">
        <is>
          <t>6K406982X2935471G</t>
        </is>
      </c>
      <c r="N71" t="inlineStr">
        <is>
          <t>Francesca, Poretta, Via ivrea 13, San maurizio canavese, TO, 10077, Italia</t>
        </is>
      </c>
      <c r="O71" t="inlineStr">
        <is>
          <t>Confermato</t>
        </is>
      </c>
      <c r="P71" t="inlineStr">
        <is>
          <t>Dna Choker - White / 37cm, Discount</t>
        </is>
      </c>
      <c r="R71" t="inlineStr">
        <is>
          <t>0,00</t>
        </is>
      </c>
      <c r="T71" t="inlineStr">
        <is>
          <t>0,00</t>
        </is>
      </c>
      <c r="Z71" t="inlineStr">
        <is>
          <t>rUZRFbdAwW5wDwItn00Oq9hB2</t>
        </is>
      </c>
      <c r="AA71" t="inlineStr">
        <is>
          <t>Shopify</t>
        </is>
      </c>
      <c r="AB71" t="n">
        <v>2</v>
      </c>
      <c r="AD71" t="inlineStr">
        <is>
          <t>2.129,74</t>
        </is>
      </c>
      <c r="AE71" t="inlineStr">
        <is>
          <t>Via ivrea 13</t>
        </is>
      </c>
      <c r="AG71" t="inlineStr">
        <is>
          <t>San maurizio canavese</t>
        </is>
      </c>
      <c r="AH71" t="inlineStr">
        <is>
          <t>TO</t>
        </is>
      </c>
      <c r="AI71" t="n">
        <v>10077</v>
      </c>
      <c r="AJ71" t="inlineStr">
        <is>
          <t>Italia</t>
        </is>
      </c>
      <c r="AK71" t="inlineStr">
        <is>
          <t>3401520989</t>
        </is>
      </c>
      <c r="AL71" t="inlineStr">
        <is>
          <t>Dna Choker - White / 37cm</t>
        </is>
      </c>
      <c r="AN71" t="inlineStr">
        <is>
          <t>IT</t>
        </is>
      </c>
      <c r="AO71" t="inlineStr">
        <is>
          <t>Accredito</t>
        </is>
      </c>
      <c r="AP71" t="inlineStr">
        <is>
          <t>VERO</t>
        </is>
      </c>
    </row>
    <row r="72">
      <c r="A72" t="inlineStr">
        <is>
          <t>14/09/2024</t>
        </is>
      </c>
      <c r="B72" t="inlineStr">
        <is>
          <t>19:53:46</t>
        </is>
      </c>
      <c r="C72" t="inlineStr">
        <is>
          <t>CEST</t>
        </is>
      </c>
      <c r="D72" t="inlineStr">
        <is>
          <t>Giulia Sironi</t>
        </is>
      </c>
      <c r="E72" t="inlineStr">
        <is>
          <t>Pagamento Express Checkout</t>
        </is>
      </c>
      <c r="F72" t="inlineStr">
        <is>
          <t>Completata</t>
        </is>
      </c>
      <c r="G72" t="inlineStr">
        <is>
          <t>EUR</t>
        </is>
      </c>
      <c r="H72" t="n">
        <v>60</v>
      </c>
      <c r="I72" t="inlineStr">
        <is>
          <t>-2,39</t>
        </is>
      </c>
      <c r="J72" t="inlineStr">
        <is>
          <t>57,61</t>
        </is>
      </c>
      <c r="K72" t="inlineStr">
        <is>
          <t>gsironi8@gmail.com</t>
        </is>
      </c>
      <c r="L72" t="inlineStr">
        <is>
          <t>contact@lilmilan.com</t>
        </is>
      </c>
      <c r="M72" t="inlineStr">
        <is>
          <t>64L78630MX334743N</t>
        </is>
      </c>
      <c r="N72" t="inlineStr">
        <is>
          <t>Giulia Sironi, viale dell’innovazione 22, milano, MI, 20126, Italia</t>
        </is>
      </c>
      <c r="O72" t="inlineStr">
        <is>
          <t>Confermato</t>
        </is>
      </c>
      <c r="P72" t="inlineStr">
        <is>
          <t>LIL Extender - White</t>
        </is>
      </c>
      <c r="R72" t="inlineStr">
        <is>
          <t>0,00</t>
        </is>
      </c>
      <c r="T72" t="inlineStr">
        <is>
          <t>0,00</t>
        </is>
      </c>
      <c r="Z72" t="inlineStr">
        <is>
          <t>r3BE6ALWVSg1vwv9j7KWBZ8Qz</t>
        </is>
      </c>
      <c r="AA72" t="inlineStr">
        <is>
          <t>Shopify</t>
        </is>
      </c>
      <c r="AB72" t="n">
        <v>1</v>
      </c>
      <c r="AD72" t="inlineStr">
        <is>
          <t>2.187,35</t>
        </is>
      </c>
      <c r="AE72" t="inlineStr">
        <is>
          <t>viale dell’innovazione 22</t>
        </is>
      </c>
      <c r="AG72" t="inlineStr">
        <is>
          <t>milano</t>
        </is>
      </c>
      <c r="AH72" t="inlineStr">
        <is>
          <t>MI</t>
        </is>
      </c>
      <c r="AI72" t="n">
        <v>20126</v>
      </c>
      <c r="AJ72" t="inlineStr">
        <is>
          <t>Italia</t>
        </is>
      </c>
      <c r="AK72" t="inlineStr">
        <is>
          <t>+393339948675</t>
        </is>
      </c>
      <c r="AL72" t="inlineStr">
        <is>
          <t>LIL Extender - White</t>
        </is>
      </c>
      <c r="AN72" t="inlineStr">
        <is>
          <t>IT</t>
        </is>
      </c>
      <c r="AO72" t="inlineStr">
        <is>
          <t>Accredito</t>
        </is>
      </c>
      <c r="AP72" t="inlineStr">
        <is>
          <t>VERO</t>
        </is>
      </c>
    </row>
    <row r="73">
      <c r="A73" t="inlineStr">
        <is>
          <t>15/09/2024</t>
        </is>
      </c>
      <c r="B73" t="inlineStr">
        <is>
          <t>01:20:51</t>
        </is>
      </c>
      <c r="C73" t="inlineStr">
        <is>
          <t>CEST</t>
        </is>
      </c>
      <c r="D73" t="inlineStr">
        <is>
          <t>Greta Pescantin</t>
        </is>
      </c>
      <c r="E73" t="inlineStr">
        <is>
          <t>Pagamento Express Checkout</t>
        </is>
      </c>
      <c r="F73" t="inlineStr">
        <is>
          <t>Completata</t>
        </is>
      </c>
      <c r="G73" t="inlineStr">
        <is>
          <t>EUR</t>
        </is>
      </c>
      <c r="H73" t="n">
        <v>136</v>
      </c>
      <c r="I73" t="inlineStr">
        <is>
          <t>-4,97</t>
        </is>
      </c>
      <c r="J73" t="inlineStr">
        <is>
          <t>131,03</t>
        </is>
      </c>
      <c r="K73" t="inlineStr">
        <is>
          <t>pescantin.greta@gmail.com</t>
        </is>
      </c>
      <c r="L73" t="inlineStr">
        <is>
          <t>contact@lilmilan.com</t>
        </is>
      </c>
      <c r="M73" t="inlineStr">
        <is>
          <t>706195167J4659818</t>
        </is>
      </c>
      <c r="N73" t="inlineStr">
        <is>
          <t>Greta, Pescantin, Via Roma 477, Frassinelle Polesine, RO, 45030, Italia</t>
        </is>
      </c>
      <c r="O73" t="inlineStr">
        <is>
          <t>Confermato</t>
        </is>
      </c>
      <c r="P73" t="inlineStr">
        <is>
          <t>Firefly Ring - Yellow / 17, Sconto</t>
        </is>
      </c>
      <c r="R73" t="inlineStr">
        <is>
          <t>10,00</t>
        </is>
      </c>
      <c r="T73" t="inlineStr">
        <is>
          <t>0,00</t>
        </is>
      </c>
      <c r="Z73" t="inlineStr">
        <is>
          <t>rhb09lp0aMWYQkIQ0zTCc7nM6</t>
        </is>
      </c>
      <c r="AA73" t="inlineStr">
        <is>
          <t>Shopify</t>
        </is>
      </c>
      <c r="AB73" t="n">
        <v>2</v>
      </c>
      <c r="AD73" t="inlineStr">
        <is>
          <t>2.318,38</t>
        </is>
      </c>
      <c r="AE73" t="inlineStr">
        <is>
          <t>Via Roma 477</t>
        </is>
      </c>
      <c r="AG73" t="inlineStr">
        <is>
          <t>Frassinelle Polesine</t>
        </is>
      </c>
      <c r="AH73" t="inlineStr">
        <is>
          <t>RO</t>
        </is>
      </c>
      <c r="AI73" t="n">
        <v>45030</v>
      </c>
      <c r="AJ73" t="inlineStr">
        <is>
          <t>Italia</t>
        </is>
      </c>
      <c r="AK73" t="inlineStr">
        <is>
          <t>+393450916019</t>
        </is>
      </c>
      <c r="AL73" t="inlineStr">
        <is>
          <t>Firefly Ring - Yellow / 17</t>
        </is>
      </c>
      <c r="AN73" t="inlineStr">
        <is>
          <t>IT</t>
        </is>
      </c>
      <c r="AO73" t="inlineStr">
        <is>
          <t>Accredito</t>
        </is>
      </c>
      <c r="AP73" t="inlineStr">
        <is>
          <t>VERO</t>
        </is>
      </c>
    </row>
    <row r="74">
      <c r="A74" t="inlineStr">
        <is>
          <t>15/09/2024</t>
        </is>
      </c>
      <c r="B74" t="inlineStr">
        <is>
          <t>20:15:19</t>
        </is>
      </c>
      <c r="C74" t="inlineStr">
        <is>
          <t>CEST</t>
        </is>
      </c>
      <c r="D74" t="inlineStr">
        <is>
          <t>Alessandra paderni</t>
        </is>
      </c>
      <c r="E74" t="inlineStr">
        <is>
          <t>Pagamento Express Checkout</t>
        </is>
      </c>
      <c r="F74" t="inlineStr">
        <is>
          <t>Completata</t>
        </is>
      </c>
      <c r="G74" t="inlineStr">
        <is>
          <t>EUR</t>
        </is>
      </c>
      <c r="H74" t="n">
        <v>240</v>
      </c>
      <c r="I74" t="inlineStr">
        <is>
          <t>-8,51</t>
        </is>
      </c>
      <c r="J74" t="inlineStr">
        <is>
          <t>231,49</t>
        </is>
      </c>
      <c r="K74" t="inlineStr">
        <is>
          <t>alessandrapaderni@yahoo.it</t>
        </is>
      </c>
      <c r="L74" t="inlineStr">
        <is>
          <t>contact@lilmilan.com</t>
        </is>
      </c>
      <c r="M74" t="inlineStr">
        <is>
          <t>4EX0194400505271A</t>
        </is>
      </c>
      <c r="N74" t="inlineStr">
        <is>
          <t>Alessandra, paderni, via dal bagno 6, Castelfranco Emilia, MO, 41013, Italia</t>
        </is>
      </c>
      <c r="O74" t="inlineStr">
        <is>
          <t>Confermato</t>
        </is>
      </c>
      <c r="P74" t="inlineStr">
        <is>
          <t>Giotto Ring - Yellow / 13, Giotto Ring - Yellow / 10, Giotto Ring - Yellow / 7</t>
        </is>
      </c>
      <c r="R74" t="inlineStr">
        <is>
          <t>0,00</t>
        </is>
      </c>
      <c r="T74" t="inlineStr">
        <is>
          <t>0,00</t>
        </is>
      </c>
      <c r="Z74" t="inlineStr">
        <is>
          <t>rBgSN0sQpLn7KITpU7RBFrDv2</t>
        </is>
      </c>
      <c r="AA74" t="inlineStr">
        <is>
          <t>Shopify</t>
        </is>
      </c>
      <c r="AB74" t="n">
        <v>3</v>
      </c>
      <c r="AD74" t="inlineStr">
        <is>
          <t>549,87</t>
        </is>
      </c>
      <c r="AE74" t="inlineStr">
        <is>
          <t>via dal bagno 6</t>
        </is>
      </c>
      <c r="AG74" t="inlineStr">
        <is>
          <t>Castelfranco Emilia</t>
        </is>
      </c>
      <c r="AH74" t="inlineStr">
        <is>
          <t>MO</t>
        </is>
      </c>
      <c r="AI74" t="n">
        <v>41013</v>
      </c>
      <c r="AJ74" t="inlineStr">
        <is>
          <t>Italia</t>
        </is>
      </c>
      <c r="AK74" t="inlineStr">
        <is>
          <t>+393341023531</t>
        </is>
      </c>
      <c r="AL74" t="inlineStr">
        <is>
          <t>Giotto Ring - Yellow / 13</t>
        </is>
      </c>
      <c r="AN74" t="inlineStr">
        <is>
          <t>IT</t>
        </is>
      </c>
      <c r="AO74" t="inlineStr">
        <is>
          <t>Accredito</t>
        </is>
      </c>
      <c r="AP74" t="inlineStr">
        <is>
          <t>VERO</t>
        </is>
      </c>
    </row>
    <row r="75">
      <c r="A75" t="inlineStr">
        <is>
          <t>15/09/2024</t>
        </is>
      </c>
      <c r="B75" t="inlineStr">
        <is>
          <t>21:34:34</t>
        </is>
      </c>
      <c r="C75" t="inlineStr">
        <is>
          <t>CEST</t>
        </is>
      </c>
      <c r="D75" t="inlineStr">
        <is>
          <t>FAUSTA D'AMICIS</t>
        </is>
      </c>
      <c r="E75" t="inlineStr">
        <is>
          <t>Pagamento Express Checkout</t>
        </is>
      </c>
      <c r="F75" t="inlineStr">
        <is>
          <t>Completata</t>
        </is>
      </c>
      <c r="G75" t="inlineStr">
        <is>
          <t>EUR</t>
        </is>
      </c>
      <c r="H75" t="n">
        <v>100</v>
      </c>
      <c r="I75" t="inlineStr">
        <is>
          <t>-3,75</t>
        </is>
      </c>
      <c r="J75" t="inlineStr">
        <is>
          <t>96,25</t>
        </is>
      </c>
      <c r="K75" t="inlineStr">
        <is>
          <t>faustadamicis@libero.it</t>
        </is>
      </c>
      <c r="L75" t="inlineStr">
        <is>
          <t>contact@lilmilan.com</t>
        </is>
      </c>
      <c r="M75" t="inlineStr">
        <is>
          <t>6XD56502C8868964C</t>
        </is>
      </c>
      <c r="N75" t="inlineStr">
        <is>
          <t>Martina D'amicis, Via sabrata 16, citofono Agati o c/o garage, Roma, RM, 00198, Italia</t>
        </is>
      </c>
      <c r="O75" t="inlineStr">
        <is>
          <t>Confermato</t>
        </is>
      </c>
      <c r="P75" t="inlineStr">
        <is>
          <t>Pensavo fosse amore - Yellow / O, Sconto</t>
        </is>
      </c>
      <c r="R75" t="inlineStr">
        <is>
          <t>10,00</t>
        </is>
      </c>
      <c r="T75" t="inlineStr">
        <is>
          <t>0,00</t>
        </is>
      </c>
      <c r="Z75" t="inlineStr">
        <is>
          <t>rDMe8GW7E0irFzwSJv1EVvaK7</t>
        </is>
      </c>
      <c r="AA75" t="inlineStr">
        <is>
          <t>Shopify</t>
        </is>
      </c>
      <c r="AB75" t="n">
        <v>2</v>
      </c>
      <c r="AD75" t="inlineStr">
        <is>
          <t>646,12</t>
        </is>
      </c>
      <c r="AE75" t="inlineStr">
        <is>
          <t>Via sabrata 16</t>
        </is>
      </c>
      <c r="AF75" t="inlineStr">
        <is>
          <t>citofono Agati o c/o garage</t>
        </is>
      </c>
      <c r="AG75" t="inlineStr">
        <is>
          <t>Roma</t>
        </is>
      </c>
      <c r="AH75" t="inlineStr">
        <is>
          <t>RM</t>
        </is>
      </c>
      <c r="AI75" t="n">
        <v>198</v>
      </c>
      <c r="AJ75" t="inlineStr">
        <is>
          <t>Italia</t>
        </is>
      </c>
      <c r="AK75" t="inlineStr">
        <is>
          <t>3472938320</t>
        </is>
      </c>
      <c r="AL75" t="inlineStr">
        <is>
          <t>Pensavo fosse amore - Yellow / O</t>
        </is>
      </c>
      <c r="AN75" t="inlineStr">
        <is>
          <t>IT</t>
        </is>
      </c>
      <c r="AO75" t="inlineStr">
        <is>
          <t>Accredito</t>
        </is>
      </c>
      <c r="AP75" t="inlineStr">
        <is>
          <t>VERO</t>
        </is>
      </c>
    </row>
    <row r="76">
      <c r="A76" t="inlineStr">
        <is>
          <t>15/09/2024</t>
        </is>
      </c>
      <c r="B76" t="inlineStr">
        <is>
          <t>22:20:22</t>
        </is>
      </c>
      <c r="C76" t="inlineStr">
        <is>
          <t>CEST</t>
        </is>
      </c>
      <c r="D76" t="inlineStr">
        <is>
          <t>marta lugli</t>
        </is>
      </c>
      <c r="E76" t="inlineStr">
        <is>
          <t>Pagamento Express Checkout</t>
        </is>
      </c>
      <c r="F76" t="inlineStr">
        <is>
          <t>Completata</t>
        </is>
      </c>
      <c r="G76" t="inlineStr">
        <is>
          <t>EUR</t>
        </is>
      </c>
      <c r="H76" t="n">
        <v>130</v>
      </c>
      <c r="I76" t="inlineStr">
        <is>
          <t>-4,77</t>
        </is>
      </c>
      <c r="J76" t="inlineStr">
        <is>
          <t>125,23</t>
        </is>
      </c>
      <c r="K76" t="inlineStr">
        <is>
          <t>m.lugli@mclink.it</t>
        </is>
      </c>
      <c r="L76" t="inlineStr">
        <is>
          <t>contact@lilmilan.com</t>
        </is>
      </c>
      <c r="M76" t="inlineStr">
        <is>
          <t>4LA557944P712520B</t>
        </is>
      </c>
      <c r="N76" t="inlineStr">
        <is>
          <t>Maria Chiara Aliquò, Piazzale Ammiraglio Bergamini 12, Roma, RM, 00136, Italia</t>
        </is>
      </c>
      <c r="O76" t="inlineStr">
        <is>
          <t>Confermato</t>
        </is>
      </c>
      <c r="P76" t="inlineStr">
        <is>
          <t>Pensavo fosse amore - Yellow / 2</t>
        </is>
      </c>
      <c r="R76" t="inlineStr">
        <is>
          <t>10,00</t>
        </is>
      </c>
      <c r="T76" t="inlineStr">
        <is>
          <t>0,00</t>
        </is>
      </c>
      <c r="Z76" t="inlineStr">
        <is>
          <t>roM54K3k21ylR8Bsg5PkFfei1</t>
        </is>
      </c>
      <c r="AA76" t="inlineStr">
        <is>
          <t>Shopify</t>
        </is>
      </c>
      <c r="AB76" t="n">
        <v>1</v>
      </c>
      <c r="AD76" t="inlineStr">
        <is>
          <t>771,35</t>
        </is>
      </c>
      <c r="AE76" t="inlineStr">
        <is>
          <t>Piazzale Ammiraglio Bergamini 12</t>
        </is>
      </c>
      <c r="AG76" t="inlineStr">
        <is>
          <t>Roma</t>
        </is>
      </c>
      <c r="AH76" t="inlineStr">
        <is>
          <t>RM</t>
        </is>
      </c>
      <c r="AI76" t="n">
        <v>136</v>
      </c>
      <c r="AJ76" t="inlineStr">
        <is>
          <t>Italia</t>
        </is>
      </c>
      <c r="AK76" t="inlineStr">
        <is>
          <t>3280234984</t>
        </is>
      </c>
      <c r="AL76" t="inlineStr">
        <is>
          <t>Pensavo fosse amore - Yellow / 2</t>
        </is>
      </c>
      <c r="AN76" t="inlineStr">
        <is>
          <t>IT</t>
        </is>
      </c>
      <c r="AO76" t="inlineStr">
        <is>
          <t>Accredito</t>
        </is>
      </c>
      <c r="AP76" t="inlineStr">
        <is>
          <t>VERO</t>
        </is>
      </c>
    </row>
    <row r="77">
      <c r="A77" t="inlineStr">
        <is>
          <t>16/09/2024</t>
        </is>
      </c>
      <c r="B77" t="inlineStr">
        <is>
          <t>07:55:06</t>
        </is>
      </c>
      <c r="C77" t="inlineStr">
        <is>
          <t>CEST</t>
        </is>
      </c>
      <c r="D77" t="inlineStr">
        <is>
          <t>Camilla De Nardi</t>
        </is>
      </c>
      <c r="E77" t="inlineStr">
        <is>
          <t>Pagamento Express Checkout</t>
        </is>
      </c>
      <c r="F77" t="inlineStr">
        <is>
          <t>Completata</t>
        </is>
      </c>
      <c r="G77" t="inlineStr">
        <is>
          <t>EUR</t>
        </is>
      </c>
      <c r="H77" t="n">
        <v>102</v>
      </c>
      <c r="I77" t="inlineStr">
        <is>
          <t>-3,82</t>
        </is>
      </c>
      <c r="J77" t="inlineStr">
        <is>
          <t>98,18</t>
        </is>
      </c>
      <c r="K77" t="inlineStr">
        <is>
          <t>denardicami@gmail.com</t>
        </is>
      </c>
      <c r="L77" t="inlineStr">
        <is>
          <t>contact@lilmilan.com</t>
        </is>
      </c>
      <c r="M77" t="inlineStr">
        <is>
          <t>9G5433165K425680T</t>
        </is>
      </c>
      <c r="N77" t="inlineStr">
        <is>
          <t>Camilla, De Nardi, Via Terra Nuova 17, Meolo, VE, 30020, Italia</t>
        </is>
      </c>
      <c r="O77" t="inlineStr">
        <is>
          <t>Confermato</t>
        </is>
      </c>
      <c r="P77" t="inlineStr">
        <is>
          <t>LIL Bag, Pensavo fosse amore - Yellow / E, Sconto</t>
        </is>
      </c>
      <c r="R77" t="inlineStr">
        <is>
          <t>10,00</t>
        </is>
      </c>
      <c r="T77" t="inlineStr">
        <is>
          <t>0,00</t>
        </is>
      </c>
      <c r="Z77" t="inlineStr">
        <is>
          <t>r4AkR4IaHLVvv7nWMfDV0YYI9</t>
        </is>
      </c>
      <c r="AA77" t="inlineStr">
        <is>
          <t>Shopify</t>
        </is>
      </c>
      <c r="AB77" t="n">
        <v>3</v>
      </c>
      <c r="AD77" t="inlineStr">
        <is>
          <t>869,53</t>
        </is>
      </c>
      <c r="AE77" t="inlineStr">
        <is>
          <t>Via Terra Nuova 17</t>
        </is>
      </c>
      <c r="AG77" t="inlineStr">
        <is>
          <t>Meolo</t>
        </is>
      </c>
      <c r="AH77" t="inlineStr">
        <is>
          <t>VE</t>
        </is>
      </c>
      <c r="AI77" t="n">
        <v>30020</v>
      </c>
      <c r="AJ77" t="inlineStr">
        <is>
          <t>Italia</t>
        </is>
      </c>
      <c r="AK77" t="inlineStr">
        <is>
          <t>3468453599</t>
        </is>
      </c>
      <c r="AL77" t="inlineStr">
        <is>
          <t>LIL Bag</t>
        </is>
      </c>
      <c r="AN77" t="inlineStr">
        <is>
          <t>IT</t>
        </is>
      </c>
      <c r="AO77" t="inlineStr">
        <is>
          <t>Accredito</t>
        </is>
      </c>
      <c r="AP77" t="inlineStr">
        <is>
          <t>VERO</t>
        </is>
      </c>
    </row>
    <row r="78">
      <c r="A78" t="inlineStr">
        <is>
          <t>16/09/2024</t>
        </is>
      </c>
      <c r="B78" t="inlineStr">
        <is>
          <t>09:15:28</t>
        </is>
      </c>
      <c r="C78" t="inlineStr">
        <is>
          <t>CEST</t>
        </is>
      </c>
      <c r="D78" t="inlineStr">
        <is>
          <t>Alice Viviana Niccoli</t>
        </is>
      </c>
      <c r="E78" t="inlineStr">
        <is>
          <t>Pagamento Express Checkout</t>
        </is>
      </c>
      <c r="F78" t="inlineStr">
        <is>
          <t>Completata</t>
        </is>
      </c>
      <c r="G78" t="inlineStr">
        <is>
          <t>EUR</t>
        </is>
      </c>
      <c r="H78" t="n">
        <v>240</v>
      </c>
      <c r="I78" t="inlineStr">
        <is>
          <t>-8,51</t>
        </is>
      </c>
      <c r="J78" t="inlineStr">
        <is>
          <t>231,49</t>
        </is>
      </c>
      <c r="K78" t="inlineStr">
        <is>
          <t>ali.niccoli@gmail.com</t>
        </is>
      </c>
      <c r="L78" t="inlineStr">
        <is>
          <t>contact@lilmilan.com</t>
        </is>
      </c>
      <c r="M78" t="inlineStr">
        <is>
          <t>5WS08442F9685543V</t>
        </is>
      </c>
      <c r="N78" t="inlineStr">
        <is>
          <t>Alice Niccoli, Via Michelangelo Buonarroti 2, Milano, MI, 20145, Italia</t>
        </is>
      </c>
      <c r="O78" t="inlineStr">
        <is>
          <t>Confermato</t>
        </is>
      </c>
      <c r="P78" t="inlineStr">
        <is>
          <t>Portami a ballare Necklace - Yellow / onesize</t>
        </is>
      </c>
      <c r="R78" t="inlineStr">
        <is>
          <t>0,00</t>
        </is>
      </c>
      <c r="T78" t="inlineStr">
        <is>
          <t>0,00</t>
        </is>
      </c>
      <c r="Z78" t="inlineStr">
        <is>
          <t>rqqlz2fPK9n8RPu9hg1QKDwol</t>
        </is>
      </c>
      <c r="AA78" t="inlineStr">
        <is>
          <t>Shopify</t>
        </is>
      </c>
      <c r="AB78" t="n">
        <v>1</v>
      </c>
      <c r="AD78" t="inlineStr">
        <is>
          <t>1.101,02</t>
        </is>
      </c>
      <c r="AE78" t="inlineStr">
        <is>
          <t>Via Michelangelo Buonarroti 2</t>
        </is>
      </c>
      <c r="AG78" t="inlineStr">
        <is>
          <t>Milano</t>
        </is>
      </c>
      <c r="AH78" t="inlineStr">
        <is>
          <t>MI</t>
        </is>
      </c>
      <c r="AI78" t="n">
        <v>20145</v>
      </c>
      <c r="AJ78" t="inlineStr">
        <is>
          <t>Italia</t>
        </is>
      </c>
      <c r="AK78" t="inlineStr">
        <is>
          <t>349231972</t>
        </is>
      </c>
      <c r="AL78" t="inlineStr">
        <is>
          <t>Portami a ballare Necklace - Yellow / onesize</t>
        </is>
      </c>
      <c r="AN78" t="inlineStr">
        <is>
          <t>IT</t>
        </is>
      </c>
      <c r="AO78" t="inlineStr">
        <is>
          <t>Accredito</t>
        </is>
      </c>
      <c r="AP78" t="inlineStr">
        <is>
          <t>VERO</t>
        </is>
      </c>
    </row>
    <row r="79">
      <c r="A79" t="inlineStr">
        <is>
          <t>16/09/2024</t>
        </is>
      </c>
      <c r="B79" t="inlineStr">
        <is>
          <t>10:55:59</t>
        </is>
      </c>
      <c r="C79" t="inlineStr">
        <is>
          <t>CEST</t>
        </is>
      </c>
      <c r="D79" t="inlineStr">
        <is>
          <t>Valentina Rita Capizzi</t>
        </is>
      </c>
      <c r="E79" t="inlineStr">
        <is>
          <t>Pagamento Express Checkout</t>
        </is>
      </c>
      <c r="F79" t="inlineStr">
        <is>
          <t>Completata</t>
        </is>
      </c>
      <c r="G79" t="inlineStr">
        <is>
          <t>EUR</t>
        </is>
      </c>
      <c r="H79" t="n">
        <v>30</v>
      </c>
      <c r="I79" t="inlineStr">
        <is>
          <t>-1,37</t>
        </is>
      </c>
      <c r="J79" t="inlineStr">
        <is>
          <t>28,63</t>
        </is>
      </c>
      <c r="K79" t="inlineStr">
        <is>
          <t>capizzi.vale@gmail.com</t>
        </is>
      </c>
      <c r="L79" t="inlineStr">
        <is>
          <t>contact@lilmilan.com</t>
        </is>
      </c>
      <c r="M79" t="inlineStr">
        <is>
          <t>50X87471K6264741F</t>
        </is>
      </c>
      <c r="O79" t="inlineStr">
        <is>
          <t>Non confermato</t>
        </is>
      </c>
      <c r="P79" t="inlineStr">
        <is>
          <t>Piercing Party</t>
        </is>
      </c>
      <c r="R79" t="inlineStr">
        <is>
          <t>0,00</t>
        </is>
      </c>
      <c r="T79" t="inlineStr">
        <is>
          <t>0,00</t>
        </is>
      </c>
      <c r="Z79" t="inlineStr">
        <is>
          <t>ro2i1JsZaAiSf1GGmxtPNK5eg</t>
        </is>
      </c>
      <c r="AA79" t="inlineStr">
        <is>
          <t>Shopify</t>
        </is>
      </c>
      <c r="AB79" t="n">
        <v>1</v>
      </c>
      <c r="AD79" t="inlineStr">
        <is>
          <t>1.129,65</t>
        </is>
      </c>
      <c r="AK79" t="inlineStr">
        <is>
          <t>+39 3495794858</t>
        </is>
      </c>
      <c r="AL79" t="inlineStr">
        <is>
          <t>Piercing Party</t>
        </is>
      </c>
      <c r="AO79" t="inlineStr">
        <is>
          <t>Accredito</t>
        </is>
      </c>
      <c r="AP79" t="inlineStr">
        <is>
          <t>VERO</t>
        </is>
      </c>
    </row>
    <row r="80">
      <c r="A80" t="inlineStr">
        <is>
          <t>16/09/2024</t>
        </is>
      </c>
      <c r="B80" t="inlineStr">
        <is>
          <t>12:08:46</t>
        </is>
      </c>
      <c r="C80" t="inlineStr">
        <is>
          <t>CEST</t>
        </is>
      </c>
      <c r="D80" t="inlineStr">
        <is>
          <t>Alessandra Celli</t>
        </is>
      </c>
      <c r="E80" t="inlineStr">
        <is>
          <t>Pagamento Express Checkout</t>
        </is>
      </c>
      <c r="F80" t="inlineStr">
        <is>
          <t>Completata</t>
        </is>
      </c>
      <c r="G80" t="inlineStr">
        <is>
          <t>EUR</t>
        </is>
      </c>
      <c r="H80" t="n">
        <v>110</v>
      </c>
      <c r="I80" t="inlineStr">
        <is>
          <t>-4,09</t>
        </is>
      </c>
      <c r="J80" t="inlineStr">
        <is>
          <t>105,91</t>
        </is>
      </c>
      <c r="K80" t="inlineStr">
        <is>
          <t>alessandracelli99@gmail.com</t>
        </is>
      </c>
      <c r="L80" t="inlineStr">
        <is>
          <t>contact@lilmilan.com</t>
        </is>
      </c>
      <c r="M80" t="inlineStr">
        <is>
          <t>79R82752DB256670A</t>
        </is>
      </c>
      <c r="N80" t="inlineStr">
        <is>
          <t>Alessandra Celli, Via Gaetano Lapis, 93, Cagli, PU, 61043, Italia</t>
        </is>
      </c>
      <c r="O80" t="inlineStr">
        <is>
          <t>Confermato</t>
        </is>
      </c>
      <c r="P80" t="inlineStr">
        <is>
          <t>Pensavo fosse amore - Yellow / L</t>
        </is>
      </c>
      <c r="R80" t="inlineStr">
        <is>
          <t>10,00</t>
        </is>
      </c>
      <c r="T80" t="inlineStr">
        <is>
          <t>0,00</t>
        </is>
      </c>
      <c r="Z80" t="inlineStr">
        <is>
          <t>rqyn5kt6SKX01ubYaBzLkJJ0l</t>
        </is>
      </c>
      <c r="AA80" t="inlineStr">
        <is>
          <t>Shopify</t>
        </is>
      </c>
      <c r="AB80" t="n">
        <v>1</v>
      </c>
      <c r="AD80" t="inlineStr">
        <is>
          <t>1.235,56</t>
        </is>
      </c>
      <c r="AE80" t="inlineStr">
        <is>
          <t>Via Gaetano Lapis</t>
        </is>
      </c>
      <c r="AF80" t="inlineStr">
        <is>
          <t>93</t>
        </is>
      </c>
      <c r="AG80" t="inlineStr">
        <is>
          <t>Cagli</t>
        </is>
      </c>
      <c r="AH80" t="inlineStr">
        <is>
          <t>PU</t>
        </is>
      </c>
      <c r="AI80" t="n">
        <v>61043</v>
      </c>
      <c r="AJ80" t="inlineStr">
        <is>
          <t>Italia</t>
        </is>
      </c>
      <c r="AK80" t="inlineStr">
        <is>
          <t>+393885792792</t>
        </is>
      </c>
      <c r="AL80" t="inlineStr">
        <is>
          <t>Pensavo fosse amore - Yellow / L</t>
        </is>
      </c>
      <c r="AN80" t="inlineStr">
        <is>
          <t>IT</t>
        </is>
      </c>
      <c r="AO80" t="inlineStr">
        <is>
          <t>Accredito</t>
        </is>
      </c>
      <c r="AP80" t="inlineStr">
        <is>
          <t>VERO</t>
        </is>
      </c>
    </row>
    <row r="81">
      <c r="A81" t="inlineStr">
        <is>
          <t>16/09/2024</t>
        </is>
      </c>
      <c r="B81" t="inlineStr">
        <is>
          <t>13:04:25</t>
        </is>
      </c>
      <c r="C81" t="inlineStr">
        <is>
          <t>CEST</t>
        </is>
      </c>
      <c r="D81" t="inlineStr">
        <is>
          <t>Chiara Marras</t>
        </is>
      </c>
      <c r="E81" t="inlineStr">
        <is>
          <t>Pagamento Express Checkout</t>
        </is>
      </c>
      <c r="F81" t="inlineStr">
        <is>
          <t>Completata</t>
        </is>
      </c>
      <c r="G81" t="inlineStr">
        <is>
          <t>EUR</t>
        </is>
      </c>
      <c r="H81" t="n">
        <v>200</v>
      </c>
      <c r="I81" t="inlineStr">
        <is>
          <t>-7,15</t>
        </is>
      </c>
      <c r="J81" t="inlineStr">
        <is>
          <t>192,85</t>
        </is>
      </c>
      <c r="K81" t="inlineStr">
        <is>
          <t>chichimarras@gmail.com</t>
        </is>
      </c>
      <c r="L81" t="inlineStr">
        <is>
          <t>contact@lilmilan.com</t>
        </is>
      </c>
      <c r="M81" t="inlineStr">
        <is>
          <t>5FC17390U0670183S</t>
        </is>
      </c>
      <c r="N81" t="inlineStr">
        <is>
          <t>Chiara Marras, Via porto Pino 21, Monserrato, CA, 09042, Italia</t>
        </is>
      </c>
      <c r="O81" t="inlineStr">
        <is>
          <t>Confermato</t>
        </is>
      </c>
      <c r="P81" t="inlineStr">
        <is>
          <t>Icy - Yellow / Pink / White</t>
        </is>
      </c>
      <c r="R81" t="inlineStr">
        <is>
          <t>0,00</t>
        </is>
      </c>
      <c r="T81" t="inlineStr">
        <is>
          <t>0,00</t>
        </is>
      </c>
      <c r="Z81" t="inlineStr">
        <is>
          <t>rPcHUS8TRFCHm9OWBFrHf4yfC</t>
        </is>
      </c>
      <c r="AA81" t="inlineStr">
        <is>
          <t>Shopify</t>
        </is>
      </c>
      <c r="AB81" t="n">
        <v>1</v>
      </c>
      <c r="AD81" t="inlineStr">
        <is>
          <t>1.428,41</t>
        </is>
      </c>
      <c r="AE81" t="inlineStr">
        <is>
          <t>Via porto Pino 21</t>
        </is>
      </c>
      <c r="AG81" t="inlineStr">
        <is>
          <t>Monserrato</t>
        </is>
      </c>
      <c r="AH81" t="inlineStr">
        <is>
          <t>CA</t>
        </is>
      </c>
      <c r="AI81" t="n">
        <v>9042</v>
      </c>
      <c r="AJ81" t="inlineStr">
        <is>
          <t>Italia</t>
        </is>
      </c>
      <c r="AK81" t="inlineStr">
        <is>
          <t>+393491092534</t>
        </is>
      </c>
      <c r="AL81" t="inlineStr">
        <is>
          <t>Icy - Yellow / Pink / White</t>
        </is>
      </c>
      <c r="AN81" t="inlineStr">
        <is>
          <t>IT</t>
        </is>
      </c>
      <c r="AO81" t="inlineStr">
        <is>
          <t>Accredito</t>
        </is>
      </c>
      <c r="AP81" t="inlineStr">
        <is>
          <t>VERO</t>
        </is>
      </c>
    </row>
    <row r="82">
      <c r="A82" t="inlineStr">
        <is>
          <t>16/09/2024</t>
        </is>
      </c>
      <c r="B82" t="inlineStr">
        <is>
          <t>18:48:25</t>
        </is>
      </c>
      <c r="C82" t="inlineStr">
        <is>
          <t>CEST</t>
        </is>
      </c>
      <c r="D82" t="inlineStr">
        <is>
          <t>Silvia Monterisi</t>
        </is>
      </c>
      <c r="E82" t="inlineStr">
        <is>
          <t>Pagamento Express Checkout</t>
        </is>
      </c>
      <c r="F82" t="inlineStr">
        <is>
          <t>Completata</t>
        </is>
      </c>
      <c r="G82" t="inlineStr">
        <is>
          <t>EUR</t>
        </is>
      </c>
      <c r="H82" t="n">
        <v>170</v>
      </c>
      <c r="I82" t="inlineStr">
        <is>
          <t>-6,13</t>
        </is>
      </c>
      <c r="J82" t="inlineStr">
        <is>
          <t>163,87</t>
        </is>
      </c>
      <c r="K82" t="inlineStr">
        <is>
          <t>monterisisilvia1306@gmail.com</t>
        </is>
      </c>
      <c r="L82" t="inlineStr">
        <is>
          <t>contact@lilmilan.com</t>
        </is>
      </c>
      <c r="M82" t="inlineStr">
        <is>
          <t>7R9204621V3515049</t>
        </is>
      </c>
      <c r="N82" t="inlineStr">
        <is>
          <t>Silvia Monterisi, Via Broletto 20, Milano, MI, 20121, Italia</t>
        </is>
      </c>
      <c r="O82" t="inlineStr">
        <is>
          <t>Confermato</t>
        </is>
      </c>
      <c r="P82" t="inlineStr">
        <is>
          <t>Glow Ring - White / 9</t>
        </is>
      </c>
      <c r="R82" t="inlineStr">
        <is>
          <t>10,00</t>
        </is>
      </c>
      <c r="T82" t="inlineStr">
        <is>
          <t>0,00</t>
        </is>
      </c>
      <c r="Z82" t="inlineStr">
        <is>
          <t>r5gSJ1D4m7waIytg7AZWYKmgA</t>
        </is>
      </c>
      <c r="AA82" t="inlineStr">
        <is>
          <t>Shopify</t>
        </is>
      </c>
      <c r="AB82" t="n">
        <v>1</v>
      </c>
      <c r="AD82" t="inlineStr">
        <is>
          <t>1.592,28</t>
        </is>
      </c>
      <c r="AE82" t="inlineStr">
        <is>
          <t>Via Broletto 20</t>
        </is>
      </c>
      <c r="AG82" t="inlineStr">
        <is>
          <t>Milano</t>
        </is>
      </c>
      <c r="AH82" t="inlineStr">
        <is>
          <t>MI</t>
        </is>
      </c>
      <c r="AI82" t="n">
        <v>20121</v>
      </c>
      <c r="AJ82" t="inlineStr">
        <is>
          <t>Italia</t>
        </is>
      </c>
      <c r="AK82" t="inlineStr">
        <is>
          <t>3294281841</t>
        </is>
      </c>
      <c r="AL82" t="inlineStr">
        <is>
          <t>Glow Ring - White / 9</t>
        </is>
      </c>
      <c r="AN82" t="inlineStr">
        <is>
          <t>IT</t>
        </is>
      </c>
      <c r="AO82" t="inlineStr">
        <is>
          <t>Accredito</t>
        </is>
      </c>
      <c r="AP82" t="inlineStr">
        <is>
          <t>VERO</t>
        </is>
      </c>
    </row>
    <row r="83">
      <c r="A83" t="inlineStr">
        <is>
          <t>17/09/2024</t>
        </is>
      </c>
      <c r="B83" t="inlineStr">
        <is>
          <t>15:06:29</t>
        </is>
      </c>
      <c r="C83" t="inlineStr">
        <is>
          <t>CEST</t>
        </is>
      </c>
      <c r="D83" t="inlineStr">
        <is>
          <t>Massimiliano Astolfi</t>
        </is>
      </c>
      <c r="E83" t="inlineStr">
        <is>
          <t>Pagamento Express Checkout</t>
        </is>
      </c>
      <c r="F83" t="inlineStr">
        <is>
          <t>Completata</t>
        </is>
      </c>
      <c r="G83" t="inlineStr">
        <is>
          <t>EUR</t>
        </is>
      </c>
      <c r="H83" t="n">
        <v>307</v>
      </c>
      <c r="I83" t="inlineStr">
        <is>
          <t>-10,79</t>
        </is>
      </c>
      <c r="J83" t="inlineStr">
        <is>
          <t>296,21</t>
        </is>
      </c>
      <c r="K83" t="inlineStr">
        <is>
          <t>massimiliano.astolfi@gmail.com</t>
        </is>
      </c>
      <c r="L83" t="inlineStr">
        <is>
          <t>contact@lilmilan.com</t>
        </is>
      </c>
      <c r="M83" t="inlineStr">
        <is>
          <t>2D173731XN466583Y</t>
        </is>
      </c>
      <c r="O83" t="inlineStr">
        <is>
          <t>Non confermato</t>
        </is>
      </c>
      <c r="P83" t="inlineStr">
        <is>
          <t>LIL Bag, Luxury Pack, Honey Ring - Yellow / 11</t>
        </is>
      </c>
      <c r="R83" t="inlineStr">
        <is>
          <t>0,00</t>
        </is>
      </c>
      <c r="T83" t="inlineStr">
        <is>
          <t>0,00</t>
        </is>
      </c>
      <c r="Z83" t="inlineStr">
        <is>
          <t>rIi03Bv4M1iT0oXuUlJ23lM6D</t>
        </is>
      </c>
      <c r="AA83" t="inlineStr">
        <is>
          <t>Shopify</t>
        </is>
      </c>
      <c r="AB83" t="n">
        <v>3</v>
      </c>
      <c r="AD83" t="inlineStr">
        <is>
          <t>1.888,49</t>
        </is>
      </c>
      <c r="AK83" t="inlineStr">
        <is>
          <t>+39 3394028045</t>
        </is>
      </c>
      <c r="AL83" t="inlineStr">
        <is>
          <t>LIL Bag</t>
        </is>
      </c>
      <c r="AO83" t="inlineStr">
        <is>
          <t>Accredito</t>
        </is>
      </c>
      <c r="AP83" t="inlineStr">
        <is>
          <t>VERO</t>
        </is>
      </c>
    </row>
    <row r="84">
      <c r="A84" t="inlineStr">
        <is>
          <t>17/09/2024</t>
        </is>
      </c>
      <c r="B84" t="inlineStr">
        <is>
          <t>17:31:38</t>
        </is>
      </c>
      <c r="C84" t="inlineStr">
        <is>
          <t>CEST</t>
        </is>
      </c>
      <c r="D84" t="inlineStr">
        <is>
          <t>Lisa Di Nardo</t>
        </is>
      </c>
      <c r="E84" t="inlineStr">
        <is>
          <t>Pagamento Express Checkout</t>
        </is>
      </c>
      <c r="F84" t="inlineStr">
        <is>
          <t>Completata</t>
        </is>
      </c>
      <c r="G84" t="inlineStr">
        <is>
          <t>EUR</t>
        </is>
      </c>
      <c r="H84" t="n">
        <v>100</v>
      </c>
      <c r="I84" t="inlineStr">
        <is>
          <t>-3,75</t>
        </is>
      </c>
      <c r="J84" t="inlineStr">
        <is>
          <t>96,25</t>
        </is>
      </c>
      <c r="K84" t="inlineStr">
        <is>
          <t>lisadinardo@libero.it</t>
        </is>
      </c>
      <c r="L84" t="inlineStr">
        <is>
          <t>contact@lilmilan.com</t>
        </is>
      </c>
      <c r="M84" t="inlineStr">
        <is>
          <t>3PC82849LD790802C</t>
        </is>
      </c>
      <c r="N84" t="inlineStr">
        <is>
          <t>Lisa, Di Nardo, via Ravezza 84, Celle Ligure, SV, 17015, Italia</t>
        </is>
      </c>
      <c r="O84" t="inlineStr">
        <is>
          <t>Confermato</t>
        </is>
      </c>
      <c r="P84" t="inlineStr">
        <is>
          <t>Pensavo fosse amore - Yellow / O, Sconto</t>
        </is>
      </c>
      <c r="R84" t="inlineStr">
        <is>
          <t>10,00</t>
        </is>
      </c>
      <c r="T84" t="inlineStr">
        <is>
          <t>0,00</t>
        </is>
      </c>
      <c r="Z84" t="inlineStr">
        <is>
          <t>rDiqs0XEvtYs2DaILVN7JqINV</t>
        </is>
      </c>
      <c r="AA84" t="inlineStr">
        <is>
          <t>Shopify</t>
        </is>
      </c>
      <c r="AB84" t="n">
        <v>2</v>
      </c>
      <c r="AD84" t="inlineStr">
        <is>
          <t>1.984,74</t>
        </is>
      </c>
      <c r="AE84" t="inlineStr">
        <is>
          <t>via Ravezza 84</t>
        </is>
      </c>
      <c r="AG84" t="inlineStr">
        <is>
          <t>Celle Ligure</t>
        </is>
      </c>
      <c r="AH84" t="inlineStr">
        <is>
          <t>SV</t>
        </is>
      </c>
      <c r="AI84" t="n">
        <v>17015</v>
      </c>
      <c r="AJ84" t="inlineStr">
        <is>
          <t>Italia</t>
        </is>
      </c>
      <c r="AK84" t="inlineStr">
        <is>
          <t>+393482758113</t>
        </is>
      </c>
      <c r="AL84" t="inlineStr">
        <is>
          <t>Pensavo fosse amore - Yellow / O</t>
        </is>
      </c>
      <c r="AN84" t="inlineStr">
        <is>
          <t>IT</t>
        </is>
      </c>
      <c r="AO84" t="inlineStr">
        <is>
          <t>Accredito</t>
        </is>
      </c>
      <c r="AP84" t="inlineStr">
        <is>
          <t>VERO</t>
        </is>
      </c>
    </row>
    <row r="85">
      <c r="A85" t="inlineStr">
        <is>
          <t>17/09/2024</t>
        </is>
      </c>
      <c r="B85" t="inlineStr">
        <is>
          <t>22:36:27</t>
        </is>
      </c>
      <c r="C85" t="inlineStr">
        <is>
          <t>CEST</t>
        </is>
      </c>
      <c r="D85" t="inlineStr">
        <is>
          <t>GIORDANA RUGGIERI</t>
        </is>
      </c>
      <c r="E85" t="inlineStr">
        <is>
          <t>Pagamento Express Checkout</t>
        </is>
      </c>
      <c r="F85" t="inlineStr">
        <is>
          <t>Completata</t>
        </is>
      </c>
      <c r="G85" t="inlineStr">
        <is>
          <t>EUR</t>
        </is>
      </c>
      <c r="H85" t="n">
        <v>118</v>
      </c>
      <c r="I85" t="inlineStr">
        <is>
          <t>-4,36</t>
        </is>
      </c>
      <c r="J85" t="inlineStr">
        <is>
          <t>113,64</t>
        </is>
      </c>
      <c r="K85" t="inlineStr">
        <is>
          <t>giordana.ruggieri@gmail.com</t>
        </is>
      </c>
      <c r="L85" t="inlineStr">
        <is>
          <t>contact@lilmilan.com</t>
        </is>
      </c>
      <c r="M85" t="inlineStr">
        <is>
          <t>2HD0984882306310N</t>
        </is>
      </c>
      <c r="O85" t="inlineStr">
        <is>
          <t>Non confermato</t>
        </is>
      </c>
      <c r="P85" t="inlineStr">
        <is>
          <t>Boys Tears Ring - Yellow / 15, Engraving, Discount</t>
        </is>
      </c>
      <c r="R85" t="inlineStr">
        <is>
          <t>0,00</t>
        </is>
      </c>
      <c r="T85" t="inlineStr">
        <is>
          <t>0,00</t>
        </is>
      </c>
      <c r="Z85" t="inlineStr">
        <is>
          <t>r786VjHGLArD9zm6VUpk4XxdN</t>
        </is>
      </c>
      <c r="AA85" t="inlineStr">
        <is>
          <t>Shopify</t>
        </is>
      </c>
      <c r="AB85" t="n">
        <v>3</v>
      </c>
      <c r="AD85" t="inlineStr">
        <is>
          <t>2.098,38</t>
        </is>
      </c>
      <c r="AK85" t="inlineStr">
        <is>
          <t>+39 3348409919</t>
        </is>
      </c>
      <c r="AL85" t="inlineStr">
        <is>
          <t>Boys Tears Ring - Yellow / 15</t>
        </is>
      </c>
      <c r="AO85" t="inlineStr">
        <is>
          <t>Accredito</t>
        </is>
      </c>
      <c r="AP85" t="inlineStr">
        <is>
          <t>VERO</t>
        </is>
      </c>
    </row>
    <row r="86">
      <c r="A86" t="inlineStr">
        <is>
          <t>17/09/2024</t>
        </is>
      </c>
      <c r="B86" t="inlineStr">
        <is>
          <t>23:25:10</t>
        </is>
      </c>
      <c r="C86" t="inlineStr">
        <is>
          <t>CEST</t>
        </is>
      </c>
      <c r="D86" t="inlineStr">
        <is>
          <t>emanuela ruffa</t>
        </is>
      </c>
      <c r="E86" t="inlineStr">
        <is>
          <t>Pagamento Express Checkout</t>
        </is>
      </c>
      <c r="F86" t="inlineStr">
        <is>
          <t>Completata</t>
        </is>
      </c>
      <c r="G86" t="inlineStr">
        <is>
          <t>EUR</t>
        </is>
      </c>
      <c r="H86" t="n">
        <v>222</v>
      </c>
      <c r="I86" t="inlineStr">
        <is>
          <t>-7,90</t>
        </is>
      </c>
      <c r="J86" t="inlineStr">
        <is>
          <t>214,10</t>
        </is>
      </c>
      <c r="K86" t="inlineStr">
        <is>
          <t>emiruffa@tiscali.it</t>
        </is>
      </c>
      <c r="L86" t="inlineStr">
        <is>
          <t>contact@lilmilan.com</t>
        </is>
      </c>
      <c r="M86" t="inlineStr">
        <is>
          <t>3RW49900ML385425N</t>
        </is>
      </c>
      <c r="N86" t="inlineStr">
        <is>
          <t>EMANUELA RUFFA, via Vittorio Emanuele II,7, VINZAGLIO, NO, 28060, Italia</t>
        </is>
      </c>
      <c r="O86" t="inlineStr">
        <is>
          <t>Confermato</t>
        </is>
      </c>
      <c r="P86" t="inlineStr">
        <is>
          <t>LIL Hoop - Yellow / Medium / 22mm / Single, LIL Bag, LIL Hoop - Yellow / Small / 16mm / Single</t>
        </is>
      </c>
      <c r="R86" t="inlineStr">
        <is>
          <t>0,00</t>
        </is>
      </c>
      <c r="T86" t="inlineStr">
        <is>
          <t>0,00</t>
        </is>
      </c>
      <c r="Z86" t="inlineStr">
        <is>
          <t>r7fUolIn2KTNIpPQbbueO4fZm</t>
        </is>
      </c>
      <c r="AA86" t="inlineStr">
        <is>
          <t>Shopify</t>
        </is>
      </c>
      <c r="AB86" t="n">
        <v>3</v>
      </c>
      <c r="AD86" t="inlineStr">
        <is>
          <t>2.312,48</t>
        </is>
      </c>
      <c r="AE86" t="inlineStr">
        <is>
          <t>via Vittorio Emanuele II,7</t>
        </is>
      </c>
      <c r="AG86" t="inlineStr">
        <is>
          <t>VINZAGLIO</t>
        </is>
      </c>
      <c r="AH86" t="inlineStr">
        <is>
          <t>NO</t>
        </is>
      </c>
      <c r="AI86" t="n">
        <v>28060</v>
      </c>
      <c r="AJ86" t="inlineStr">
        <is>
          <t>Italia</t>
        </is>
      </c>
      <c r="AK86" t="inlineStr">
        <is>
          <t>+39 3489694773</t>
        </is>
      </c>
      <c r="AL86" t="inlineStr">
        <is>
          <t>LIL Hoop - Yellow / Medium / 22mm / Single</t>
        </is>
      </c>
      <c r="AN86" t="inlineStr">
        <is>
          <t>IT</t>
        </is>
      </c>
      <c r="AO86" t="inlineStr">
        <is>
          <t>Accredito</t>
        </is>
      </c>
      <c r="AP86" t="inlineStr">
        <is>
          <t>VERO</t>
        </is>
      </c>
    </row>
    <row r="87">
      <c r="A87" t="inlineStr">
        <is>
          <t>18/09/2024</t>
        </is>
      </c>
      <c r="B87" t="inlineStr">
        <is>
          <t>11:26:52</t>
        </is>
      </c>
      <c r="C87" t="inlineStr">
        <is>
          <t>CEST</t>
        </is>
      </c>
      <c r="D87" t="inlineStr">
        <is>
          <t>Matilde Dei Vecchi</t>
        </is>
      </c>
      <c r="E87" t="inlineStr">
        <is>
          <t>Pagamento Express Checkout</t>
        </is>
      </c>
      <c r="F87" t="inlineStr">
        <is>
          <t>Completata</t>
        </is>
      </c>
      <c r="G87" t="inlineStr">
        <is>
          <t>EUR</t>
        </is>
      </c>
      <c r="H87" t="n">
        <v>115</v>
      </c>
      <c r="I87" t="inlineStr">
        <is>
          <t>-4,26</t>
        </is>
      </c>
      <c r="J87" t="inlineStr">
        <is>
          <t>110,74</t>
        </is>
      </c>
      <c r="K87" t="inlineStr">
        <is>
          <t>matildedeivecchi@gmail.com</t>
        </is>
      </c>
      <c r="L87" t="inlineStr">
        <is>
          <t>contact@lilmilan.com</t>
        </is>
      </c>
      <c r="M87" t="inlineStr">
        <is>
          <t>3EW089383Y0850409</t>
        </is>
      </c>
      <c r="N87" t="inlineStr">
        <is>
          <t>Matilde Dei vecchi, Via dei greci 8/b, Caorle, VE, 30021, Italia</t>
        </is>
      </c>
      <c r="O87" t="inlineStr">
        <is>
          <t>Confermato</t>
        </is>
      </c>
      <c r="P87" t="inlineStr">
        <is>
          <t>Luxury Pack, Pensavo fosse amore - Yellow / L</t>
        </is>
      </c>
      <c r="R87" t="inlineStr">
        <is>
          <t>10,00</t>
        </is>
      </c>
      <c r="T87" t="inlineStr">
        <is>
          <t>0,00</t>
        </is>
      </c>
      <c r="Z87" t="inlineStr">
        <is>
          <t>rqkvAvqYmjwBVlhENB1J1TGdu</t>
        </is>
      </c>
      <c r="AA87" t="inlineStr">
        <is>
          <t>Shopify</t>
        </is>
      </c>
      <c r="AB87" t="n">
        <v>2</v>
      </c>
      <c r="AD87" t="inlineStr">
        <is>
          <t>423,22</t>
        </is>
      </c>
      <c r="AE87" t="inlineStr">
        <is>
          <t>Via dei greci 8/b</t>
        </is>
      </c>
      <c r="AG87" t="inlineStr">
        <is>
          <t>Caorle</t>
        </is>
      </c>
      <c r="AH87" t="inlineStr">
        <is>
          <t>VE</t>
        </is>
      </c>
      <c r="AI87" t="n">
        <v>30021</v>
      </c>
      <c r="AJ87" t="inlineStr">
        <is>
          <t>Italia</t>
        </is>
      </c>
      <c r="AK87" t="inlineStr">
        <is>
          <t>+393343166204</t>
        </is>
      </c>
      <c r="AL87" t="inlineStr">
        <is>
          <t>Luxury Pack</t>
        </is>
      </c>
      <c r="AN87" t="inlineStr">
        <is>
          <t>IT</t>
        </is>
      </c>
      <c r="AO87" t="inlineStr">
        <is>
          <t>Accredito</t>
        </is>
      </c>
      <c r="AP87" t="inlineStr">
        <is>
          <t>VERO</t>
        </is>
      </c>
    </row>
    <row r="88">
      <c r="A88" t="inlineStr">
        <is>
          <t>18/09/2024</t>
        </is>
      </c>
      <c r="B88" t="inlineStr">
        <is>
          <t>13:38:36</t>
        </is>
      </c>
      <c r="C88" t="inlineStr">
        <is>
          <t>CEST</t>
        </is>
      </c>
      <c r="D88" t="inlineStr">
        <is>
          <t>Erika Peduto</t>
        </is>
      </c>
      <c r="E88" t="inlineStr">
        <is>
          <t>Pagamento Express Checkout</t>
        </is>
      </c>
      <c r="F88" t="inlineStr">
        <is>
          <t>Completata</t>
        </is>
      </c>
      <c r="G88" t="inlineStr">
        <is>
          <t>EUR</t>
        </is>
      </c>
      <c r="H88" t="n">
        <v>164</v>
      </c>
      <c r="I88" t="inlineStr">
        <is>
          <t>-5,93</t>
        </is>
      </c>
      <c r="J88" t="inlineStr">
        <is>
          <t>158,07</t>
        </is>
      </c>
      <c r="K88" t="inlineStr">
        <is>
          <t>erika.peduto@gmail.com</t>
        </is>
      </c>
      <c r="L88" t="inlineStr">
        <is>
          <t>contact@lilmilan.com</t>
        </is>
      </c>
      <c r="M88" t="inlineStr">
        <is>
          <t>4AY728457G904774R</t>
        </is>
      </c>
      <c r="N88" t="inlineStr">
        <is>
          <t>Erika, Peduto, Via Umberto Calosso 51, Roma, RM, 00155, Italia</t>
        </is>
      </c>
      <c r="O88" t="inlineStr">
        <is>
          <t>Confermato</t>
        </is>
      </c>
      <c r="P88" t="inlineStr">
        <is>
          <t>Baby - Yellow, Engraving, Sconto</t>
        </is>
      </c>
      <c r="R88" t="inlineStr">
        <is>
          <t>10,00</t>
        </is>
      </c>
      <c r="T88" t="inlineStr">
        <is>
          <t>0,00</t>
        </is>
      </c>
      <c r="Z88" t="inlineStr">
        <is>
          <t>rPxRQVBFJO1cvXFZ5fddFEne8</t>
        </is>
      </c>
      <c r="AA88" t="inlineStr">
        <is>
          <t>Shopify</t>
        </is>
      </c>
      <c r="AB88" t="n">
        <v>3</v>
      </c>
      <c r="AD88" t="inlineStr">
        <is>
          <t>581,29</t>
        </is>
      </c>
      <c r="AE88" t="inlineStr">
        <is>
          <t>Via Umberto Calosso 51</t>
        </is>
      </c>
      <c r="AG88" t="inlineStr">
        <is>
          <t>Roma</t>
        </is>
      </c>
      <c r="AH88" t="inlineStr">
        <is>
          <t>RM</t>
        </is>
      </c>
      <c r="AI88" t="n">
        <v>155</v>
      </c>
      <c r="AJ88" t="inlineStr">
        <is>
          <t>Italia</t>
        </is>
      </c>
      <c r="AK88" t="inlineStr">
        <is>
          <t>3891139031</t>
        </is>
      </c>
      <c r="AL88" t="inlineStr">
        <is>
          <t>Baby - Yellow</t>
        </is>
      </c>
      <c r="AN88" t="inlineStr">
        <is>
          <t>IT</t>
        </is>
      </c>
      <c r="AO88" t="inlineStr">
        <is>
          <t>Accredito</t>
        </is>
      </c>
      <c r="AP88" t="inlineStr">
        <is>
          <t>VERO</t>
        </is>
      </c>
    </row>
    <row r="89">
      <c r="A89" t="inlineStr">
        <is>
          <t>18/09/2024</t>
        </is>
      </c>
      <c r="B89" t="inlineStr">
        <is>
          <t>20:04:58</t>
        </is>
      </c>
      <c r="C89" t="inlineStr">
        <is>
          <t>CEST</t>
        </is>
      </c>
      <c r="D89" t="inlineStr">
        <is>
          <t>Federica Fassini</t>
        </is>
      </c>
      <c r="E89" t="inlineStr">
        <is>
          <t>Pagamento Express Checkout</t>
        </is>
      </c>
      <c r="F89" t="inlineStr">
        <is>
          <t>Completata</t>
        </is>
      </c>
      <c r="G89" t="inlineStr">
        <is>
          <t>EUR</t>
        </is>
      </c>
      <c r="H89" t="n">
        <v>90</v>
      </c>
      <c r="I89" t="inlineStr">
        <is>
          <t>-3,41</t>
        </is>
      </c>
      <c r="J89" t="inlineStr">
        <is>
          <t>86,59</t>
        </is>
      </c>
      <c r="K89" t="inlineStr">
        <is>
          <t>federica.fassini@live.com</t>
        </is>
      </c>
      <c r="L89" t="inlineStr">
        <is>
          <t>contact@lilmilan.com</t>
        </is>
      </c>
      <c r="M89" t="inlineStr">
        <is>
          <t>68C20611431230108</t>
        </is>
      </c>
      <c r="O89" t="inlineStr">
        <is>
          <t>Non confermato</t>
        </is>
      </c>
      <c r="P89" t="inlineStr">
        <is>
          <t>Pensavo fosse amore - Yellow / C, Discount</t>
        </is>
      </c>
      <c r="R89" t="inlineStr">
        <is>
          <t>0,00</t>
        </is>
      </c>
      <c r="T89" t="inlineStr">
        <is>
          <t>0,00</t>
        </is>
      </c>
      <c r="Z89" t="inlineStr">
        <is>
          <t>rmZoLcPkD6dCHnw44LjT3U0mF</t>
        </is>
      </c>
      <c r="AA89" t="inlineStr">
        <is>
          <t>Shopify</t>
        </is>
      </c>
      <c r="AB89" t="n">
        <v>2</v>
      </c>
      <c r="AD89" t="inlineStr">
        <is>
          <t>667,88</t>
        </is>
      </c>
      <c r="AK89" t="inlineStr">
        <is>
          <t>+39 3386014593</t>
        </is>
      </c>
      <c r="AL89" t="inlineStr">
        <is>
          <t>Pensavo fosse amore - Yellow / C</t>
        </is>
      </c>
      <c r="AO89" t="inlineStr">
        <is>
          <t>Accredito</t>
        </is>
      </c>
      <c r="AP89" t="inlineStr">
        <is>
          <t>VERO</t>
        </is>
      </c>
    </row>
    <row r="90">
      <c r="A90" t="inlineStr">
        <is>
          <t>18/09/2024</t>
        </is>
      </c>
      <c r="B90" t="inlineStr">
        <is>
          <t>21:32:44</t>
        </is>
      </c>
      <c r="C90" t="inlineStr">
        <is>
          <t>CEST</t>
        </is>
      </c>
      <c r="D90" t="inlineStr">
        <is>
          <t>Maurizio Pezzotti</t>
        </is>
      </c>
      <c r="E90" t="inlineStr">
        <is>
          <t>Pagamento Express Checkout</t>
        </is>
      </c>
      <c r="F90" t="inlineStr">
        <is>
          <t>Completata</t>
        </is>
      </c>
      <c r="G90" t="inlineStr">
        <is>
          <t>EUR</t>
        </is>
      </c>
      <c r="H90" t="n">
        <v>102</v>
      </c>
      <c r="I90" t="inlineStr">
        <is>
          <t>-3,82</t>
        </is>
      </c>
      <c r="J90" t="inlineStr">
        <is>
          <t>98,18</t>
        </is>
      </c>
      <c r="K90" t="inlineStr">
        <is>
          <t>pzzmrz@gmail.com</t>
        </is>
      </c>
      <c r="L90" t="inlineStr">
        <is>
          <t>contact@lilmilan.com</t>
        </is>
      </c>
      <c r="M90" t="inlineStr">
        <is>
          <t>83W45968WH8746229</t>
        </is>
      </c>
      <c r="N90" t="inlineStr">
        <is>
          <t>Maurizio Pezzotti, Largo Guido Martina 18, scala A, piano 1, interno A2, Roma, RM, 00127, Italia</t>
        </is>
      </c>
      <c r="O90" t="inlineStr">
        <is>
          <t>Confermato</t>
        </is>
      </c>
      <c r="P90" t="inlineStr">
        <is>
          <t>Pensavo fosse amore - Yellow / C, LIL Bag, Discount</t>
        </is>
      </c>
      <c r="R90" t="inlineStr">
        <is>
          <t>10,00</t>
        </is>
      </c>
      <c r="T90" t="inlineStr">
        <is>
          <t>0,00</t>
        </is>
      </c>
      <c r="Z90" t="inlineStr">
        <is>
          <t>rsWOyvjxCzCri1Q998wacL0tt</t>
        </is>
      </c>
      <c r="AA90" t="inlineStr">
        <is>
          <t>Shopify</t>
        </is>
      </c>
      <c r="AB90" t="n">
        <v>3</v>
      </c>
      <c r="AD90" t="inlineStr">
        <is>
          <t>766,06</t>
        </is>
      </c>
      <c r="AE90" t="inlineStr">
        <is>
          <t>Largo Guido Martina 18</t>
        </is>
      </c>
      <c r="AF90" t="inlineStr">
        <is>
          <t>scala A, piano 1, interno A2</t>
        </is>
      </c>
      <c r="AG90" t="inlineStr">
        <is>
          <t>Roma</t>
        </is>
      </c>
      <c r="AH90" t="inlineStr">
        <is>
          <t>RM</t>
        </is>
      </c>
      <c r="AI90" t="n">
        <v>127</v>
      </c>
      <c r="AJ90" t="inlineStr">
        <is>
          <t>Italia</t>
        </is>
      </c>
      <c r="AK90" t="inlineStr">
        <is>
          <t>3804172023</t>
        </is>
      </c>
      <c r="AL90" t="inlineStr">
        <is>
          <t>Pensavo fosse amore - Yellow / C</t>
        </is>
      </c>
      <c r="AN90" t="inlineStr">
        <is>
          <t>IT</t>
        </is>
      </c>
      <c r="AO90" t="inlineStr">
        <is>
          <t>Accredito</t>
        </is>
      </c>
      <c r="AP90" t="inlineStr">
        <is>
          <t>VERO</t>
        </is>
      </c>
    </row>
    <row r="91">
      <c r="A91" t="inlineStr">
        <is>
          <t>19/09/2024</t>
        </is>
      </c>
      <c r="B91" t="inlineStr">
        <is>
          <t>13:05:20</t>
        </is>
      </c>
      <c r="C91" t="inlineStr">
        <is>
          <t>CEST</t>
        </is>
      </c>
      <c r="D91" t="inlineStr">
        <is>
          <t>Elisa Gramegna</t>
        </is>
      </c>
      <c r="E91" t="inlineStr">
        <is>
          <t>Pagamento Express Checkout</t>
        </is>
      </c>
      <c r="F91" t="inlineStr">
        <is>
          <t>Completata</t>
        </is>
      </c>
      <c r="G91" t="inlineStr">
        <is>
          <t>EUR</t>
        </is>
      </c>
      <c r="H91" t="n">
        <v>400</v>
      </c>
      <c r="I91" t="inlineStr">
        <is>
          <t>-13,95</t>
        </is>
      </c>
      <c r="J91" t="inlineStr">
        <is>
          <t>386,05</t>
        </is>
      </c>
      <c r="K91" t="inlineStr">
        <is>
          <t>elisagramegna02@gmail.com</t>
        </is>
      </c>
      <c r="L91" t="inlineStr">
        <is>
          <t>contact@lilmilan.com</t>
        </is>
      </c>
      <c r="M91" t="inlineStr">
        <is>
          <t>9A622022R3636483F</t>
        </is>
      </c>
      <c r="N91" t="inlineStr">
        <is>
          <t>Elisa Gramegna, Via Vittorio Veneto 553, Cislago, VA, 21040, Italia</t>
        </is>
      </c>
      <c r="O91" t="inlineStr">
        <is>
          <t>Confermato</t>
        </is>
      </c>
      <c r="P91" t="inlineStr">
        <is>
          <t>LIL Bag, Threesome Ring - Yellow / 12, Sconto</t>
        </is>
      </c>
      <c r="R91" t="inlineStr">
        <is>
          <t>0,00</t>
        </is>
      </c>
      <c r="T91" t="inlineStr">
        <is>
          <t>0,00</t>
        </is>
      </c>
      <c r="Z91" t="inlineStr">
        <is>
          <t>rQwDHKXdSnmDFX1aXBs8EyxLF</t>
        </is>
      </c>
      <c r="AA91" t="inlineStr">
        <is>
          <t>Shopify</t>
        </is>
      </c>
      <c r="AB91" t="n">
        <v>5</v>
      </c>
      <c r="AD91" t="inlineStr">
        <is>
          <t>1.152,11</t>
        </is>
      </c>
      <c r="AE91" t="inlineStr">
        <is>
          <t>Via Vittorio Veneto 553</t>
        </is>
      </c>
      <c r="AG91" t="inlineStr">
        <is>
          <t>Cislago</t>
        </is>
      </c>
      <c r="AH91" t="inlineStr">
        <is>
          <t>VA</t>
        </is>
      </c>
      <c r="AI91" t="n">
        <v>21040</v>
      </c>
      <c r="AJ91" t="inlineStr">
        <is>
          <t>Italia</t>
        </is>
      </c>
      <c r="AK91" t="inlineStr">
        <is>
          <t>3403115543</t>
        </is>
      </c>
      <c r="AL91" t="inlineStr">
        <is>
          <t>LIL Bag</t>
        </is>
      </c>
      <c r="AN91" t="inlineStr">
        <is>
          <t>IT</t>
        </is>
      </c>
      <c r="AO91" t="inlineStr">
        <is>
          <t>Accredito</t>
        </is>
      </c>
      <c r="AP91" t="inlineStr">
        <is>
          <t>VERO</t>
        </is>
      </c>
    </row>
    <row r="92">
      <c r="A92" t="inlineStr">
        <is>
          <t>19/09/2024</t>
        </is>
      </c>
      <c r="B92" t="inlineStr">
        <is>
          <t>14:09:45</t>
        </is>
      </c>
      <c r="C92" t="inlineStr">
        <is>
          <t>CEST</t>
        </is>
      </c>
      <c r="D92" t="inlineStr">
        <is>
          <t>Elisa Brugnolotti</t>
        </is>
      </c>
      <c r="E92" t="inlineStr">
        <is>
          <t>Pagamento Express Checkout</t>
        </is>
      </c>
      <c r="F92" t="inlineStr">
        <is>
          <t>Completata</t>
        </is>
      </c>
      <c r="G92" t="inlineStr">
        <is>
          <t>EUR</t>
        </is>
      </c>
      <c r="H92" t="n">
        <v>90</v>
      </c>
      <c r="I92" t="inlineStr">
        <is>
          <t>-3,41</t>
        </is>
      </c>
      <c r="J92" t="inlineStr">
        <is>
          <t>86,59</t>
        </is>
      </c>
      <c r="K92" t="inlineStr">
        <is>
          <t>elisabrugnolotti@gmail.com</t>
        </is>
      </c>
      <c r="L92" t="inlineStr">
        <is>
          <t>contact@lilmilan.com</t>
        </is>
      </c>
      <c r="M92" t="inlineStr">
        <is>
          <t>56F23223TX923690L</t>
        </is>
      </c>
      <c r="N92" t="inlineStr">
        <is>
          <t>Elisa Brugnolotti, Via Giuseppe di Vittorio, 9, Ponte Taro, PR, 43010, Italia</t>
        </is>
      </c>
      <c r="O92" t="inlineStr">
        <is>
          <t>Confermato</t>
        </is>
      </c>
      <c r="P92" t="inlineStr">
        <is>
          <t>Giotto Ring - Yellow / 13</t>
        </is>
      </c>
      <c r="R92" t="inlineStr">
        <is>
          <t>10,00</t>
        </is>
      </c>
      <c r="T92" t="inlineStr">
        <is>
          <t>0,00</t>
        </is>
      </c>
      <c r="Z92" t="inlineStr">
        <is>
          <t>rIDtQCZKa4PTO67TFumpXvzWh</t>
        </is>
      </c>
      <c r="AA92" t="inlineStr">
        <is>
          <t>Shopify</t>
        </is>
      </c>
      <c r="AB92" t="n">
        <v>1</v>
      </c>
      <c r="AD92" t="inlineStr">
        <is>
          <t>1.238,70</t>
        </is>
      </c>
      <c r="AE92" t="inlineStr">
        <is>
          <t>Via Giuseppe di Vittorio</t>
        </is>
      </c>
      <c r="AF92" t="inlineStr">
        <is>
          <t>9</t>
        </is>
      </c>
      <c r="AG92" t="inlineStr">
        <is>
          <t>Ponte Taro</t>
        </is>
      </c>
      <c r="AH92" t="inlineStr">
        <is>
          <t>PR</t>
        </is>
      </c>
      <c r="AI92" t="n">
        <v>43010</v>
      </c>
      <c r="AJ92" t="inlineStr">
        <is>
          <t>Italia</t>
        </is>
      </c>
      <c r="AK92" t="inlineStr">
        <is>
          <t>3408601644</t>
        </is>
      </c>
      <c r="AL92" t="inlineStr">
        <is>
          <t>Giotto Ring - Yellow / 13</t>
        </is>
      </c>
      <c r="AN92" t="inlineStr">
        <is>
          <t>IT</t>
        </is>
      </c>
      <c r="AO92" t="inlineStr">
        <is>
          <t>Accredito</t>
        </is>
      </c>
      <c r="AP92" t="inlineStr">
        <is>
          <t>VERO</t>
        </is>
      </c>
    </row>
    <row r="93">
      <c r="A93" t="inlineStr">
        <is>
          <t>19/09/2024</t>
        </is>
      </c>
      <c r="B93" t="inlineStr">
        <is>
          <t>15:21:53</t>
        </is>
      </c>
      <c r="C93" t="inlineStr">
        <is>
          <t>CEST</t>
        </is>
      </c>
      <c r="D93" t="inlineStr">
        <is>
          <t>Federica Ippolito</t>
        </is>
      </c>
      <c r="E93" t="inlineStr">
        <is>
          <t>Pagamento Express Checkout</t>
        </is>
      </c>
      <c r="F93" t="inlineStr">
        <is>
          <t>Completata</t>
        </is>
      </c>
      <c r="G93" t="inlineStr">
        <is>
          <t>EUR</t>
        </is>
      </c>
      <c r="H93" t="n">
        <v>107</v>
      </c>
      <c r="I93" t="inlineStr">
        <is>
          <t>-3,99</t>
        </is>
      </c>
      <c r="J93" t="inlineStr">
        <is>
          <t>103,01</t>
        </is>
      </c>
      <c r="K93" t="inlineStr">
        <is>
          <t>federicaippolito@gmail.com</t>
        </is>
      </c>
      <c r="L93" t="inlineStr">
        <is>
          <t>contact@lilmilan.com</t>
        </is>
      </c>
      <c r="M93" t="inlineStr">
        <is>
          <t>4FX15683HB051305L</t>
        </is>
      </c>
      <c r="N93" t="inlineStr">
        <is>
          <t>Federica Ippolito, Via Zara 10, Bassano Del Grappa, VI, 36061, Italia</t>
        </is>
      </c>
      <c r="O93" t="inlineStr">
        <is>
          <t>Confermato</t>
        </is>
      </c>
      <c r="P93" t="inlineStr">
        <is>
          <t>LIL Bag, Luxury Pack, Pensavo fosse amore - Yellow / L, Discount</t>
        </is>
      </c>
      <c r="R93" t="inlineStr">
        <is>
          <t>10,00</t>
        </is>
      </c>
      <c r="T93" t="inlineStr">
        <is>
          <t>0,00</t>
        </is>
      </c>
      <c r="Z93" t="inlineStr">
        <is>
          <t>raCie3bve2yoykp2eXKSfjk7l</t>
        </is>
      </c>
      <c r="AA93" t="inlineStr">
        <is>
          <t>Shopify</t>
        </is>
      </c>
      <c r="AB93" t="n">
        <v>4</v>
      </c>
      <c r="AD93" t="inlineStr">
        <is>
          <t>1.341,71</t>
        </is>
      </c>
      <c r="AE93" t="inlineStr">
        <is>
          <t>Via Zara 10</t>
        </is>
      </c>
      <c r="AG93" t="inlineStr">
        <is>
          <t>Bassano Del Grappa</t>
        </is>
      </c>
      <c r="AH93" t="inlineStr">
        <is>
          <t>VI</t>
        </is>
      </c>
      <c r="AI93" t="n">
        <v>36061</v>
      </c>
      <c r="AJ93" t="inlineStr">
        <is>
          <t>Italia</t>
        </is>
      </c>
      <c r="AK93" t="inlineStr">
        <is>
          <t>3332629808</t>
        </is>
      </c>
      <c r="AL93" t="inlineStr">
        <is>
          <t>LIL Bag</t>
        </is>
      </c>
      <c r="AN93" t="inlineStr">
        <is>
          <t>IT</t>
        </is>
      </c>
      <c r="AO93" t="inlineStr">
        <is>
          <t>Accredito</t>
        </is>
      </c>
      <c r="AP93" t="inlineStr">
        <is>
          <t>VERO</t>
        </is>
      </c>
    </row>
    <row r="94">
      <c r="A94" t="inlineStr">
        <is>
          <t>19/09/2024</t>
        </is>
      </c>
      <c r="B94" t="inlineStr">
        <is>
          <t>22:16:25</t>
        </is>
      </c>
      <c r="C94" t="inlineStr">
        <is>
          <t>CEST</t>
        </is>
      </c>
      <c r="D94" t="inlineStr">
        <is>
          <t>Noemi Mangini</t>
        </is>
      </c>
      <c r="E94" t="inlineStr">
        <is>
          <t>Pagamento Express Checkout</t>
        </is>
      </c>
      <c r="F94" t="inlineStr">
        <is>
          <t>Completata</t>
        </is>
      </c>
      <c r="G94" t="inlineStr">
        <is>
          <t>EUR</t>
        </is>
      </c>
      <c r="H94" t="n">
        <v>30</v>
      </c>
      <c r="I94" t="inlineStr">
        <is>
          <t>-1,37</t>
        </is>
      </c>
      <c r="J94" t="inlineStr">
        <is>
          <t>28,63</t>
        </is>
      </c>
      <c r="K94" t="inlineStr">
        <is>
          <t>noemangini@gmail.com</t>
        </is>
      </c>
      <c r="L94" t="inlineStr">
        <is>
          <t>contact@lilmilan.com</t>
        </is>
      </c>
      <c r="M94" t="inlineStr">
        <is>
          <t>0UC74968DY001713M</t>
        </is>
      </c>
      <c r="O94" t="inlineStr">
        <is>
          <t>Non confermato</t>
        </is>
      </c>
      <c r="P94" t="inlineStr">
        <is>
          <t>Piercing Party</t>
        </is>
      </c>
      <c r="R94" t="inlineStr">
        <is>
          <t>0,00</t>
        </is>
      </c>
      <c r="T94" t="inlineStr">
        <is>
          <t>0,00</t>
        </is>
      </c>
      <c r="Z94" t="inlineStr">
        <is>
          <t>rmpqRpbLxeHopTsJPPq8BqJQe</t>
        </is>
      </c>
      <c r="AA94" t="inlineStr">
        <is>
          <t>Shopify</t>
        </is>
      </c>
      <c r="AB94" t="n">
        <v>1</v>
      </c>
      <c r="AD94" t="inlineStr">
        <is>
          <t>1.159,80</t>
        </is>
      </c>
      <c r="AK94" t="inlineStr">
        <is>
          <t>+39 3312632012</t>
        </is>
      </c>
      <c r="AL94" t="inlineStr">
        <is>
          <t>Piercing Party</t>
        </is>
      </c>
      <c r="AO94" t="inlineStr">
        <is>
          <t>Accredito</t>
        </is>
      </c>
      <c r="AP94" t="inlineStr">
        <is>
          <t>VERO</t>
        </is>
      </c>
    </row>
    <row r="95">
      <c r="A95" t="inlineStr">
        <is>
          <t>20/09/2024</t>
        </is>
      </c>
      <c r="B95" t="inlineStr">
        <is>
          <t>00:06:16</t>
        </is>
      </c>
      <c r="C95" t="inlineStr">
        <is>
          <t>CEST</t>
        </is>
      </c>
      <c r="D95" t="inlineStr">
        <is>
          <t>Wanying Zhang</t>
        </is>
      </c>
      <c r="E95" t="inlineStr">
        <is>
          <t>Pagamento Express Checkout</t>
        </is>
      </c>
      <c r="F95" t="inlineStr">
        <is>
          <t>Completata</t>
        </is>
      </c>
      <c r="G95" t="inlineStr">
        <is>
          <t>EUR</t>
        </is>
      </c>
      <c r="H95" t="n">
        <v>360</v>
      </c>
      <c r="I95" t="inlineStr">
        <is>
          <t>-12,59</t>
        </is>
      </c>
      <c r="J95" t="inlineStr">
        <is>
          <t>347,41</t>
        </is>
      </c>
      <c r="K95" t="inlineStr">
        <is>
          <t>wanying.zhang10@gmail.com</t>
        </is>
      </c>
      <c r="L95" t="inlineStr">
        <is>
          <t>contact@lilmilan.com</t>
        </is>
      </c>
      <c r="M95" t="inlineStr">
        <is>
          <t>97S314802L282062H</t>
        </is>
      </c>
      <c r="N95" t="inlineStr">
        <is>
          <t>Wanying Zhang, Peter-Gast-Weg 2, Berlin, N/A, 12557, Germania</t>
        </is>
      </c>
      <c r="O95" t="inlineStr">
        <is>
          <t>Confermato</t>
        </is>
      </c>
      <c r="P95" t="inlineStr">
        <is>
          <t>Girls Tears Necklace - Yellow / 39cm</t>
        </is>
      </c>
      <c r="R95" t="inlineStr">
        <is>
          <t>0,00</t>
        </is>
      </c>
      <c r="T95" t="inlineStr">
        <is>
          <t>0,00</t>
        </is>
      </c>
      <c r="Z95" t="inlineStr">
        <is>
          <t>rgmg6VOMW8KoAIUkWT8YhwoIo</t>
        </is>
      </c>
      <c r="AA95" t="inlineStr">
        <is>
          <t>Shopify</t>
        </is>
      </c>
      <c r="AB95" t="n">
        <v>1</v>
      </c>
      <c r="AD95" t="inlineStr">
        <is>
          <t>1.507,21</t>
        </is>
      </c>
      <c r="AE95" t="inlineStr">
        <is>
          <t>Peter-Gast-Weg 2</t>
        </is>
      </c>
      <c r="AG95" t="inlineStr">
        <is>
          <t>Berlin</t>
        </is>
      </c>
      <c r="AI95" t="n">
        <v>12557</v>
      </c>
      <c r="AJ95" t="inlineStr">
        <is>
          <t>Germania</t>
        </is>
      </c>
      <c r="AK95" t="inlineStr">
        <is>
          <t>+4917643295429</t>
        </is>
      </c>
      <c r="AL95" t="inlineStr">
        <is>
          <t>Girls Tears Necklace - Yellow / 39cm</t>
        </is>
      </c>
      <c r="AN95" t="inlineStr">
        <is>
          <t>DE</t>
        </is>
      </c>
      <c r="AO95" t="inlineStr">
        <is>
          <t>Accredito</t>
        </is>
      </c>
      <c r="AP95" t="inlineStr">
        <is>
          <t>VERO</t>
        </is>
      </c>
    </row>
    <row r="96">
      <c r="A96" t="inlineStr">
        <is>
          <t>20/09/2024</t>
        </is>
      </c>
      <c r="B96" t="inlineStr">
        <is>
          <t>13:21:10</t>
        </is>
      </c>
      <c r="C96" t="inlineStr">
        <is>
          <t>CEST</t>
        </is>
      </c>
      <c r="D96" t="inlineStr">
        <is>
          <t>Caterina Schivo</t>
        </is>
      </c>
      <c r="E96" t="inlineStr">
        <is>
          <t>Rimborso di pagamento</t>
        </is>
      </c>
      <c r="F96" t="inlineStr">
        <is>
          <t>Completata</t>
        </is>
      </c>
      <c r="G96" t="inlineStr">
        <is>
          <t>EUR</t>
        </is>
      </c>
      <c r="H96" t="n">
        <v>-30</v>
      </c>
      <c r="I96" t="inlineStr">
        <is>
          <t>0,00</t>
        </is>
      </c>
      <c r="J96" t="inlineStr">
        <is>
          <t>-30,00</t>
        </is>
      </c>
      <c r="K96" t="inlineStr">
        <is>
          <t>contact@lilmilan.com</t>
        </is>
      </c>
      <c r="L96" t="inlineStr">
        <is>
          <t>schivocaterina@virgilio.it</t>
        </is>
      </c>
      <c r="M96" t="inlineStr">
        <is>
          <t>6VB73102LT403334T</t>
        </is>
      </c>
      <c r="O96" t="inlineStr">
        <is>
          <t>Non confermato</t>
        </is>
      </c>
      <c r="P96" t="inlineStr">
        <is>
          <t>Piercing Party</t>
        </is>
      </c>
      <c r="T96" t="inlineStr">
        <is>
          <t>0,00</t>
        </is>
      </c>
      <c r="Y96" t="inlineStr">
        <is>
          <t>9YE87574K8706533G</t>
        </is>
      </c>
      <c r="Z96" t="inlineStr">
        <is>
          <t>roNZpl6beg4zhNvG06PRSMVeN</t>
        </is>
      </c>
      <c r="AA96" t="inlineStr">
        <is>
          <t>Shopify</t>
        </is>
      </c>
      <c r="AB96" t="n">
        <v>1</v>
      </c>
      <c r="AD96" t="inlineStr">
        <is>
          <t>1.477,21</t>
        </is>
      </c>
      <c r="AK96" t="inlineStr">
        <is>
          <t>+39 3296367527</t>
        </is>
      </c>
      <c r="AL96" t="inlineStr">
        <is>
          <t>Piercing Party</t>
        </is>
      </c>
      <c r="AO96" t="inlineStr">
        <is>
          <t>Addebito</t>
        </is>
      </c>
      <c r="AP96" t="inlineStr">
        <is>
          <t>VERO</t>
        </is>
      </c>
    </row>
    <row r="97">
      <c r="A97" t="inlineStr">
        <is>
          <t>20/09/2024</t>
        </is>
      </c>
      <c r="B97" t="inlineStr">
        <is>
          <t>16:22:31</t>
        </is>
      </c>
      <c r="C97" t="inlineStr">
        <is>
          <t>CEST</t>
        </is>
      </c>
      <c r="D97" t="inlineStr">
        <is>
          <t>Beatrice Sarno</t>
        </is>
      </c>
      <c r="E97" t="inlineStr">
        <is>
          <t>Pagamento Express Checkout</t>
        </is>
      </c>
      <c r="F97" t="inlineStr">
        <is>
          <t>Completata</t>
        </is>
      </c>
      <c r="G97" t="inlineStr">
        <is>
          <t>EUR</t>
        </is>
      </c>
      <c r="H97" t="n">
        <v>110</v>
      </c>
      <c r="I97" t="inlineStr">
        <is>
          <t>-4,09</t>
        </is>
      </c>
      <c r="J97" t="inlineStr">
        <is>
          <t>105,91</t>
        </is>
      </c>
      <c r="K97" t="inlineStr">
        <is>
          <t>beatricesarno02@gmail.com</t>
        </is>
      </c>
      <c r="L97" t="inlineStr">
        <is>
          <t>contact@lilmilan.com</t>
        </is>
      </c>
      <c r="M97" t="inlineStr">
        <is>
          <t>99Y22148D5881432F</t>
        </is>
      </c>
      <c r="N97" t="inlineStr">
        <is>
          <t>ELENA MORONI, Via Don A. Raccagni 21, CHIAMARE MARZIA 3351258821, Castelcovati, BS, 25030, Italia</t>
        </is>
      </c>
      <c r="O97" t="inlineStr">
        <is>
          <t>Confermato</t>
        </is>
      </c>
      <c r="P97" t="inlineStr">
        <is>
          <t>Girls Tears Ring - Yellow / 20</t>
        </is>
      </c>
      <c r="R97" t="inlineStr">
        <is>
          <t>10,00</t>
        </is>
      </c>
      <c r="T97" t="inlineStr">
        <is>
          <t>0,00</t>
        </is>
      </c>
      <c r="Z97" t="inlineStr">
        <is>
          <t>rAwW5eKVBNLTt4DLVwrEHSsMd</t>
        </is>
      </c>
      <c r="AA97" t="inlineStr">
        <is>
          <t>Shopify</t>
        </is>
      </c>
      <c r="AB97" t="n">
        <v>1</v>
      </c>
      <c r="AD97" t="inlineStr">
        <is>
          <t>1.583,12</t>
        </is>
      </c>
      <c r="AE97" t="inlineStr">
        <is>
          <t>Via Don A. Raccagni 21</t>
        </is>
      </c>
      <c r="AF97" t="inlineStr">
        <is>
          <t>CHIAMARE MARZIA 3351258821</t>
        </is>
      </c>
      <c r="AG97" t="inlineStr">
        <is>
          <t>Castelcovati</t>
        </is>
      </c>
      <c r="AH97" t="inlineStr">
        <is>
          <t>BS</t>
        </is>
      </c>
      <c r="AI97" t="n">
        <v>25030</v>
      </c>
      <c r="AJ97" t="inlineStr">
        <is>
          <t>Italia</t>
        </is>
      </c>
      <c r="AK97" t="inlineStr">
        <is>
          <t>3351258821</t>
        </is>
      </c>
      <c r="AL97" t="inlineStr">
        <is>
          <t>Girls Tears Ring - Yellow / 20</t>
        </is>
      </c>
      <c r="AN97" t="inlineStr">
        <is>
          <t>IT</t>
        </is>
      </c>
      <c r="AO97" t="inlineStr">
        <is>
          <t>Accredito</t>
        </is>
      </c>
      <c r="AP97" t="inlineStr">
        <is>
          <t>VERO</t>
        </is>
      </c>
    </row>
    <row r="98">
      <c r="A98" t="inlineStr">
        <is>
          <t>20/09/2024</t>
        </is>
      </c>
      <c r="B98" t="inlineStr">
        <is>
          <t>19:39:16</t>
        </is>
      </c>
      <c r="C98" t="inlineStr">
        <is>
          <t>CEST</t>
        </is>
      </c>
      <c r="D98" t="inlineStr">
        <is>
          <t>Costanza Dalmasso</t>
        </is>
      </c>
      <c r="E98" t="inlineStr">
        <is>
          <t>Pagamento Express Checkout</t>
        </is>
      </c>
      <c r="F98" t="inlineStr">
        <is>
          <t>Completata</t>
        </is>
      </c>
      <c r="G98" t="inlineStr">
        <is>
          <t>EUR</t>
        </is>
      </c>
      <c r="H98" t="n">
        <v>138</v>
      </c>
      <c r="I98" t="inlineStr">
        <is>
          <t>-5,04</t>
        </is>
      </c>
      <c r="J98" t="inlineStr">
        <is>
          <t>132,96</t>
        </is>
      </c>
      <c r="K98" t="inlineStr">
        <is>
          <t>costanzadalmasso@tiscali.it</t>
        </is>
      </c>
      <c r="L98" t="inlineStr">
        <is>
          <t>contact@lilmilan.com</t>
        </is>
      </c>
      <c r="M98" t="inlineStr">
        <is>
          <t>0SK51808H4885593H</t>
        </is>
      </c>
      <c r="N98" t="inlineStr">
        <is>
          <t>Costanza Dalmasso, Via Disciplini 9, Citofono B, Milano, MI, 20123, Italia</t>
        </is>
      </c>
      <c r="O98" t="inlineStr">
        <is>
          <t>Confermato</t>
        </is>
      </c>
      <c r="P98" t="inlineStr">
        <is>
          <t>LIL Bag, Firefly Ring - Yellow / 11, Discount</t>
        </is>
      </c>
      <c r="R98" t="inlineStr">
        <is>
          <t>10,00</t>
        </is>
      </c>
      <c r="T98" t="inlineStr">
        <is>
          <t>0,00</t>
        </is>
      </c>
      <c r="Z98" t="inlineStr">
        <is>
          <t>r0WjCPydBjO8mxUZLt3pxOoax</t>
        </is>
      </c>
      <c r="AA98" t="inlineStr">
        <is>
          <t>Shopify</t>
        </is>
      </c>
      <c r="AB98" t="n">
        <v>3</v>
      </c>
      <c r="AD98" t="inlineStr">
        <is>
          <t>216,08</t>
        </is>
      </c>
      <c r="AE98" t="inlineStr">
        <is>
          <t>Via Disciplini 9</t>
        </is>
      </c>
      <c r="AF98" t="inlineStr">
        <is>
          <t>Citofono B</t>
        </is>
      </c>
      <c r="AG98" t="inlineStr">
        <is>
          <t>Milano</t>
        </is>
      </c>
      <c r="AH98" t="inlineStr">
        <is>
          <t>MI</t>
        </is>
      </c>
      <c r="AI98" t="n">
        <v>20123</v>
      </c>
      <c r="AJ98" t="inlineStr">
        <is>
          <t>Italia</t>
        </is>
      </c>
      <c r="AK98" t="inlineStr">
        <is>
          <t>+393929190747</t>
        </is>
      </c>
      <c r="AL98" t="inlineStr">
        <is>
          <t>LIL Bag</t>
        </is>
      </c>
      <c r="AN98" t="inlineStr">
        <is>
          <t>IT</t>
        </is>
      </c>
      <c r="AO98" t="inlineStr">
        <is>
          <t>Accredito</t>
        </is>
      </c>
      <c r="AP98" t="inlineStr">
        <is>
          <t>VERO</t>
        </is>
      </c>
    </row>
    <row r="99">
      <c r="A99" t="inlineStr">
        <is>
          <t>20/09/2024</t>
        </is>
      </c>
      <c r="B99" t="inlineStr">
        <is>
          <t>22:53:13</t>
        </is>
      </c>
      <c r="C99" t="inlineStr">
        <is>
          <t>CEST</t>
        </is>
      </c>
      <c r="D99" t="inlineStr">
        <is>
          <t>Alice De Martin</t>
        </is>
      </c>
      <c r="E99" t="inlineStr">
        <is>
          <t>Pagamento Express Checkout</t>
        </is>
      </c>
      <c r="F99" t="inlineStr">
        <is>
          <t>Completata</t>
        </is>
      </c>
      <c r="G99" t="inlineStr">
        <is>
          <t>EUR</t>
        </is>
      </c>
      <c r="H99" t="n">
        <v>170</v>
      </c>
      <c r="I99" t="inlineStr">
        <is>
          <t>-6,13</t>
        </is>
      </c>
      <c r="J99" t="inlineStr">
        <is>
          <t>163,87</t>
        </is>
      </c>
      <c r="K99" t="inlineStr">
        <is>
          <t>alicedemartin11@gmail.com</t>
        </is>
      </c>
      <c r="L99" t="inlineStr">
        <is>
          <t>contact@lilmilan.com</t>
        </is>
      </c>
      <c r="M99" t="inlineStr">
        <is>
          <t>7MC904457X3871328</t>
        </is>
      </c>
      <c r="N99" t="inlineStr">
        <is>
          <t>Alice De Martin, Vicolo Monte Ortigara 5, Cavaso del Tomba, TV, 31034, Italia</t>
        </is>
      </c>
      <c r="O99" t="inlineStr">
        <is>
          <t>Confermato</t>
        </is>
      </c>
      <c r="P99" t="inlineStr">
        <is>
          <t>Primo bacio Necklace - Yellow / 38cm</t>
        </is>
      </c>
      <c r="R99" t="inlineStr">
        <is>
          <t>10,00</t>
        </is>
      </c>
      <c r="T99" t="inlineStr">
        <is>
          <t>0,00</t>
        </is>
      </c>
      <c r="Z99" t="inlineStr">
        <is>
          <t>r4v9pL9PNiVksy1UK6m5mBkKH</t>
        </is>
      </c>
      <c r="AA99" t="inlineStr">
        <is>
          <t>Shopify</t>
        </is>
      </c>
      <c r="AB99" t="n">
        <v>1</v>
      </c>
      <c r="AD99" t="inlineStr">
        <is>
          <t>379,95</t>
        </is>
      </c>
      <c r="AE99" t="inlineStr">
        <is>
          <t>Vicolo Monte Ortigara 5</t>
        </is>
      </c>
      <c r="AG99" t="inlineStr">
        <is>
          <t>Cavaso del Tomba</t>
        </is>
      </c>
      <c r="AH99" t="inlineStr">
        <is>
          <t>TV</t>
        </is>
      </c>
      <c r="AI99" t="n">
        <v>31034</v>
      </c>
      <c r="AJ99" t="inlineStr">
        <is>
          <t>Italia</t>
        </is>
      </c>
      <c r="AK99" t="inlineStr">
        <is>
          <t>+393451735476</t>
        </is>
      </c>
      <c r="AL99" t="inlineStr">
        <is>
          <t>Primo bacio Necklace - Yellow / 38cm</t>
        </is>
      </c>
      <c r="AN99" t="inlineStr">
        <is>
          <t>IT</t>
        </is>
      </c>
      <c r="AO99" t="inlineStr">
        <is>
          <t>Accredito</t>
        </is>
      </c>
      <c r="AP99" t="inlineStr">
        <is>
          <t>VERO</t>
        </is>
      </c>
    </row>
    <row r="100">
      <c r="A100" t="inlineStr">
        <is>
          <t>21/09/2024</t>
        </is>
      </c>
      <c r="B100" t="inlineStr">
        <is>
          <t>11:11:01</t>
        </is>
      </c>
      <c r="C100" t="inlineStr">
        <is>
          <t>CEST</t>
        </is>
      </c>
      <c r="D100" t="inlineStr">
        <is>
          <t>claudia de roma</t>
        </is>
      </c>
      <c r="E100" t="inlineStr">
        <is>
          <t>Pagamento Express Checkout</t>
        </is>
      </c>
      <c r="F100" t="inlineStr">
        <is>
          <t>Completata</t>
        </is>
      </c>
      <c r="G100" t="inlineStr">
        <is>
          <t>EUR</t>
        </is>
      </c>
      <c r="H100" t="n">
        <v>30</v>
      </c>
      <c r="I100" t="inlineStr">
        <is>
          <t>-1,37</t>
        </is>
      </c>
      <c r="J100" t="inlineStr">
        <is>
          <t>28,63</t>
        </is>
      </c>
      <c r="K100" t="inlineStr">
        <is>
          <t>claudiaderoma@hotmail.com</t>
        </is>
      </c>
      <c r="L100" t="inlineStr">
        <is>
          <t>contact@lilmilan.com</t>
        </is>
      </c>
      <c r="M100" t="inlineStr">
        <is>
          <t>7K631303H65115922</t>
        </is>
      </c>
      <c r="O100" t="inlineStr">
        <is>
          <t>Non confermato</t>
        </is>
      </c>
      <c r="P100" t="inlineStr">
        <is>
          <t>Piercing Party</t>
        </is>
      </c>
      <c r="R100" t="inlineStr">
        <is>
          <t>0,00</t>
        </is>
      </c>
      <c r="T100" t="inlineStr">
        <is>
          <t>0,00</t>
        </is>
      </c>
      <c r="Z100" t="inlineStr">
        <is>
          <t>reOmhre3zLrFI9qaM6KxfbCUO</t>
        </is>
      </c>
      <c r="AA100" t="inlineStr">
        <is>
          <t>Shopify</t>
        </is>
      </c>
      <c r="AB100" t="n">
        <v>1</v>
      </c>
      <c r="AD100" t="inlineStr">
        <is>
          <t>408,58</t>
        </is>
      </c>
      <c r="AK100" t="inlineStr">
        <is>
          <t>+39 3356279495</t>
        </is>
      </c>
      <c r="AL100" t="inlineStr">
        <is>
          <t>Piercing Party</t>
        </is>
      </c>
      <c r="AO100" t="inlineStr">
        <is>
          <t>Accredito</t>
        </is>
      </c>
      <c r="AP100" t="inlineStr">
        <is>
          <t>VERO</t>
        </is>
      </c>
    </row>
    <row r="101">
      <c r="A101" t="inlineStr">
        <is>
          <t>21/09/2024</t>
        </is>
      </c>
      <c r="B101" t="inlineStr">
        <is>
          <t>11:17:07</t>
        </is>
      </c>
      <c r="C101" t="inlineStr">
        <is>
          <t>CEST</t>
        </is>
      </c>
      <c r="D101" t="inlineStr">
        <is>
          <t>claudia de roma</t>
        </is>
      </c>
      <c r="E101" t="inlineStr">
        <is>
          <t>Pagamento Express Checkout</t>
        </is>
      </c>
      <c r="F101" t="inlineStr">
        <is>
          <t>Completata</t>
        </is>
      </c>
      <c r="G101" t="inlineStr">
        <is>
          <t>EUR</t>
        </is>
      </c>
      <c r="H101" t="n">
        <v>30</v>
      </c>
      <c r="I101" t="inlineStr">
        <is>
          <t>-1,37</t>
        </is>
      </c>
      <c r="J101" t="inlineStr">
        <is>
          <t>28,63</t>
        </is>
      </c>
      <c r="K101" t="inlineStr">
        <is>
          <t>claudiaderoma@hotmail.com</t>
        </is>
      </c>
      <c r="L101" t="inlineStr">
        <is>
          <t>contact@lilmilan.com</t>
        </is>
      </c>
      <c r="M101" t="inlineStr">
        <is>
          <t>36T42293SA2437941</t>
        </is>
      </c>
      <c r="O101" t="inlineStr">
        <is>
          <t>Non confermato</t>
        </is>
      </c>
      <c r="P101" t="inlineStr">
        <is>
          <t>Piercing Party</t>
        </is>
      </c>
      <c r="R101" t="inlineStr">
        <is>
          <t>0,00</t>
        </is>
      </c>
      <c r="T101" t="inlineStr">
        <is>
          <t>0,00</t>
        </is>
      </c>
      <c r="Z101" t="inlineStr">
        <is>
          <t>rDpq98Izm2TT586qcz4nbrGmT</t>
        </is>
      </c>
      <c r="AA101" t="inlineStr">
        <is>
          <t>Shopify</t>
        </is>
      </c>
      <c r="AB101" t="n">
        <v>1</v>
      </c>
      <c r="AD101" t="inlineStr">
        <is>
          <t>437,21</t>
        </is>
      </c>
      <c r="AK101" t="inlineStr">
        <is>
          <t>+39 3356279495</t>
        </is>
      </c>
      <c r="AL101" t="inlineStr">
        <is>
          <t>Piercing Party</t>
        </is>
      </c>
      <c r="AO101" t="inlineStr">
        <is>
          <t>Accredito</t>
        </is>
      </c>
      <c r="AP101" t="inlineStr">
        <is>
          <t>VERO</t>
        </is>
      </c>
    </row>
    <row r="102">
      <c r="A102" t="inlineStr">
        <is>
          <t>21/09/2024</t>
        </is>
      </c>
      <c r="B102" t="inlineStr">
        <is>
          <t>11:37:03</t>
        </is>
      </c>
      <c r="C102" t="inlineStr">
        <is>
          <t>CEST</t>
        </is>
      </c>
      <c r="D102" t="inlineStr">
        <is>
          <t>claudia de roma</t>
        </is>
      </c>
      <c r="E102" t="inlineStr">
        <is>
          <t>Pagamento Express Checkout</t>
        </is>
      </c>
      <c r="F102" t="inlineStr">
        <is>
          <t>Completata</t>
        </is>
      </c>
      <c r="G102" t="inlineStr">
        <is>
          <t>EUR</t>
        </is>
      </c>
      <c r="H102" t="n">
        <v>30</v>
      </c>
      <c r="I102" t="inlineStr">
        <is>
          <t>-1,37</t>
        </is>
      </c>
      <c r="J102" t="inlineStr">
        <is>
          <t>28,63</t>
        </is>
      </c>
      <c r="K102" t="inlineStr">
        <is>
          <t>claudiaderoma@hotmail.com</t>
        </is>
      </c>
      <c r="L102" t="inlineStr">
        <is>
          <t>contact@lilmilan.com</t>
        </is>
      </c>
      <c r="M102" t="inlineStr">
        <is>
          <t>06375847V24607258</t>
        </is>
      </c>
      <c r="N102" t="inlineStr">
        <is>
          <t>Claudia De Roma, Via Statuto, 11, C/o efm, Milano, 20121, Italia</t>
        </is>
      </c>
      <c r="O102" t="inlineStr">
        <is>
          <t>Confermato</t>
        </is>
      </c>
      <c r="P102" t="inlineStr">
        <is>
          <t>Piercing Party</t>
        </is>
      </c>
      <c r="R102" t="inlineStr">
        <is>
          <t>0,00</t>
        </is>
      </c>
      <c r="T102" t="inlineStr">
        <is>
          <t>0,00</t>
        </is>
      </c>
      <c r="Z102" t="inlineStr">
        <is>
          <t>rAfBQW0H5xTbEhB9tTM3cJ2Xq</t>
        </is>
      </c>
      <c r="AA102" t="inlineStr">
        <is>
          <t>Shopify</t>
        </is>
      </c>
      <c r="AB102" t="n">
        <v>1</v>
      </c>
      <c r="AD102" t="inlineStr">
        <is>
          <t>465,84</t>
        </is>
      </c>
      <c r="AE102" t="inlineStr">
        <is>
          <t>Via Statuto, 11</t>
        </is>
      </c>
      <c r="AF102" t="inlineStr">
        <is>
          <t>C/o efm</t>
        </is>
      </c>
      <c r="AG102" t="inlineStr">
        <is>
          <t>Milano</t>
        </is>
      </c>
      <c r="AI102" t="n">
        <v>20121</v>
      </c>
      <c r="AJ102" t="inlineStr">
        <is>
          <t>Italia</t>
        </is>
      </c>
      <c r="AK102" t="inlineStr">
        <is>
          <t>+39 3356279495</t>
        </is>
      </c>
      <c r="AL102" t="inlineStr">
        <is>
          <t>Piercing Party</t>
        </is>
      </c>
      <c r="AN102" t="inlineStr">
        <is>
          <t>IT</t>
        </is>
      </c>
      <c r="AO102" t="inlineStr">
        <is>
          <t>Accredito</t>
        </is>
      </c>
      <c r="AP102" t="inlineStr">
        <is>
          <t>VERO</t>
        </is>
      </c>
    </row>
    <row r="103">
      <c r="A103" t="inlineStr">
        <is>
          <t>21/09/2024</t>
        </is>
      </c>
      <c r="B103" t="inlineStr">
        <is>
          <t>11:58:07</t>
        </is>
      </c>
      <c r="C103" t="inlineStr">
        <is>
          <t>CEST</t>
        </is>
      </c>
      <c r="D103" t="inlineStr">
        <is>
          <t>Irene Damonte</t>
        </is>
      </c>
      <c r="E103" t="inlineStr">
        <is>
          <t>Pagamento Express Checkout</t>
        </is>
      </c>
      <c r="F103" t="inlineStr">
        <is>
          <t>Completata</t>
        </is>
      </c>
      <c r="G103" t="inlineStr">
        <is>
          <t>EUR</t>
        </is>
      </c>
      <c r="H103" t="n">
        <v>118</v>
      </c>
      <c r="I103" t="inlineStr">
        <is>
          <t>-4,36</t>
        </is>
      </c>
      <c r="J103" t="inlineStr">
        <is>
          <t>113,64</t>
        </is>
      </c>
      <c r="K103" t="inlineStr">
        <is>
          <t>ire.damonte@gmail.com</t>
        </is>
      </c>
      <c r="L103" t="inlineStr">
        <is>
          <t>contact@lilmilan.com</t>
        </is>
      </c>
      <c r="M103" t="inlineStr">
        <is>
          <t>0ES68109BL7960413</t>
        </is>
      </c>
      <c r="N103" t="inlineStr">
        <is>
          <t>Irene Damonte, via Manni 45/8, Arenzano, GE, 16011, Italia</t>
        </is>
      </c>
      <c r="O103" t="inlineStr">
        <is>
          <t>Confermato</t>
        </is>
      </c>
      <c r="P103" t="inlineStr">
        <is>
          <t>Pensavo fosse amore - Yellow / 2, Discount</t>
        </is>
      </c>
      <c r="R103" t="inlineStr">
        <is>
          <t>10,00</t>
        </is>
      </c>
      <c r="T103" t="inlineStr">
        <is>
          <t>0,00</t>
        </is>
      </c>
      <c r="Z103" t="inlineStr">
        <is>
          <t>r3OpLY4sPM8xQ9U0wL1oorh3u</t>
        </is>
      </c>
      <c r="AA103" t="inlineStr">
        <is>
          <t>Shopify</t>
        </is>
      </c>
      <c r="AB103" t="n">
        <v>2</v>
      </c>
      <c r="AD103" t="inlineStr">
        <is>
          <t>579,48</t>
        </is>
      </c>
      <c r="AE103" t="inlineStr">
        <is>
          <t>via Manni 45/8</t>
        </is>
      </c>
      <c r="AG103" t="inlineStr">
        <is>
          <t>Arenzano</t>
        </is>
      </c>
      <c r="AH103" t="inlineStr">
        <is>
          <t>GE</t>
        </is>
      </c>
      <c r="AI103" t="n">
        <v>16011</v>
      </c>
      <c r="AJ103" t="inlineStr">
        <is>
          <t>Italia</t>
        </is>
      </c>
      <c r="AK103" t="inlineStr">
        <is>
          <t>3408988306</t>
        </is>
      </c>
      <c r="AL103" t="inlineStr">
        <is>
          <t>Pensavo fosse amore - Yellow / 2</t>
        </is>
      </c>
      <c r="AN103" t="inlineStr">
        <is>
          <t>IT</t>
        </is>
      </c>
      <c r="AO103" t="inlineStr">
        <is>
          <t>Accredito</t>
        </is>
      </c>
      <c r="AP103" t="inlineStr">
        <is>
          <t>VERO</t>
        </is>
      </c>
    </row>
    <row r="104">
      <c r="A104" t="inlineStr">
        <is>
          <t>21/09/2024</t>
        </is>
      </c>
      <c r="B104" t="inlineStr">
        <is>
          <t>12:50:20</t>
        </is>
      </c>
      <c r="C104" t="inlineStr">
        <is>
          <t>CEST</t>
        </is>
      </c>
      <c r="D104" t="inlineStr">
        <is>
          <t>claudia de roma</t>
        </is>
      </c>
      <c r="E104" t="inlineStr">
        <is>
          <t>Rimborso di pagamento</t>
        </is>
      </c>
      <c r="F104" t="inlineStr">
        <is>
          <t>Completata</t>
        </is>
      </c>
      <c r="G104" t="inlineStr">
        <is>
          <t>EUR</t>
        </is>
      </c>
      <c r="H104" t="n">
        <v>-30</v>
      </c>
      <c r="I104" t="inlineStr">
        <is>
          <t>0,00</t>
        </is>
      </c>
      <c r="J104" t="inlineStr">
        <is>
          <t>-30,00</t>
        </is>
      </c>
      <c r="K104" t="inlineStr">
        <is>
          <t>contact@lilmilan.com</t>
        </is>
      </c>
      <c r="L104" t="inlineStr">
        <is>
          <t>claudiaderoma@hotmail.com</t>
        </is>
      </c>
      <c r="M104" t="inlineStr">
        <is>
          <t>8U3049208P0241245</t>
        </is>
      </c>
      <c r="O104" t="inlineStr">
        <is>
          <t>Non confermato</t>
        </is>
      </c>
      <c r="P104" t="inlineStr">
        <is>
          <t>Piercing Party</t>
        </is>
      </c>
      <c r="T104" t="inlineStr">
        <is>
          <t>0,00</t>
        </is>
      </c>
      <c r="Y104" t="inlineStr">
        <is>
          <t>36T42293SA2437941</t>
        </is>
      </c>
      <c r="Z104" t="inlineStr">
        <is>
          <t>rDpq98Izm2TT586qcz4nbrGmT</t>
        </is>
      </c>
      <c r="AA104" t="inlineStr">
        <is>
          <t>Shopify</t>
        </is>
      </c>
      <c r="AB104" t="n">
        <v>1</v>
      </c>
      <c r="AD104" t="inlineStr">
        <is>
          <t>549,48</t>
        </is>
      </c>
      <c r="AK104" t="inlineStr">
        <is>
          <t>+39 3356279495</t>
        </is>
      </c>
      <c r="AL104" t="inlineStr">
        <is>
          <t>Piercing Party</t>
        </is>
      </c>
      <c r="AO104" t="inlineStr">
        <is>
          <t>Addebito</t>
        </is>
      </c>
      <c r="AP104" t="inlineStr">
        <is>
          <t>VERO</t>
        </is>
      </c>
    </row>
    <row r="105">
      <c r="A105" t="inlineStr">
        <is>
          <t>21/09/2024</t>
        </is>
      </c>
      <c r="B105" t="inlineStr">
        <is>
          <t>21:01:07</t>
        </is>
      </c>
      <c r="C105" t="inlineStr">
        <is>
          <t>CEST</t>
        </is>
      </c>
      <c r="D105" t="inlineStr">
        <is>
          <t>Giorgio Alessandro Ferrante</t>
        </is>
      </c>
      <c r="E105" t="inlineStr">
        <is>
          <t>Pagamento Express Checkout</t>
        </is>
      </c>
      <c r="F105" t="inlineStr">
        <is>
          <t>Completata</t>
        </is>
      </c>
      <c r="G105" t="inlineStr">
        <is>
          <t>EUR</t>
        </is>
      </c>
      <c r="H105" t="n">
        <v>200</v>
      </c>
      <c r="I105" t="inlineStr">
        <is>
          <t>-7,15</t>
        </is>
      </c>
      <c r="J105" t="inlineStr">
        <is>
          <t>192,85</t>
        </is>
      </c>
      <c r="K105" t="inlineStr">
        <is>
          <t>gio987@hotmail.it</t>
        </is>
      </c>
      <c r="L105" t="inlineStr">
        <is>
          <t>contact@lilmilan.com</t>
        </is>
      </c>
      <c r="M105" t="inlineStr">
        <is>
          <t>2JT55076G7899174R</t>
        </is>
      </c>
      <c r="N105" t="inlineStr">
        <is>
          <t>Giorgio Ferrante, Via Camillo Benso Cavour 31, Arcore, MB, 20862, Italia</t>
        </is>
      </c>
      <c r="O105" t="inlineStr">
        <is>
          <t>Confermato</t>
        </is>
      </c>
      <c r="P105" t="inlineStr">
        <is>
          <t>Pensavo fosse amore - Yellow / C, Pensavo fosse amore - Yellow / G</t>
        </is>
      </c>
      <c r="R105" t="inlineStr">
        <is>
          <t>0,00</t>
        </is>
      </c>
      <c r="T105" t="inlineStr">
        <is>
          <t>0,00</t>
        </is>
      </c>
      <c r="Z105" t="inlineStr">
        <is>
          <t>r3NI7p0YwzDuT9OMgPU0luywx</t>
        </is>
      </c>
      <c r="AA105" t="inlineStr">
        <is>
          <t>Shopify</t>
        </is>
      </c>
      <c r="AB105" t="n">
        <v>2</v>
      </c>
      <c r="AD105" t="inlineStr">
        <is>
          <t>742,33</t>
        </is>
      </c>
      <c r="AE105" t="inlineStr">
        <is>
          <t>Via Camillo Benso Cavour 31</t>
        </is>
      </c>
      <c r="AG105" t="inlineStr">
        <is>
          <t>Arcore</t>
        </is>
      </c>
      <c r="AH105" t="inlineStr">
        <is>
          <t>MB</t>
        </is>
      </c>
      <c r="AI105" t="n">
        <v>20862</v>
      </c>
      <c r="AJ105" t="inlineStr">
        <is>
          <t>Italia</t>
        </is>
      </c>
      <c r="AK105" t="inlineStr">
        <is>
          <t>3890757237</t>
        </is>
      </c>
      <c r="AL105" t="inlineStr">
        <is>
          <t>Pensavo fosse amore - Yellow / C</t>
        </is>
      </c>
      <c r="AN105" t="inlineStr">
        <is>
          <t>IT</t>
        </is>
      </c>
      <c r="AO105" t="inlineStr">
        <is>
          <t>Accredito</t>
        </is>
      </c>
      <c r="AP105" t="inlineStr">
        <is>
          <t>VERO</t>
        </is>
      </c>
    </row>
    <row r="106">
      <c r="A106" t="inlineStr">
        <is>
          <t>22/09/2024</t>
        </is>
      </c>
      <c r="B106" t="inlineStr">
        <is>
          <t>22:01:06</t>
        </is>
      </c>
      <c r="C106" t="inlineStr">
        <is>
          <t>CEST</t>
        </is>
      </c>
      <c r="D106" t="inlineStr">
        <is>
          <t>Sara Brugnoli</t>
        </is>
      </c>
      <c r="E106" t="inlineStr">
        <is>
          <t>Pagamento Express Checkout</t>
        </is>
      </c>
      <c r="F106" t="inlineStr">
        <is>
          <t>Completata</t>
        </is>
      </c>
      <c r="G106" t="inlineStr">
        <is>
          <t>EUR</t>
        </is>
      </c>
      <c r="H106" t="n">
        <v>154</v>
      </c>
      <c r="I106" t="inlineStr">
        <is>
          <t>-5,59</t>
        </is>
      </c>
      <c r="J106" t="inlineStr">
        <is>
          <t>148,41</t>
        </is>
      </c>
      <c r="K106" t="inlineStr">
        <is>
          <t>sara92_cr@hotmail.it</t>
        </is>
      </c>
      <c r="L106" t="inlineStr">
        <is>
          <t>contact@lilmilan.com</t>
        </is>
      </c>
      <c r="M106" t="inlineStr">
        <is>
          <t>3JE55621RJ2603123</t>
        </is>
      </c>
      <c r="N106" t="inlineStr">
        <is>
          <t>Sara Brugnoli, Via V. Bellini 28, Casalbuttano, CR, 26011, Italia</t>
        </is>
      </c>
      <c r="O106" t="inlineStr">
        <is>
          <t>Confermato</t>
        </is>
      </c>
      <c r="P106" t="inlineStr">
        <is>
          <t>Lightly Ring - Yellow / 13, Lightly Ring - Yellow / 10, Discount</t>
        </is>
      </c>
      <c r="R106" t="inlineStr">
        <is>
          <t>10,00</t>
        </is>
      </c>
      <c r="T106" t="inlineStr">
        <is>
          <t>0,00</t>
        </is>
      </c>
      <c r="Z106" t="inlineStr">
        <is>
          <t>rRyIOwMxFQHkwczMKEPlVXFLg</t>
        </is>
      </c>
      <c r="AA106" t="inlineStr">
        <is>
          <t>Shopify</t>
        </is>
      </c>
      <c r="AB106" t="n">
        <v>3</v>
      </c>
      <c r="AD106" t="inlineStr">
        <is>
          <t>890,74</t>
        </is>
      </c>
      <c r="AE106" t="inlineStr">
        <is>
          <t>Via V. Bellini 28</t>
        </is>
      </c>
      <c r="AG106" t="inlineStr">
        <is>
          <t>Casalbuttano</t>
        </is>
      </c>
      <c r="AH106" t="inlineStr">
        <is>
          <t>CR</t>
        </is>
      </c>
      <c r="AI106" t="n">
        <v>26011</v>
      </c>
      <c r="AJ106" t="inlineStr">
        <is>
          <t>Italia</t>
        </is>
      </c>
      <c r="AK106" t="inlineStr">
        <is>
          <t>3462398442</t>
        </is>
      </c>
      <c r="AL106" t="inlineStr">
        <is>
          <t>Lightly Ring - Yellow / 13</t>
        </is>
      </c>
      <c r="AN106" t="inlineStr">
        <is>
          <t>IT</t>
        </is>
      </c>
      <c r="AO106" t="inlineStr">
        <is>
          <t>Accredito</t>
        </is>
      </c>
      <c r="AP106" t="inlineStr">
        <is>
          <t>VERO</t>
        </is>
      </c>
    </row>
    <row r="107">
      <c r="A107" t="inlineStr">
        <is>
          <t>23/09/2024</t>
        </is>
      </c>
      <c r="B107" t="inlineStr">
        <is>
          <t>14:54:25</t>
        </is>
      </c>
      <c r="C107" t="inlineStr">
        <is>
          <t>CEST</t>
        </is>
      </c>
      <c r="D107" t="inlineStr">
        <is>
          <t>agata russo</t>
        </is>
      </c>
      <c r="E107" t="inlineStr">
        <is>
          <t>Pagamento Express Checkout</t>
        </is>
      </c>
      <c r="F107" t="inlineStr">
        <is>
          <t>Completata</t>
        </is>
      </c>
      <c r="G107" t="inlineStr">
        <is>
          <t>EUR</t>
        </is>
      </c>
      <c r="H107" t="n">
        <v>100</v>
      </c>
      <c r="I107" t="inlineStr">
        <is>
          <t>-3,75</t>
        </is>
      </c>
      <c r="J107" t="inlineStr">
        <is>
          <t>96,25</t>
        </is>
      </c>
      <c r="K107" t="inlineStr">
        <is>
          <t>agata.ruby@gmail.com</t>
        </is>
      </c>
      <c r="L107" t="inlineStr">
        <is>
          <t>contact@lilmilan.com</t>
        </is>
      </c>
      <c r="M107" t="inlineStr">
        <is>
          <t>3T593341BP829710Y</t>
        </is>
      </c>
      <c r="O107" t="inlineStr">
        <is>
          <t>Non confermato</t>
        </is>
      </c>
      <c r="P107" t="inlineStr">
        <is>
          <t>Pensavo fosse amore - Yellow / O</t>
        </is>
      </c>
      <c r="R107" t="inlineStr">
        <is>
          <t>0,00</t>
        </is>
      </c>
      <c r="T107" t="inlineStr">
        <is>
          <t>0,00</t>
        </is>
      </c>
      <c r="Z107" t="inlineStr">
        <is>
          <t>rgMK57VZ4Q1Ty7Xr8EdVIwDrz</t>
        </is>
      </c>
      <c r="AA107" t="inlineStr">
        <is>
          <t>Shopify</t>
        </is>
      </c>
      <c r="AB107" t="n">
        <v>1</v>
      </c>
      <c r="AD107" t="inlineStr">
        <is>
          <t>986,99</t>
        </is>
      </c>
      <c r="AK107" t="inlineStr">
        <is>
          <t>+39 3398478433</t>
        </is>
      </c>
      <c r="AL107" t="inlineStr">
        <is>
          <t>Pensavo fosse amore - Yellow / O</t>
        </is>
      </c>
      <c r="AO107" t="inlineStr">
        <is>
          <t>Accredito</t>
        </is>
      </c>
      <c r="AP107" t="inlineStr">
        <is>
          <t>VERO</t>
        </is>
      </c>
    </row>
    <row r="108">
      <c r="A108" t="inlineStr">
        <is>
          <t>23/09/2024</t>
        </is>
      </c>
      <c r="B108" t="inlineStr">
        <is>
          <t>16:16:50</t>
        </is>
      </c>
      <c r="C108" t="inlineStr">
        <is>
          <t>CEST</t>
        </is>
      </c>
      <c r="D108" t="inlineStr">
        <is>
          <t>Edoardo Russo</t>
        </is>
      </c>
      <c r="E108" t="inlineStr">
        <is>
          <t>Pagamento Express Checkout</t>
        </is>
      </c>
      <c r="F108" t="inlineStr">
        <is>
          <t>Completata</t>
        </is>
      </c>
      <c r="G108" t="inlineStr">
        <is>
          <t>EUR</t>
        </is>
      </c>
      <c r="H108" t="n">
        <v>220</v>
      </c>
      <c r="I108" t="inlineStr">
        <is>
          <t>-7,83</t>
        </is>
      </c>
      <c r="J108" t="inlineStr">
        <is>
          <t>212,17</t>
        </is>
      </c>
      <c r="K108" t="inlineStr">
        <is>
          <t>edoardo.russo@outlook.com</t>
        </is>
      </c>
      <c r="L108" t="inlineStr">
        <is>
          <t>contact@lilmilan.com</t>
        </is>
      </c>
      <c r="M108" t="inlineStr">
        <is>
          <t>5EX99371NA890720X</t>
        </is>
      </c>
      <c r="N108" t="inlineStr">
        <is>
          <t>Edoardo Russo, Via Amaseno 52, Roma, RM, 00131, Italia</t>
        </is>
      </c>
      <c r="O108" t="inlineStr">
        <is>
          <t>Confermato</t>
        </is>
      </c>
      <c r="P108" t="inlineStr">
        <is>
          <t>Glimmer Ring Pink Ruby - Yellow / 7 / Pink Ruby</t>
        </is>
      </c>
      <c r="R108" t="inlineStr">
        <is>
          <t>20,00</t>
        </is>
      </c>
      <c r="T108" t="inlineStr">
        <is>
          <t>0,00</t>
        </is>
      </c>
      <c r="Z108" t="inlineStr">
        <is>
          <t>rIXq7Tj8ANOno036IsJ3xXIGU</t>
        </is>
      </c>
      <c r="AA108" t="inlineStr">
        <is>
          <t>Shopify</t>
        </is>
      </c>
      <c r="AB108" t="n">
        <v>1</v>
      </c>
      <c r="AD108" t="inlineStr">
        <is>
          <t>1.199,16</t>
        </is>
      </c>
      <c r="AE108" t="inlineStr">
        <is>
          <t>Via Amaseno 52</t>
        </is>
      </c>
      <c r="AG108" t="inlineStr">
        <is>
          <t>Roma</t>
        </is>
      </c>
      <c r="AH108" t="inlineStr">
        <is>
          <t>RM</t>
        </is>
      </c>
      <c r="AI108" t="n">
        <v>131</v>
      </c>
      <c r="AJ108" t="inlineStr">
        <is>
          <t>Italia</t>
        </is>
      </c>
      <c r="AK108" t="inlineStr">
        <is>
          <t>333 734 8135</t>
        </is>
      </c>
      <c r="AL108" t="inlineStr">
        <is>
          <t>Glimmer Ring Pink Ruby - Yellow / 7 / Pink Ruby</t>
        </is>
      </c>
      <c r="AN108" t="inlineStr">
        <is>
          <t>IT</t>
        </is>
      </c>
      <c r="AO108" t="inlineStr">
        <is>
          <t>Accredito</t>
        </is>
      </c>
      <c r="AP108" t="inlineStr">
        <is>
          <t>VERO</t>
        </is>
      </c>
    </row>
    <row r="109">
      <c r="A109" t="inlineStr">
        <is>
          <t>23/09/2024</t>
        </is>
      </c>
      <c r="B109" t="inlineStr">
        <is>
          <t>22:00:50</t>
        </is>
      </c>
      <c r="C109" t="inlineStr">
        <is>
          <t>CEST</t>
        </is>
      </c>
      <c r="D109" t="inlineStr">
        <is>
          <t>federica ruscica</t>
        </is>
      </c>
      <c r="E109" t="inlineStr">
        <is>
          <t>Pagamento Express Checkout</t>
        </is>
      </c>
      <c r="F109" t="inlineStr">
        <is>
          <t>Completata</t>
        </is>
      </c>
      <c r="G109" t="inlineStr">
        <is>
          <t>EUR</t>
        </is>
      </c>
      <c r="H109" t="n">
        <v>171</v>
      </c>
      <c r="I109" t="inlineStr">
        <is>
          <t>-6,16</t>
        </is>
      </c>
      <c r="J109" t="inlineStr">
        <is>
          <t>164,84</t>
        </is>
      </c>
      <c r="K109" t="inlineStr">
        <is>
          <t>federica.ruscica@gmail.com</t>
        </is>
      </c>
      <c r="L109" t="inlineStr">
        <is>
          <t>contact@lilmilan.com</t>
        </is>
      </c>
      <c r="M109" t="inlineStr">
        <is>
          <t>7HY31464FV4721804</t>
        </is>
      </c>
      <c r="N109" t="inlineStr">
        <is>
          <t>Federica Ruscica, Via Pergolesi, 7, Cesate, MI, 20031, Italia</t>
        </is>
      </c>
      <c r="O109" t="inlineStr">
        <is>
          <t>Confermato</t>
        </is>
      </c>
      <c r="P109" t="inlineStr">
        <is>
          <t>Luxury Pack, Engraving, Baby - Yellow, LIL Bag, Sconto</t>
        </is>
      </c>
      <c r="R109" t="inlineStr">
        <is>
          <t>10,00</t>
        </is>
      </c>
      <c r="T109" t="inlineStr">
        <is>
          <t>0,00</t>
        </is>
      </c>
      <c r="Z109" t="inlineStr">
        <is>
          <t>rOwvDKzqodeDa0yB725ROvO37</t>
        </is>
      </c>
      <c r="AA109" t="inlineStr">
        <is>
          <t>Shopify</t>
        </is>
      </c>
      <c r="AB109" t="n">
        <v>5</v>
      </c>
      <c r="AD109" t="inlineStr">
        <is>
          <t>1.364,00</t>
        </is>
      </c>
      <c r="AE109" t="inlineStr">
        <is>
          <t>Via Pergolesi, 7</t>
        </is>
      </c>
      <c r="AG109" t="inlineStr">
        <is>
          <t>Cesate</t>
        </is>
      </c>
      <c r="AH109" t="inlineStr">
        <is>
          <t>MI</t>
        </is>
      </c>
      <c r="AI109" t="n">
        <v>20031</v>
      </c>
      <c r="AJ109" t="inlineStr">
        <is>
          <t>Italia</t>
        </is>
      </c>
      <c r="AK109" t="inlineStr">
        <is>
          <t>3471618535</t>
        </is>
      </c>
      <c r="AL109" t="inlineStr">
        <is>
          <t>Luxury Pack</t>
        </is>
      </c>
      <c r="AN109" t="inlineStr">
        <is>
          <t>IT</t>
        </is>
      </c>
      <c r="AO109" t="inlineStr">
        <is>
          <t>Accredito</t>
        </is>
      </c>
      <c r="AP109" t="inlineStr">
        <is>
          <t>VERO</t>
        </is>
      </c>
    </row>
    <row r="110">
      <c r="A110" t="inlineStr">
        <is>
          <t>24/09/2024</t>
        </is>
      </c>
      <c r="B110" t="inlineStr">
        <is>
          <t>08:24:17</t>
        </is>
      </c>
      <c r="C110" t="inlineStr">
        <is>
          <t>CEST</t>
        </is>
      </c>
      <c r="D110" t="inlineStr">
        <is>
          <t>FRANCESCA PAOLA RUGGERI</t>
        </is>
      </c>
      <c r="E110" t="inlineStr">
        <is>
          <t>Pagamento Express Checkout</t>
        </is>
      </c>
      <c r="F110" t="inlineStr">
        <is>
          <t>Completata</t>
        </is>
      </c>
      <c r="G110" t="inlineStr">
        <is>
          <t>EUR</t>
        </is>
      </c>
      <c r="H110" t="n">
        <v>220</v>
      </c>
      <c r="I110" t="inlineStr">
        <is>
          <t>-7,83</t>
        </is>
      </c>
      <c r="J110" t="inlineStr">
        <is>
          <t>212,17</t>
        </is>
      </c>
      <c r="K110" t="inlineStr">
        <is>
          <t>francescaruggeri@hotmail.it</t>
        </is>
      </c>
      <c r="L110" t="inlineStr">
        <is>
          <t>contact@lilmilan.com</t>
        </is>
      </c>
      <c r="M110" t="inlineStr">
        <is>
          <t>66A32258EY027374T</t>
        </is>
      </c>
      <c r="N110" t="inlineStr">
        <is>
          <t>Francesca Ruggeri, Via Edmondo De Amicis 45, 30, Milano, MI, 20123, Italia</t>
        </is>
      </c>
      <c r="O110" t="inlineStr">
        <is>
          <t>Confermato</t>
        </is>
      </c>
      <c r="P110" t="inlineStr">
        <is>
          <t>Colpo di fulmine - Yellow / Single</t>
        </is>
      </c>
      <c r="R110" t="inlineStr">
        <is>
          <t>20,00</t>
        </is>
      </c>
      <c r="T110" t="inlineStr">
        <is>
          <t>0,00</t>
        </is>
      </c>
      <c r="Z110" t="inlineStr">
        <is>
          <t>rmyiX5gBoB6THt1vhCEGMDKtD</t>
        </is>
      </c>
      <c r="AA110" t="inlineStr">
        <is>
          <t>Shopify</t>
        </is>
      </c>
      <c r="AB110" t="n">
        <v>1</v>
      </c>
      <c r="AD110" t="inlineStr">
        <is>
          <t>1.576,17</t>
        </is>
      </c>
      <c r="AE110" t="inlineStr">
        <is>
          <t>Via Edmondo De Amicis 45</t>
        </is>
      </c>
      <c r="AF110" t="inlineStr">
        <is>
          <t>30</t>
        </is>
      </c>
      <c r="AG110" t="inlineStr">
        <is>
          <t>Milano</t>
        </is>
      </c>
      <c r="AH110" t="inlineStr">
        <is>
          <t>MI</t>
        </is>
      </c>
      <c r="AI110" t="n">
        <v>20123</v>
      </c>
      <c r="AJ110" t="inlineStr">
        <is>
          <t>Italia</t>
        </is>
      </c>
      <c r="AK110" t="inlineStr">
        <is>
          <t>3488254724</t>
        </is>
      </c>
      <c r="AL110" t="inlineStr">
        <is>
          <t>Colpo di fulmine - Yellow / Single</t>
        </is>
      </c>
      <c r="AN110" t="inlineStr">
        <is>
          <t>IT</t>
        </is>
      </c>
      <c r="AO110" t="inlineStr">
        <is>
          <t>Accredito</t>
        </is>
      </c>
      <c r="AP110" t="inlineStr">
        <is>
          <t>VERO</t>
        </is>
      </c>
    </row>
    <row r="111">
      <c r="A111" t="inlineStr">
        <is>
          <t>24/09/2024</t>
        </is>
      </c>
      <c r="B111" t="inlineStr">
        <is>
          <t>12:02:23</t>
        </is>
      </c>
      <c r="C111" t="inlineStr">
        <is>
          <t>CEST</t>
        </is>
      </c>
      <c r="D111" t="inlineStr">
        <is>
          <t>Valentina Rita Capizzi</t>
        </is>
      </c>
      <c r="E111" t="inlineStr">
        <is>
          <t>Rimborso di pagamento</t>
        </is>
      </c>
      <c r="F111" t="inlineStr">
        <is>
          <t>Completata</t>
        </is>
      </c>
      <c r="G111" t="inlineStr">
        <is>
          <t>EUR</t>
        </is>
      </c>
      <c r="H111" t="n">
        <v>-30</v>
      </c>
      <c r="I111" t="inlineStr">
        <is>
          <t>0,00</t>
        </is>
      </c>
      <c r="J111" t="inlineStr">
        <is>
          <t>-30,00</t>
        </is>
      </c>
      <c r="K111" t="inlineStr">
        <is>
          <t>contact@lilmilan.com</t>
        </is>
      </c>
      <c r="L111" t="inlineStr">
        <is>
          <t>capizzi.vale@gmail.com</t>
        </is>
      </c>
      <c r="M111" t="inlineStr">
        <is>
          <t>9HJ482562Y232763L</t>
        </is>
      </c>
      <c r="O111" t="inlineStr">
        <is>
          <t>Non confermato</t>
        </is>
      </c>
      <c r="P111" t="inlineStr">
        <is>
          <t>Piercing Party</t>
        </is>
      </c>
      <c r="T111" t="inlineStr">
        <is>
          <t>0,00</t>
        </is>
      </c>
      <c r="Y111" t="inlineStr">
        <is>
          <t>50X87471K6264741F</t>
        </is>
      </c>
      <c r="Z111" t="inlineStr">
        <is>
          <t>ro2i1JsZaAiSf1GGmxtPNK5eg</t>
        </is>
      </c>
      <c r="AA111" t="inlineStr">
        <is>
          <t>Shopify</t>
        </is>
      </c>
      <c r="AB111" t="n">
        <v>1</v>
      </c>
      <c r="AD111" t="inlineStr">
        <is>
          <t>-30,00</t>
        </is>
      </c>
      <c r="AK111" t="inlineStr">
        <is>
          <t>+39 3495794858</t>
        </is>
      </c>
      <c r="AL111" t="inlineStr">
        <is>
          <t>Piercing Party</t>
        </is>
      </c>
      <c r="AO111" t="inlineStr">
        <is>
          <t>Addebito</t>
        </is>
      </c>
      <c r="AP111" t="inlineStr">
        <is>
          <t>VERO</t>
        </is>
      </c>
    </row>
    <row r="112">
      <c r="A112" t="inlineStr">
        <is>
          <t>24/09/2024</t>
        </is>
      </c>
      <c r="B112" t="inlineStr">
        <is>
          <t>13:17:06</t>
        </is>
      </c>
      <c r="C112" t="inlineStr">
        <is>
          <t>CEST</t>
        </is>
      </c>
      <c r="D112" t="inlineStr">
        <is>
          <t>Simone Leonardi</t>
        </is>
      </c>
      <c r="E112" t="inlineStr">
        <is>
          <t>Pagamento Express Checkout</t>
        </is>
      </c>
      <c r="F112" t="inlineStr">
        <is>
          <t>Completata</t>
        </is>
      </c>
      <c r="G112" t="inlineStr">
        <is>
          <t>EUR</t>
        </is>
      </c>
      <c r="H112" t="n">
        <v>239</v>
      </c>
      <c r="I112" t="inlineStr">
        <is>
          <t>-8,48</t>
        </is>
      </c>
      <c r="J112" t="inlineStr">
        <is>
          <t>230,52</t>
        </is>
      </c>
      <c r="K112" t="inlineStr">
        <is>
          <t>simoneleonardi@gmail.com</t>
        </is>
      </c>
      <c r="L112" t="inlineStr">
        <is>
          <t>contact@lilmilan.com</t>
        </is>
      </c>
      <c r="M112" t="inlineStr">
        <is>
          <t>6AP81658EC757324V</t>
        </is>
      </c>
      <c r="N112" t="inlineStr">
        <is>
          <t>Simone Leonardi, Via Nadina Helbig 30, Roma, RM, 00152, Italia</t>
        </is>
      </c>
      <c r="O112" t="inlineStr">
        <is>
          <t>Confermato</t>
        </is>
      </c>
      <c r="P112" t="inlineStr">
        <is>
          <t>Luxury Pack, Calypso Ring White - White / 11 / White, Sconto</t>
        </is>
      </c>
      <c r="R112" t="inlineStr">
        <is>
          <t>0,00</t>
        </is>
      </c>
      <c r="T112" t="inlineStr">
        <is>
          <t>0,00</t>
        </is>
      </c>
      <c r="Z112" t="inlineStr">
        <is>
          <t>rfGCMT6YGZWN024igUzofXUxl</t>
        </is>
      </c>
      <c r="AA112" t="inlineStr">
        <is>
          <t>Shopify</t>
        </is>
      </c>
      <c r="AB112" t="n">
        <v>3</v>
      </c>
      <c r="AD112" t="inlineStr">
        <is>
          <t>230,52</t>
        </is>
      </c>
      <c r="AE112" t="inlineStr">
        <is>
          <t>Via Nadina Helbig 30</t>
        </is>
      </c>
      <c r="AG112" t="inlineStr">
        <is>
          <t>Roma</t>
        </is>
      </c>
      <c r="AH112" t="inlineStr">
        <is>
          <t>RM</t>
        </is>
      </c>
      <c r="AI112" t="n">
        <v>152</v>
      </c>
      <c r="AJ112" t="inlineStr">
        <is>
          <t>Italia</t>
        </is>
      </c>
      <c r="AK112" t="inlineStr">
        <is>
          <t>3356468679</t>
        </is>
      </c>
      <c r="AL112" t="inlineStr">
        <is>
          <t>Luxury Pack</t>
        </is>
      </c>
      <c r="AN112" t="inlineStr">
        <is>
          <t>IT</t>
        </is>
      </c>
      <c r="AO112" t="inlineStr">
        <is>
          <t>Accredito</t>
        </is>
      </c>
      <c r="AP112" t="inlineStr">
        <is>
          <t>VERO</t>
        </is>
      </c>
    </row>
    <row r="113">
      <c r="A113" t="inlineStr">
        <is>
          <t>24/09/2024</t>
        </is>
      </c>
      <c r="B113" t="inlineStr">
        <is>
          <t>14:36:23</t>
        </is>
      </c>
      <c r="C113" t="inlineStr">
        <is>
          <t>CEST</t>
        </is>
      </c>
      <c r="D113" t="inlineStr">
        <is>
          <t>Anna Aumüller</t>
        </is>
      </c>
      <c r="E113" t="inlineStr">
        <is>
          <t>Pagamento Express Checkout</t>
        </is>
      </c>
      <c r="F113" t="inlineStr">
        <is>
          <t>Completata</t>
        </is>
      </c>
      <c r="G113" t="inlineStr">
        <is>
          <t>EUR</t>
        </is>
      </c>
      <c r="H113" t="n">
        <v>270</v>
      </c>
      <c r="I113" t="inlineStr">
        <is>
          <t>-9,53</t>
        </is>
      </c>
      <c r="J113" t="inlineStr">
        <is>
          <t>260,47</t>
        </is>
      </c>
      <c r="K113" t="inlineStr">
        <is>
          <t>anna@aumueller.de</t>
        </is>
      </c>
      <c r="L113" t="inlineStr">
        <is>
          <t>contact@lilmilan.com</t>
        </is>
      </c>
      <c r="M113" t="inlineStr">
        <is>
          <t>1F317343KT511262W</t>
        </is>
      </c>
      <c r="N113" t="inlineStr">
        <is>
          <t>Anna Aumüller, Kalifornienring, Kornwestheim, N/A, 70806, Germania</t>
        </is>
      </c>
      <c r="O113" t="inlineStr">
        <is>
          <t>Confermato</t>
        </is>
      </c>
      <c r="P113" t="inlineStr">
        <is>
          <t>Sunshine Ring - Yellow / 10 / White, Discount</t>
        </is>
      </c>
      <c r="R113" t="inlineStr">
        <is>
          <t>0,00</t>
        </is>
      </c>
      <c r="T113" t="inlineStr">
        <is>
          <t>0,00</t>
        </is>
      </c>
      <c r="Z113" t="inlineStr">
        <is>
          <t>rjbXxA9w9gMuhIYlvXyl7nBhx</t>
        </is>
      </c>
      <c r="AA113" t="inlineStr">
        <is>
          <t>Shopify</t>
        </is>
      </c>
      <c r="AB113" t="n">
        <v>2</v>
      </c>
      <c r="AD113" t="inlineStr">
        <is>
          <t>490,99</t>
        </is>
      </c>
      <c r="AE113" t="inlineStr">
        <is>
          <t>Kalifornienring</t>
        </is>
      </c>
      <c r="AG113" t="inlineStr">
        <is>
          <t>Kornwestheim</t>
        </is>
      </c>
      <c r="AI113" t="n">
        <v>70806</v>
      </c>
      <c r="AJ113" t="inlineStr">
        <is>
          <t>Germania</t>
        </is>
      </c>
      <c r="AK113" t="inlineStr">
        <is>
          <t>4915782477117</t>
        </is>
      </c>
      <c r="AL113" t="inlineStr">
        <is>
          <t>Sunshine Ring - Yellow / 10 / White</t>
        </is>
      </c>
      <c r="AN113" t="inlineStr">
        <is>
          <t>DE</t>
        </is>
      </c>
      <c r="AO113" t="inlineStr">
        <is>
          <t>Accredito</t>
        </is>
      </c>
      <c r="AP113" t="inlineStr">
        <is>
          <t>VERO</t>
        </is>
      </c>
    </row>
    <row r="114">
      <c r="A114" t="inlineStr">
        <is>
          <t>24/09/2024</t>
        </is>
      </c>
      <c r="B114" t="inlineStr">
        <is>
          <t>15:45:49</t>
        </is>
      </c>
      <c r="C114" t="inlineStr">
        <is>
          <t>CEST</t>
        </is>
      </c>
      <c r="D114" t="inlineStr">
        <is>
          <t>Sara Ghilardi</t>
        </is>
      </c>
      <c r="E114" t="inlineStr">
        <is>
          <t>Pagamento Express Checkout</t>
        </is>
      </c>
      <c r="F114" t="inlineStr">
        <is>
          <t>Completata</t>
        </is>
      </c>
      <c r="G114" t="inlineStr">
        <is>
          <t>EUR</t>
        </is>
      </c>
      <c r="H114" t="n">
        <v>300</v>
      </c>
      <c r="I114" t="inlineStr">
        <is>
          <t>-10,55</t>
        </is>
      </c>
      <c r="J114" t="inlineStr">
        <is>
          <t>289,45</t>
        </is>
      </c>
      <c r="K114" t="inlineStr">
        <is>
          <t>sara.ghilardi97@gmail.com</t>
        </is>
      </c>
      <c r="L114" t="inlineStr">
        <is>
          <t>contact@lilmilan.com</t>
        </is>
      </c>
      <c r="M114" t="inlineStr">
        <is>
          <t>9KF311251N672264H</t>
        </is>
      </c>
      <c r="N114" t="inlineStr">
        <is>
          <t>SARA GHILARDI, via Francesco de Sanctis 5, Pisa, PI, 56123, Italia</t>
        </is>
      </c>
      <c r="O114" t="inlineStr">
        <is>
          <t>Confermato</t>
        </is>
      </c>
      <c r="P114" t="inlineStr">
        <is>
          <t>E-Gift card - 300.00</t>
        </is>
      </c>
      <c r="R114" t="inlineStr">
        <is>
          <t>0,00</t>
        </is>
      </c>
      <c r="T114" t="inlineStr">
        <is>
          <t>0,00</t>
        </is>
      </c>
      <c r="Z114" t="inlineStr">
        <is>
          <t>rExqXItsXbzmfPhrPSiSvicIt</t>
        </is>
      </c>
      <c r="AA114" t="inlineStr">
        <is>
          <t>Shopify</t>
        </is>
      </c>
      <c r="AB114" t="n">
        <v>1</v>
      </c>
      <c r="AD114" t="inlineStr">
        <is>
          <t>780,44</t>
        </is>
      </c>
      <c r="AE114" t="inlineStr">
        <is>
          <t>via Francesco de Sanctis 5</t>
        </is>
      </c>
      <c r="AG114" t="inlineStr">
        <is>
          <t>Pisa</t>
        </is>
      </c>
      <c r="AH114" t="inlineStr">
        <is>
          <t>PI</t>
        </is>
      </c>
      <c r="AI114" t="n">
        <v>56123</v>
      </c>
      <c r="AJ114" t="inlineStr">
        <is>
          <t>Italia</t>
        </is>
      </c>
      <c r="AK114" t="inlineStr">
        <is>
          <t>+39 3931077145</t>
        </is>
      </c>
      <c r="AL114" t="inlineStr">
        <is>
          <t>E-Gift card - 300.00</t>
        </is>
      </c>
      <c r="AN114" t="inlineStr">
        <is>
          <t>IT</t>
        </is>
      </c>
      <c r="AO114" t="inlineStr">
        <is>
          <t>Accredito</t>
        </is>
      </c>
      <c r="AP114" t="inlineStr">
        <is>
          <t>VERO</t>
        </is>
      </c>
    </row>
    <row r="115">
      <c r="A115" t="inlineStr">
        <is>
          <t>24/09/2024</t>
        </is>
      </c>
      <c r="B115" t="inlineStr">
        <is>
          <t>15:53:13</t>
        </is>
      </c>
      <c r="C115" t="inlineStr">
        <is>
          <t>CEST</t>
        </is>
      </c>
      <c r="D115" t="inlineStr">
        <is>
          <t>Nicolò Pichi</t>
        </is>
      </c>
      <c r="E115" t="inlineStr">
        <is>
          <t>Pagamento Express Checkout</t>
        </is>
      </c>
      <c r="F115" t="inlineStr">
        <is>
          <t>Completata</t>
        </is>
      </c>
      <c r="G115" t="inlineStr">
        <is>
          <t>EUR</t>
        </is>
      </c>
      <c r="H115" t="n">
        <v>225</v>
      </c>
      <c r="I115" t="inlineStr">
        <is>
          <t>-8,00</t>
        </is>
      </c>
      <c r="J115" t="inlineStr">
        <is>
          <t>217,00</t>
        </is>
      </c>
      <c r="K115" t="inlineStr">
        <is>
          <t>nicolopichi@hotmail.it</t>
        </is>
      </c>
      <c r="L115" t="inlineStr">
        <is>
          <t>contact@lilmilan.com</t>
        </is>
      </c>
      <c r="M115" t="inlineStr">
        <is>
          <t>6BF354358F119940S</t>
        </is>
      </c>
      <c r="N115" t="inlineStr">
        <is>
          <t>Nicolò Pichi, Via Cassia 929, Roma, RM, 00189, Italia</t>
        </is>
      </c>
      <c r="O115" t="inlineStr">
        <is>
          <t>Confermato</t>
        </is>
      </c>
      <c r="P115" t="inlineStr">
        <is>
          <t>Luxury Pack, Tipsy Earcuff - Yellow / White</t>
        </is>
      </c>
      <c r="R115" t="inlineStr">
        <is>
          <t>0,00</t>
        </is>
      </c>
      <c r="T115" t="inlineStr">
        <is>
          <t>0,00</t>
        </is>
      </c>
      <c r="Z115" t="inlineStr">
        <is>
          <t>rh2DVpb5NyqW0bt1ZOYw8YUQk</t>
        </is>
      </c>
      <c r="AA115" t="inlineStr">
        <is>
          <t>Shopify</t>
        </is>
      </c>
      <c r="AB115" t="n">
        <v>2</v>
      </c>
      <c r="AD115" t="inlineStr">
        <is>
          <t>997,44</t>
        </is>
      </c>
      <c r="AE115" t="inlineStr">
        <is>
          <t>Via Cassia 929</t>
        </is>
      </c>
      <c r="AG115" t="inlineStr">
        <is>
          <t>Roma</t>
        </is>
      </c>
      <c r="AH115" t="inlineStr">
        <is>
          <t>RM</t>
        </is>
      </c>
      <c r="AI115" t="n">
        <v>189</v>
      </c>
      <c r="AJ115" t="inlineStr">
        <is>
          <t>Italia</t>
        </is>
      </c>
      <c r="AK115" t="inlineStr">
        <is>
          <t>+393395706979</t>
        </is>
      </c>
      <c r="AL115" t="inlineStr">
        <is>
          <t>Luxury Pack</t>
        </is>
      </c>
      <c r="AN115" t="inlineStr">
        <is>
          <t>IT</t>
        </is>
      </c>
      <c r="AO115" t="inlineStr">
        <is>
          <t>Accredito</t>
        </is>
      </c>
      <c r="AP115" t="inlineStr">
        <is>
          <t>VERO</t>
        </is>
      </c>
    </row>
    <row r="116">
      <c r="A116" t="inlineStr">
        <is>
          <t>24/09/2024</t>
        </is>
      </c>
      <c r="B116" t="inlineStr">
        <is>
          <t>21:02:44</t>
        </is>
      </c>
      <c r="C116" t="inlineStr">
        <is>
          <t>CEST</t>
        </is>
      </c>
      <c r="D116" t="inlineStr">
        <is>
          <t>Francesca Marano</t>
        </is>
      </c>
      <c r="E116" t="inlineStr">
        <is>
          <t>Pagamento Express Checkout</t>
        </is>
      </c>
      <c r="F116" t="inlineStr">
        <is>
          <t>Completata</t>
        </is>
      </c>
      <c r="G116" t="inlineStr">
        <is>
          <t>EUR</t>
        </is>
      </c>
      <c r="H116" t="n">
        <v>620</v>
      </c>
      <c r="I116" t="inlineStr">
        <is>
          <t>-21,43</t>
        </is>
      </c>
      <c r="J116" t="inlineStr">
        <is>
          <t>598,57</t>
        </is>
      </c>
      <c r="K116" t="inlineStr">
        <is>
          <t>fra.marano@yahoo.com</t>
        </is>
      </c>
      <c r="L116" t="inlineStr">
        <is>
          <t>contact@lilmilan.com</t>
        </is>
      </c>
      <c r="M116" t="inlineStr">
        <is>
          <t>0KK61029F56271817</t>
        </is>
      </c>
      <c r="N116" t="inlineStr">
        <is>
          <t>Francesca Marano, Via Alessandro Manzoni 43, Gruppo florence- secondo cortile, Milano, MI, 20121, Italia</t>
        </is>
      </c>
      <c r="O116" t="inlineStr">
        <is>
          <t>Confermato</t>
        </is>
      </c>
      <c r="P116" t="inlineStr">
        <is>
          <t>Stardust Necklace - Yellow</t>
        </is>
      </c>
      <c r="R116" t="inlineStr">
        <is>
          <t>0,00</t>
        </is>
      </c>
      <c r="T116" t="inlineStr">
        <is>
          <t>0,00</t>
        </is>
      </c>
      <c r="Z116" t="inlineStr">
        <is>
          <t>rVS1daTyhxxAkLX98V1yCjqaL</t>
        </is>
      </c>
      <c r="AA116" t="inlineStr">
        <is>
          <t>Shopify</t>
        </is>
      </c>
      <c r="AB116" t="n">
        <v>1</v>
      </c>
      <c r="AD116" t="inlineStr">
        <is>
          <t>1.750,22</t>
        </is>
      </c>
      <c r="AE116" t="inlineStr">
        <is>
          <t>Via Alessandro Manzoni 43</t>
        </is>
      </c>
      <c r="AF116" t="inlineStr">
        <is>
          <t>Gruppo florence- secondo cortile</t>
        </is>
      </c>
      <c r="AG116" t="inlineStr">
        <is>
          <t>Milano</t>
        </is>
      </c>
      <c r="AH116" t="inlineStr">
        <is>
          <t>MI</t>
        </is>
      </c>
      <c r="AI116" t="n">
        <v>20121</v>
      </c>
      <c r="AJ116" t="inlineStr">
        <is>
          <t>Italia</t>
        </is>
      </c>
      <c r="AK116" t="inlineStr">
        <is>
          <t>+393343170399</t>
        </is>
      </c>
      <c r="AL116" t="inlineStr">
        <is>
          <t>Stardust Necklace - Yellow</t>
        </is>
      </c>
      <c r="AN116" t="inlineStr">
        <is>
          <t>IT</t>
        </is>
      </c>
      <c r="AO116" t="inlineStr">
        <is>
          <t>Accredito</t>
        </is>
      </c>
      <c r="AP116" t="inlineStr">
        <is>
          <t>VERO</t>
        </is>
      </c>
    </row>
    <row r="117">
      <c r="A117" t="inlineStr">
        <is>
          <t>24/09/2024</t>
        </is>
      </c>
      <c r="B117" t="inlineStr">
        <is>
          <t>21:14:32</t>
        </is>
      </c>
      <c r="C117" t="inlineStr">
        <is>
          <t>CEST</t>
        </is>
      </c>
      <c r="D117" t="inlineStr">
        <is>
          <t>Maria Giovanna addante</t>
        </is>
      </c>
      <c r="E117" t="inlineStr">
        <is>
          <t>Pagamento Express Checkout</t>
        </is>
      </c>
      <c r="F117" t="inlineStr">
        <is>
          <t>Completata</t>
        </is>
      </c>
      <c r="G117" t="inlineStr">
        <is>
          <t>EUR</t>
        </is>
      </c>
      <c r="H117" t="n">
        <v>272</v>
      </c>
      <c r="I117" t="inlineStr">
        <is>
          <t>-9,60</t>
        </is>
      </c>
      <c r="J117" t="inlineStr">
        <is>
          <t>262,40</t>
        </is>
      </c>
      <c r="K117" t="inlineStr">
        <is>
          <t>addante.gio@gmail.com</t>
        </is>
      </c>
      <c r="L117" t="inlineStr">
        <is>
          <t>contact@lilmilan.com</t>
        </is>
      </c>
      <c r="M117" t="inlineStr">
        <is>
          <t>03S59063MJ097623K</t>
        </is>
      </c>
      <c r="N117" t="inlineStr">
        <is>
          <t>Susanna Gadda Sanzo, Via Caravaggio 2, Segrate, MI, 20054, Italia</t>
        </is>
      </c>
      <c r="O117" t="inlineStr">
        <is>
          <t>Confermato</t>
        </is>
      </c>
      <c r="P117" t="inlineStr">
        <is>
          <t>Luxury Pack, LIL Bag, Whatever Tote, Portami via Ring - Yellow / onesize, Boys Tears Ring - Yellow / 15</t>
        </is>
      </c>
      <c r="R117" t="inlineStr">
        <is>
          <t>0,00</t>
        </is>
      </c>
      <c r="T117" t="inlineStr">
        <is>
          <t>0,00</t>
        </is>
      </c>
      <c r="Z117" t="inlineStr">
        <is>
          <t>r3F56wRhVRNDWt1VEAydrEjnr</t>
        </is>
      </c>
      <c r="AA117" t="inlineStr">
        <is>
          <t>Shopify</t>
        </is>
      </c>
      <c r="AB117" t="n">
        <v>5</v>
      </c>
      <c r="AD117" t="inlineStr">
        <is>
          <t>2.012,62</t>
        </is>
      </c>
      <c r="AE117" t="inlineStr">
        <is>
          <t>Via Caravaggio 2</t>
        </is>
      </c>
      <c r="AG117" t="inlineStr">
        <is>
          <t>Segrate</t>
        </is>
      </c>
      <c r="AH117" t="inlineStr">
        <is>
          <t>MI</t>
        </is>
      </c>
      <c r="AI117" t="n">
        <v>20054</v>
      </c>
      <c r="AJ117" t="inlineStr">
        <is>
          <t>Italia</t>
        </is>
      </c>
      <c r="AK117" t="inlineStr">
        <is>
          <t>+393314427899</t>
        </is>
      </c>
      <c r="AL117" t="inlineStr">
        <is>
          <t>Luxury Pack</t>
        </is>
      </c>
      <c r="AN117" t="inlineStr">
        <is>
          <t>IT</t>
        </is>
      </c>
      <c r="AO117" t="inlineStr">
        <is>
          <t>Accredito</t>
        </is>
      </c>
      <c r="AP117" t="inlineStr">
        <is>
          <t>VERO</t>
        </is>
      </c>
    </row>
    <row r="118">
      <c r="A118" t="inlineStr">
        <is>
          <t>24/09/2024</t>
        </is>
      </c>
      <c r="B118" t="inlineStr">
        <is>
          <t>22:14:27</t>
        </is>
      </c>
      <c r="C118" t="inlineStr">
        <is>
          <t>CEST</t>
        </is>
      </c>
      <c r="D118" t="inlineStr">
        <is>
          <t>Francesco Malferrari</t>
        </is>
      </c>
      <c r="E118" t="inlineStr">
        <is>
          <t>Pagamento Express Checkout</t>
        </is>
      </c>
      <c r="F118" t="inlineStr">
        <is>
          <t>Completata</t>
        </is>
      </c>
      <c r="G118" t="inlineStr">
        <is>
          <t>EUR</t>
        </is>
      </c>
      <c r="H118" t="n">
        <v>244</v>
      </c>
      <c r="I118" t="inlineStr">
        <is>
          <t>-8,65</t>
        </is>
      </c>
      <c r="J118" t="inlineStr">
        <is>
          <t>235,35</t>
        </is>
      </c>
      <c r="K118" t="inlineStr">
        <is>
          <t>francesco.malferrari@gmail.com</t>
        </is>
      </c>
      <c r="L118" t="inlineStr">
        <is>
          <t>contact@lilmilan.com</t>
        </is>
      </c>
      <c r="M118" t="inlineStr">
        <is>
          <t>0LS74476N5252301N</t>
        </is>
      </c>
      <c r="N118" t="inlineStr">
        <is>
          <t>Francesco Malferrari, Via della Badia, 9, Casalecchio di Reno, BO, 40033, Italia</t>
        </is>
      </c>
      <c r="O118" t="inlineStr">
        <is>
          <t>Confermato</t>
        </is>
      </c>
      <c r="P118" t="inlineStr">
        <is>
          <t>Pensavo fosse amore - Yellow / A, Baby - Yellow, Engraving, Sconto</t>
        </is>
      </c>
      <c r="R118" t="inlineStr">
        <is>
          <t>0,00</t>
        </is>
      </c>
      <c r="T118" t="inlineStr">
        <is>
          <t>0,00</t>
        </is>
      </c>
      <c r="Z118" t="inlineStr">
        <is>
          <t>rqaRVvCncLoQrzsQZ5X45C2EX</t>
        </is>
      </c>
      <c r="AA118" t="inlineStr">
        <is>
          <t>Shopify</t>
        </is>
      </c>
      <c r="AB118" t="n">
        <v>4</v>
      </c>
      <c r="AD118" t="inlineStr">
        <is>
          <t>2.247,97</t>
        </is>
      </c>
      <c r="AE118" t="inlineStr">
        <is>
          <t>Via della Badia, 9</t>
        </is>
      </c>
      <c r="AG118" t="inlineStr">
        <is>
          <t>Casalecchio di Reno</t>
        </is>
      </c>
      <c r="AH118" t="inlineStr">
        <is>
          <t>BO</t>
        </is>
      </c>
      <c r="AI118" t="n">
        <v>40033</v>
      </c>
      <c r="AJ118" t="inlineStr">
        <is>
          <t>Italia</t>
        </is>
      </c>
      <c r="AK118" t="inlineStr">
        <is>
          <t>3401933474</t>
        </is>
      </c>
      <c r="AL118" t="inlineStr">
        <is>
          <t>Pensavo fosse amore - Yellow / A</t>
        </is>
      </c>
      <c r="AN118" t="inlineStr">
        <is>
          <t>IT</t>
        </is>
      </c>
      <c r="AO118" t="inlineStr">
        <is>
          <t>Accredito</t>
        </is>
      </c>
      <c r="AP118" t="inlineStr">
        <is>
          <t>VERO</t>
        </is>
      </c>
    </row>
    <row r="119">
      <c r="A119" t="inlineStr">
        <is>
          <t>25/09/2024</t>
        </is>
      </c>
      <c r="B119" t="inlineStr">
        <is>
          <t>10:40:50</t>
        </is>
      </c>
      <c r="C119" t="inlineStr">
        <is>
          <t>CEST</t>
        </is>
      </c>
      <c r="D119" t="inlineStr">
        <is>
          <t>Sara Struzzi</t>
        </is>
      </c>
      <c r="E119" t="inlineStr">
        <is>
          <t>Pagamento Express Checkout</t>
        </is>
      </c>
      <c r="F119" t="inlineStr">
        <is>
          <t>Completata</t>
        </is>
      </c>
      <c r="G119" t="inlineStr">
        <is>
          <t>EUR</t>
        </is>
      </c>
      <c r="H119" t="n">
        <v>90</v>
      </c>
      <c r="I119" t="inlineStr">
        <is>
          <t>-3,41</t>
        </is>
      </c>
      <c r="J119" t="inlineStr">
        <is>
          <t>86,59</t>
        </is>
      </c>
      <c r="K119" t="inlineStr">
        <is>
          <t>sarastruzzi961@gmail.com</t>
        </is>
      </c>
      <c r="L119" t="inlineStr">
        <is>
          <t>contact@lilmilan.com</t>
        </is>
      </c>
      <c r="M119" t="inlineStr">
        <is>
          <t>36U5804369246774Y</t>
        </is>
      </c>
      <c r="N119" t="inlineStr">
        <is>
          <t>STRUZZI SARA, VIA TRIESTE, 19, Ufficio, Castell'Arquato, PC, 29014, Italia</t>
        </is>
      </c>
      <c r="O119" t="inlineStr">
        <is>
          <t>Confermato</t>
        </is>
      </c>
      <c r="P119" t="inlineStr">
        <is>
          <t>Giotto Ring - Yellow / 12</t>
        </is>
      </c>
      <c r="R119" t="inlineStr">
        <is>
          <t>10,00</t>
        </is>
      </c>
      <c r="T119" t="inlineStr">
        <is>
          <t>0,00</t>
        </is>
      </c>
      <c r="Z119" t="inlineStr">
        <is>
          <t>rMeH8ZHAo9N5siA9GLhLORXZu</t>
        </is>
      </c>
      <c r="AA119" t="inlineStr">
        <is>
          <t>Shopify</t>
        </is>
      </c>
      <c r="AB119" t="n">
        <v>1</v>
      </c>
      <c r="AD119" t="inlineStr">
        <is>
          <t>334,56</t>
        </is>
      </c>
      <c r="AE119" t="inlineStr">
        <is>
          <t>VIA TRIESTE, 19</t>
        </is>
      </c>
      <c r="AF119" t="inlineStr">
        <is>
          <t>Ufficio</t>
        </is>
      </c>
      <c r="AG119" t="inlineStr">
        <is>
          <t>Castell'Arquato</t>
        </is>
      </c>
      <c r="AH119" t="inlineStr">
        <is>
          <t>PC</t>
        </is>
      </c>
      <c r="AI119" t="n">
        <v>29014</v>
      </c>
      <c r="AJ119" t="inlineStr">
        <is>
          <t>Italia</t>
        </is>
      </c>
      <c r="AK119" t="inlineStr">
        <is>
          <t>3319410903</t>
        </is>
      </c>
      <c r="AL119" t="inlineStr">
        <is>
          <t>Giotto Ring - Yellow / 12</t>
        </is>
      </c>
      <c r="AN119" t="inlineStr">
        <is>
          <t>IT</t>
        </is>
      </c>
      <c r="AO119" t="inlineStr">
        <is>
          <t>Accredito</t>
        </is>
      </c>
      <c r="AP119" t="inlineStr">
        <is>
          <t>VERO</t>
        </is>
      </c>
    </row>
    <row r="120">
      <c r="A120" t="inlineStr">
        <is>
          <t>25/09/2024</t>
        </is>
      </c>
      <c r="B120" t="inlineStr">
        <is>
          <t>11:22:13</t>
        </is>
      </c>
      <c r="C120" t="inlineStr">
        <is>
          <t>CEST</t>
        </is>
      </c>
      <c r="D120" t="inlineStr">
        <is>
          <t>Alessio Manciameli</t>
        </is>
      </c>
      <c r="E120" t="inlineStr">
        <is>
          <t>Pagamento Express Checkout</t>
        </is>
      </c>
      <c r="F120" t="inlineStr">
        <is>
          <t>Completata</t>
        </is>
      </c>
      <c r="G120" t="inlineStr">
        <is>
          <t>EUR</t>
        </is>
      </c>
      <c r="H120" t="n">
        <v>236</v>
      </c>
      <c r="I120" t="inlineStr">
        <is>
          <t>-8,37</t>
        </is>
      </c>
      <c r="J120" t="inlineStr">
        <is>
          <t>227,63</t>
        </is>
      </c>
      <c r="K120" t="inlineStr">
        <is>
          <t>manciamelialessio@gmail.com</t>
        </is>
      </c>
      <c r="L120" t="inlineStr">
        <is>
          <t>contact@lilmilan.com</t>
        </is>
      </c>
      <c r="M120" t="inlineStr">
        <is>
          <t>4M020012HS052891X</t>
        </is>
      </c>
      <c r="N120" t="inlineStr">
        <is>
          <t>Alessio Manciameli, Via Mariano D'Amelio, Roma, RM, 00165, Italia</t>
        </is>
      </c>
      <c r="O120" t="inlineStr">
        <is>
          <t>Confermato</t>
        </is>
      </c>
      <c r="P120" t="inlineStr">
        <is>
          <t>LIL Bag, Giotto Ring - Yellow / 15, Nude Ring - Yellow / 16, Girls Tears Ring - Yellow / 15, Discount</t>
        </is>
      </c>
      <c r="R120" t="inlineStr">
        <is>
          <t>0,00</t>
        </is>
      </c>
      <c r="T120" t="inlineStr">
        <is>
          <t>0,00</t>
        </is>
      </c>
      <c r="Z120" t="inlineStr">
        <is>
          <t>rr5CZut3Nz0VuepXMvig4Hjdz</t>
        </is>
      </c>
      <c r="AA120" t="inlineStr">
        <is>
          <t>Shopify</t>
        </is>
      </c>
      <c r="AB120" t="n">
        <v>5</v>
      </c>
      <c r="AD120" t="inlineStr">
        <is>
          <t>562,19</t>
        </is>
      </c>
      <c r="AE120" t="inlineStr">
        <is>
          <t>Via Mariano D'Amelio</t>
        </is>
      </c>
      <c r="AG120" t="inlineStr">
        <is>
          <t>Roma</t>
        </is>
      </c>
      <c r="AH120" t="inlineStr">
        <is>
          <t>RM</t>
        </is>
      </c>
      <c r="AI120" t="n">
        <v>165</v>
      </c>
      <c r="AJ120" t="inlineStr">
        <is>
          <t>Italia</t>
        </is>
      </c>
      <c r="AK120" t="inlineStr">
        <is>
          <t>3387113423</t>
        </is>
      </c>
      <c r="AL120" t="inlineStr">
        <is>
          <t>LIL Bag</t>
        </is>
      </c>
      <c r="AN120" t="inlineStr">
        <is>
          <t>IT</t>
        </is>
      </c>
      <c r="AO120" t="inlineStr">
        <is>
          <t>Accredito</t>
        </is>
      </c>
      <c r="AP120" t="inlineStr">
        <is>
          <t>VERO</t>
        </is>
      </c>
    </row>
    <row r="121">
      <c r="A121" t="inlineStr">
        <is>
          <t>25/09/2024</t>
        </is>
      </c>
      <c r="B121" t="inlineStr">
        <is>
          <t>11:35:05</t>
        </is>
      </c>
      <c r="C121" t="inlineStr">
        <is>
          <t>CEST</t>
        </is>
      </c>
      <c r="D121" t="inlineStr">
        <is>
          <t>GIULIA VALENTINA PALERMO</t>
        </is>
      </c>
      <c r="E121" t="inlineStr">
        <is>
          <t>Pagamento Express Checkout</t>
        </is>
      </c>
      <c r="F121" t="inlineStr">
        <is>
          <t>Completata</t>
        </is>
      </c>
      <c r="G121" t="inlineStr">
        <is>
          <t>EUR</t>
        </is>
      </c>
      <c r="H121" t="n">
        <v>266</v>
      </c>
      <c r="I121" t="inlineStr">
        <is>
          <t>-9,39</t>
        </is>
      </c>
      <c r="J121" t="inlineStr">
        <is>
          <t>256,61</t>
        </is>
      </c>
      <c r="K121" t="inlineStr">
        <is>
          <t>gvpalermo@gmail.com</t>
        </is>
      </c>
      <c r="L121" t="inlineStr">
        <is>
          <t>contact@lilmilan.com</t>
        </is>
      </c>
      <c r="M121" t="inlineStr">
        <is>
          <t>1RR242296V392183T</t>
        </is>
      </c>
      <c r="N121" t="inlineStr">
        <is>
          <t>GIULIA VALENTINA, PALERMO, Via Francesco Petrarca 18, Milano, MI, 20123, Italia</t>
        </is>
      </c>
      <c r="O121" t="inlineStr">
        <is>
          <t>Confermato</t>
        </is>
      </c>
      <c r="P121" t="inlineStr">
        <is>
          <t>Amount to pay for order #41498</t>
        </is>
      </c>
      <c r="R121" t="inlineStr">
        <is>
          <t>0,00</t>
        </is>
      </c>
      <c r="T121" t="inlineStr">
        <is>
          <t>0,00</t>
        </is>
      </c>
      <c r="Z121" t="inlineStr">
        <is>
          <t>r4AkA8sJr1tMgzjkKxGh5qiXU</t>
        </is>
      </c>
      <c r="AA121" t="inlineStr">
        <is>
          <t>Shopify</t>
        </is>
      </c>
      <c r="AB121" t="n">
        <v>1</v>
      </c>
      <c r="AD121" t="inlineStr">
        <is>
          <t>818,80</t>
        </is>
      </c>
      <c r="AE121" t="inlineStr">
        <is>
          <t>Via Francesco Petrarca 18</t>
        </is>
      </c>
      <c r="AG121" t="inlineStr">
        <is>
          <t>Milano</t>
        </is>
      </c>
      <c r="AH121" t="inlineStr">
        <is>
          <t>MI</t>
        </is>
      </c>
      <c r="AI121" t="n">
        <v>20123</v>
      </c>
      <c r="AJ121" t="inlineStr">
        <is>
          <t>Italia</t>
        </is>
      </c>
      <c r="AK121" t="inlineStr">
        <is>
          <t>+39 333 840 0077</t>
        </is>
      </c>
      <c r="AL121" t="inlineStr">
        <is>
          <t>Amount to pay for order #41498</t>
        </is>
      </c>
      <c r="AN121" t="inlineStr">
        <is>
          <t>IT</t>
        </is>
      </c>
      <c r="AO121" t="inlineStr">
        <is>
          <t>Accredito</t>
        </is>
      </c>
      <c r="AP121" t="inlineStr">
        <is>
          <t>VERO</t>
        </is>
      </c>
    </row>
    <row r="122">
      <c r="A122" t="inlineStr">
        <is>
          <t>26/09/2024</t>
        </is>
      </c>
      <c r="B122" t="inlineStr">
        <is>
          <t>11:10:43</t>
        </is>
      </c>
      <c r="C122" t="inlineStr">
        <is>
          <t>CEST</t>
        </is>
      </c>
      <c r="D122" t="inlineStr">
        <is>
          <t>Erika Trinca Colonel</t>
        </is>
      </c>
      <c r="E122" t="inlineStr">
        <is>
          <t>Pagamento Express Checkout</t>
        </is>
      </c>
      <c r="F122" t="inlineStr">
        <is>
          <t>Completata</t>
        </is>
      </c>
      <c r="G122" t="inlineStr">
        <is>
          <t>EUR</t>
        </is>
      </c>
      <c r="H122" t="n">
        <v>154</v>
      </c>
      <c r="I122" t="inlineStr">
        <is>
          <t>-5,59</t>
        </is>
      </c>
      <c r="J122" t="inlineStr">
        <is>
          <t>148,41</t>
        </is>
      </c>
      <c r="K122" t="inlineStr">
        <is>
          <t>trincaerika@hotmail.it</t>
        </is>
      </c>
      <c r="L122" t="inlineStr">
        <is>
          <t>contact@lilmilan.com</t>
        </is>
      </c>
      <c r="M122" t="inlineStr">
        <is>
          <t>25N14101CF8647026</t>
        </is>
      </c>
      <c r="N122" t="inlineStr">
        <is>
          <t>Erika Trinca Colonel, Via Risorgimento 64, Primo piano, Vertemate con Minoprio, CO, 22070, Italia</t>
        </is>
      </c>
      <c r="O122" t="inlineStr">
        <is>
          <t>Confermato</t>
        </is>
      </c>
      <c r="P122" t="inlineStr">
        <is>
          <t>Primo bacio Necklace - Yellow / 38cm, Discount</t>
        </is>
      </c>
      <c r="R122" t="inlineStr">
        <is>
          <t>10,00</t>
        </is>
      </c>
      <c r="T122" t="inlineStr">
        <is>
          <t>0,00</t>
        </is>
      </c>
      <c r="Z122" t="inlineStr">
        <is>
          <t>rn6SlPaOQlmp4QPrOzpWYaG0z</t>
        </is>
      </c>
      <c r="AA122" t="inlineStr">
        <is>
          <t>Shopify</t>
        </is>
      </c>
      <c r="AB122" t="n">
        <v>2</v>
      </c>
      <c r="AD122" t="inlineStr">
        <is>
          <t>967,21</t>
        </is>
      </c>
      <c r="AE122" t="inlineStr">
        <is>
          <t>Via Risorgimento 64</t>
        </is>
      </c>
      <c r="AF122" t="inlineStr">
        <is>
          <t>Primo piano</t>
        </is>
      </c>
      <c r="AG122" t="inlineStr">
        <is>
          <t>Vertemate con Minoprio</t>
        </is>
      </c>
      <c r="AH122" t="inlineStr">
        <is>
          <t>CO</t>
        </is>
      </c>
      <c r="AI122" t="n">
        <v>22070</v>
      </c>
      <c r="AJ122" t="inlineStr">
        <is>
          <t>Italia</t>
        </is>
      </c>
      <c r="AK122" t="inlineStr">
        <is>
          <t>+393391055435</t>
        </is>
      </c>
      <c r="AL122" t="inlineStr">
        <is>
          <t>Primo bacio Necklace - Yellow / 38cm</t>
        </is>
      </c>
      <c r="AN122" t="inlineStr">
        <is>
          <t>IT</t>
        </is>
      </c>
      <c r="AO122" t="inlineStr">
        <is>
          <t>Accredito</t>
        </is>
      </c>
      <c r="AP122" t="inlineStr">
        <is>
          <t>VERO</t>
        </is>
      </c>
    </row>
    <row r="123">
      <c r="A123" t="inlineStr">
        <is>
          <t>26/09/2024</t>
        </is>
      </c>
      <c r="B123" t="inlineStr">
        <is>
          <t>17:04:33</t>
        </is>
      </c>
      <c r="C123" t="inlineStr">
        <is>
          <t>CEST</t>
        </is>
      </c>
      <c r="D123" t="inlineStr">
        <is>
          <t>Fabio Trivellin</t>
        </is>
      </c>
      <c r="E123" t="inlineStr">
        <is>
          <t>Pagamento Express Checkout</t>
        </is>
      </c>
      <c r="F123" t="inlineStr">
        <is>
          <t>Completata</t>
        </is>
      </c>
      <c r="G123" t="inlineStr">
        <is>
          <t>EUR</t>
        </is>
      </c>
      <c r="H123" t="n">
        <v>666</v>
      </c>
      <c r="I123" t="inlineStr">
        <is>
          <t>-22,99</t>
        </is>
      </c>
      <c r="J123" t="inlineStr">
        <is>
          <t>643,01</t>
        </is>
      </c>
      <c r="K123" t="inlineStr">
        <is>
          <t>fab.trivellin@gmail.com</t>
        </is>
      </c>
      <c r="L123" t="inlineStr">
        <is>
          <t>contact@lilmilan.com</t>
        </is>
      </c>
      <c r="M123" t="inlineStr">
        <is>
          <t>2MB987927X148873X</t>
        </is>
      </c>
      <c r="N123" t="inlineStr">
        <is>
          <t>Fabio Trivellin, Avenue Eugène Godaux 1, Woluwe-Saint-Pierre, N/A, 1150, Belgio</t>
        </is>
      </c>
      <c r="O123" t="inlineStr">
        <is>
          <t>Confermato</t>
        </is>
      </c>
      <c r="P123" t="inlineStr">
        <is>
          <t>Glimmer Ring Blue Sapphire - Yellow / 16 / Blue Sapphire, Glimmer Ring Pink Ruby - Yellow / 16 / Pink Ruby, Glimmer Ring White Diamond - Yellow / 16 / White Sustainable Diamond, Discount</t>
        </is>
      </c>
      <c r="R123" t="inlineStr">
        <is>
          <t>0,00</t>
        </is>
      </c>
      <c r="T123" t="inlineStr">
        <is>
          <t>0,00</t>
        </is>
      </c>
      <c r="Z123" t="inlineStr">
        <is>
          <t>rW00WRzNu4HnlnLGqABstLcbu</t>
        </is>
      </c>
      <c r="AA123" t="inlineStr">
        <is>
          <t>Shopify</t>
        </is>
      </c>
      <c r="AB123" t="n">
        <v>4</v>
      </c>
      <c r="AD123" t="inlineStr">
        <is>
          <t>1.610,22</t>
        </is>
      </c>
      <c r="AE123" t="inlineStr">
        <is>
          <t>Avenue Eugène Godaux 1</t>
        </is>
      </c>
      <c r="AG123" t="inlineStr">
        <is>
          <t>Woluwe-Saint-Pierre</t>
        </is>
      </c>
      <c r="AI123" t="n">
        <v>1150</v>
      </c>
      <c r="AJ123" t="inlineStr">
        <is>
          <t>Belgio</t>
        </is>
      </c>
      <c r="AK123" t="inlineStr">
        <is>
          <t>+393407458353</t>
        </is>
      </c>
      <c r="AL123" t="inlineStr">
        <is>
          <t>Glimmer Ring Blue Sapphire - Yellow / 16 / Blue Sapphire</t>
        </is>
      </c>
      <c r="AN123" t="inlineStr">
        <is>
          <t>BE</t>
        </is>
      </c>
      <c r="AO123" t="inlineStr">
        <is>
          <t>Accredito</t>
        </is>
      </c>
      <c r="AP123" t="inlineStr">
        <is>
          <t>VERO</t>
        </is>
      </c>
    </row>
    <row r="124">
      <c r="A124" t="inlineStr">
        <is>
          <t>27/09/2024</t>
        </is>
      </c>
      <c r="B124" t="inlineStr">
        <is>
          <t>01:33:15</t>
        </is>
      </c>
      <c r="C124" t="inlineStr">
        <is>
          <t>CEST</t>
        </is>
      </c>
      <c r="D124" t="inlineStr">
        <is>
          <t>Francesca Pagella</t>
        </is>
      </c>
      <c r="E124" t="inlineStr">
        <is>
          <t>Pagamento Express Checkout</t>
        </is>
      </c>
      <c r="F124" t="inlineStr">
        <is>
          <t>Completata</t>
        </is>
      </c>
      <c r="G124" t="inlineStr">
        <is>
          <t>EUR</t>
        </is>
      </c>
      <c r="H124" t="n">
        <v>92</v>
      </c>
      <c r="I124" t="inlineStr">
        <is>
          <t>-3,48</t>
        </is>
      </c>
      <c r="J124" t="inlineStr">
        <is>
          <t>88,52</t>
        </is>
      </c>
      <c r="K124" t="inlineStr">
        <is>
          <t>francy.pagella@gmail.com</t>
        </is>
      </c>
      <c r="L124" t="inlineStr">
        <is>
          <t>contact@lilmilan.com</t>
        </is>
      </c>
      <c r="M124" t="inlineStr">
        <is>
          <t>8Y558681FU141951F</t>
        </is>
      </c>
      <c r="O124" t="inlineStr">
        <is>
          <t>Non confermato</t>
        </is>
      </c>
      <c r="P124" t="inlineStr">
        <is>
          <t>LIL Bag, Pensavo fosse amore - Yellow / F, Discount</t>
        </is>
      </c>
      <c r="R124" t="inlineStr">
        <is>
          <t>0,00</t>
        </is>
      </c>
      <c r="T124" t="inlineStr">
        <is>
          <t>0,00</t>
        </is>
      </c>
      <c r="Z124" t="inlineStr">
        <is>
          <t>rFnOuIQ5oAowjCqsro4ByhJ4g</t>
        </is>
      </c>
      <c r="AA124" t="inlineStr">
        <is>
          <t>Shopify</t>
        </is>
      </c>
      <c r="AB124" t="n">
        <v>3</v>
      </c>
      <c r="AD124" t="inlineStr">
        <is>
          <t>198,74</t>
        </is>
      </c>
      <c r="AK124" t="inlineStr">
        <is>
          <t>+39 3358088697</t>
        </is>
      </c>
      <c r="AL124" t="inlineStr">
        <is>
          <t>LIL Bag</t>
        </is>
      </c>
      <c r="AO124" t="inlineStr">
        <is>
          <t>Accredito</t>
        </is>
      </c>
      <c r="AP124" t="inlineStr">
        <is>
          <t>VERO</t>
        </is>
      </c>
    </row>
    <row r="125">
      <c r="A125" t="inlineStr">
        <is>
          <t>27/09/2024</t>
        </is>
      </c>
      <c r="B125" t="inlineStr">
        <is>
          <t>12:01:23</t>
        </is>
      </c>
      <c r="C125" t="inlineStr">
        <is>
          <t>CEST</t>
        </is>
      </c>
      <c r="D125" t="inlineStr">
        <is>
          <t>Giorgia Ferretti</t>
        </is>
      </c>
      <c r="E125" t="inlineStr">
        <is>
          <t>Pagamento Express Checkout</t>
        </is>
      </c>
      <c r="F125" t="inlineStr">
        <is>
          <t>Completata</t>
        </is>
      </c>
      <c r="G125" t="inlineStr">
        <is>
          <t>EUR</t>
        </is>
      </c>
      <c r="H125" t="n">
        <v>370</v>
      </c>
      <c r="I125" t="inlineStr">
        <is>
          <t>-12,93</t>
        </is>
      </c>
      <c r="J125" t="inlineStr">
        <is>
          <t>357,07</t>
        </is>
      </c>
      <c r="K125" t="inlineStr">
        <is>
          <t>giorgia.ferretti@gmail.com</t>
        </is>
      </c>
      <c r="L125" t="inlineStr">
        <is>
          <t>contact@lilmilan.com</t>
        </is>
      </c>
      <c r="M125" t="inlineStr">
        <is>
          <t>53L05508MS482780P</t>
        </is>
      </c>
      <c r="N125" t="inlineStr">
        <is>
          <t>Jacopo Merlini, Via Clemente Prudenzio 10, Presso BRT S.p.A., Milano, MI, 20138, Italia</t>
        </is>
      </c>
      <c r="O125" t="inlineStr">
        <is>
          <t>Confermato</t>
        </is>
      </c>
      <c r="P125" t="inlineStr">
        <is>
          <t>Baby - Yellow, Engraving, Breeze - Yellow / 40cm</t>
        </is>
      </c>
      <c r="R125" t="inlineStr">
        <is>
          <t>0,00</t>
        </is>
      </c>
      <c r="T125" t="inlineStr">
        <is>
          <t>0,00</t>
        </is>
      </c>
      <c r="Z125" t="inlineStr">
        <is>
          <t>rq2nulbxKKTM5mKc7xeLvUDfb</t>
        </is>
      </c>
      <c r="AA125" t="inlineStr">
        <is>
          <t>Shopify</t>
        </is>
      </c>
      <c r="AB125" t="n">
        <v>3</v>
      </c>
      <c r="AD125" t="inlineStr">
        <is>
          <t>555,81</t>
        </is>
      </c>
      <c r="AE125" t="inlineStr">
        <is>
          <t>Via Clemente Prudenzio 10</t>
        </is>
      </c>
      <c r="AF125" t="inlineStr">
        <is>
          <t>Presso BRT S.p.A.</t>
        </is>
      </c>
      <c r="AG125" t="inlineStr">
        <is>
          <t>Milano</t>
        </is>
      </c>
      <c r="AH125" t="inlineStr">
        <is>
          <t>MI</t>
        </is>
      </c>
      <c r="AI125" t="n">
        <v>20138</v>
      </c>
      <c r="AJ125" t="inlineStr">
        <is>
          <t>Italia</t>
        </is>
      </c>
      <c r="AK125" t="inlineStr">
        <is>
          <t>3342416953</t>
        </is>
      </c>
      <c r="AL125" t="inlineStr">
        <is>
          <t>Baby - Yellow</t>
        </is>
      </c>
      <c r="AN125" t="inlineStr">
        <is>
          <t>IT</t>
        </is>
      </c>
      <c r="AO125" t="inlineStr">
        <is>
          <t>Accredito</t>
        </is>
      </c>
      <c r="AP125" t="inlineStr">
        <is>
          <t>VERO</t>
        </is>
      </c>
    </row>
    <row r="126">
      <c r="A126" t="inlineStr">
        <is>
          <t>27/09/2024</t>
        </is>
      </c>
      <c r="B126" t="inlineStr">
        <is>
          <t>17:52:17</t>
        </is>
      </c>
      <c r="C126" t="inlineStr">
        <is>
          <t>CEST</t>
        </is>
      </c>
      <c r="D126" t="inlineStr">
        <is>
          <t>Giuseppe Pistorio</t>
        </is>
      </c>
      <c r="E126" t="inlineStr">
        <is>
          <t>Pagamento Express Checkout</t>
        </is>
      </c>
      <c r="F126" t="inlineStr">
        <is>
          <t>Completata</t>
        </is>
      </c>
      <c r="G126" t="inlineStr">
        <is>
          <t>EUR</t>
        </is>
      </c>
      <c r="H126" t="n">
        <v>255</v>
      </c>
      <c r="I126" t="inlineStr">
        <is>
          <t>-9,02</t>
        </is>
      </c>
      <c r="J126" t="inlineStr">
        <is>
          <t>245,98</t>
        </is>
      </c>
      <c r="K126" t="inlineStr">
        <is>
          <t>meshone87@hotmail.com</t>
        </is>
      </c>
      <c r="L126" t="inlineStr">
        <is>
          <t>contact@lilmilan.com</t>
        </is>
      </c>
      <c r="M126" t="inlineStr">
        <is>
          <t>3ML84211HB558773H</t>
        </is>
      </c>
      <c r="N126" t="inlineStr">
        <is>
          <t>Nastasia Amenta, Via Professore Lino Romano, 27, Siracusa, SR, 96100, Italia</t>
        </is>
      </c>
      <c r="O126" t="inlineStr">
        <is>
          <t>Confermato</t>
        </is>
      </c>
      <c r="P126" t="inlineStr">
        <is>
          <t>Boys Tears Necklace - Yellow / 39cm, Discount</t>
        </is>
      </c>
      <c r="R126" t="inlineStr">
        <is>
          <t>0,00</t>
        </is>
      </c>
      <c r="T126" t="inlineStr">
        <is>
          <t>0,00</t>
        </is>
      </c>
      <c r="Z126" t="inlineStr">
        <is>
          <t>roLwNiUNJpjWQTwq7OOs7U8Si</t>
        </is>
      </c>
      <c r="AA126" t="inlineStr">
        <is>
          <t>Shopify</t>
        </is>
      </c>
      <c r="AB126" t="n">
        <v>2</v>
      </c>
      <c r="AD126" t="inlineStr">
        <is>
          <t>801,79</t>
        </is>
      </c>
      <c r="AE126" t="inlineStr">
        <is>
          <t>Via Professore Lino Romano</t>
        </is>
      </c>
      <c r="AF126" t="inlineStr">
        <is>
          <t>27</t>
        </is>
      </c>
      <c r="AG126" t="inlineStr">
        <is>
          <t>Siracusa</t>
        </is>
      </c>
      <c r="AH126" t="inlineStr">
        <is>
          <t>SR</t>
        </is>
      </c>
      <c r="AI126" t="n">
        <v>96100</v>
      </c>
      <c r="AJ126" t="inlineStr">
        <is>
          <t>Italia</t>
        </is>
      </c>
      <c r="AK126" t="inlineStr">
        <is>
          <t>3331601374</t>
        </is>
      </c>
      <c r="AL126" t="inlineStr">
        <is>
          <t>Boys Tears Necklace - Yellow / 39cm</t>
        </is>
      </c>
      <c r="AN126" t="inlineStr">
        <is>
          <t>IT</t>
        </is>
      </c>
      <c r="AO126" t="inlineStr">
        <is>
          <t>Accredito</t>
        </is>
      </c>
      <c r="AP126" t="inlineStr">
        <is>
          <t>VERO</t>
        </is>
      </c>
    </row>
    <row r="127">
      <c r="A127" t="inlineStr">
        <is>
          <t>27/09/2024</t>
        </is>
      </c>
      <c r="B127" t="inlineStr">
        <is>
          <t>18:17:18</t>
        </is>
      </c>
      <c r="C127" t="inlineStr">
        <is>
          <t>CEST</t>
        </is>
      </c>
      <c r="D127" t="inlineStr">
        <is>
          <t>Francesca Mazza</t>
        </is>
      </c>
      <c r="E127" t="inlineStr">
        <is>
          <t>Pagamento Express Checkout</t>
        </is>
      </c>
      <c r="F127" t="inlineStr">
        <is>
          <t>Completata</t>
        </is>
      </c>
      <c r="G127" t="inlineStr">
        <is>
          <t>EUR</t>
        </is>
      </c>
      <c r="H127" t="n">
        <v>240</v>
      </c>
      <c r="I127" t="inlineStr">
        <is>
          <t>-8,51</t>
        </is>
      </c>
      <c r="J127" t="inlineStr">
        <is>
          <t>231,49</t>
        </is>
      </c>
      <c r="K127" t="inlineStr">
        <is>
          <t>93.francesca.mazza@gmail.com</t>
        </is>
      </c>
      <c r="L127" t="inlineStr">
        <is>
          <t>contact@lilmilan.com</t>
        </is>
      </c>
      <c r="M127" t="inlineStr">
        <is>
          <t>4MG6430636110554K</t>
        </is>
      </c>
      <c r="N127" t="inlineStr">
        <is>
          <t>canevari, teresa, via della rocchetta 2, pavia, PV, 27100, Italia</t>
        </is>
      </c>
      <c r="O127" t="inlineStr">
        <is>
          <t>Confermato</t>
        </is>
      </c>
      <c r="P127" t="inlineStr">
        <is>
          <t>Lightly Ring - Yellow / 14, Glow Ring - Yellow / 16</t>
        </is>
      </c>
      <c r="R127" t="inlineStr">
        <is>
          <t>0,00</t>
        </is>
      </c>
      <c r="T127" t="inlineStr">
        <is>
          <t>0,00</t>
        </is>
      </c>
      <c r="Z127" t="inlineStr">
        <is>
          <t>r02fi4CHjIuDzo3jqhwtAEzJ1</t>
        </is>
      </c>
      <c r="AA127" t="inlineStr">
        <is>
          <t>Shopify</t>
        </is>
      </c>
      <c r="AB127" t="n">
        <v>2</v>
      </c>
      <c r="AD127" t="inlineStr">
        <is>
          <t>1.033,28</t>
        </is>
      </c>
      <c r="AE127" t="inlineStr">
        <is>
          <t>via della rocchetta 2</t>
        </is>
      </c>
      <c r="AG127" t="inlineStr">
        <is>
          <t>pavia</t>
        </is>
      </c>
      <c r="AH127" t="inlineStr">
        <is>
          <t>PV</t>
        </is>
      </c>
      <c r="AI127" t="n">
        <v>27100</v>
      </c>
      <c r="AJ127" t="inlineStr">
        <is>
          <t>Italia</t>
        </is>
      </c>
      <c r="AK127" t="inlineStr">
        <is>
          <t>+393921342800</t>
        </is>
      </c>
      <c r="AL127" t="inlineStr">
        <is>
          <t>Lightly Ring - Yellow / 14</t>
        </is>
      </c>
      <c r="AN127" t="inlineStr">
        <is>
          <t>IT</t>
        </is>
      </c>
      <c r="AO127" t="inlineStr">
        <is>
          <t>Accredito</t>
        </is>
      </c>
      <c r="AP127" t="inlineStr">
        <is>
          <t>VERO</t>
        </is>
      </c>
    </row>
    <row r="128">
      <c r="A128" t="inlineStr">
        <is>
          <t>27/09/2024</t>
        </is>
      </c>
      <c r="B128" t="inlineStr">
        <is>
          <t>18:42:18</t>
        </is>
      </c>
      <c r="C128" t="inlineStr">
        <is>
          <t>CEST</t>
        </is>
      </c>
      <c r="D128" t="inlineStr">
        <is>
          <t>Mario Mozzillo</t>
        </is>
      </c>
      <c r="E128" t="inlineStr">
        <is>
          <t>Pagamento Express Checkout</t>
        </is>
      </c>
      <c r="F128" t="inlineStr">
        <is>
          <t>Completata</t>
        </is>
      </c>
      <c r="G128" t="inlineStr">
        <is>
          <t>EUR</t>
        </is>
      </c>
      <c r="H128" t="n">
        <v>1588</v>
      </c>
      <c r="I128" t="inlineStr">
        <is>
          <t>-54,34</t>
        </is>
      </c>
      <c r="J128" t="inlineStr">
        <is>
          <t>1.533,66</t>
        </is>
      </c>
      <c r="K128" t="inlineStr">
        <is>
          <t>mario.mozzillo@libero.it</t>
        </is>
      </c>
      <c r="L128" t="inlineStr">
        <is>
          <t>contact@lilmilan.com</t>
        </is>
      </c>
      <c r="M128" t="inlineStr">
        <is>
          <t>3FL13529GF368802X</t>
        </is>
      </c>
      <c r="N128" t="inlineStr">
        <is>
          <t>Mario Mozzillo, Buchholzer Str.1, Berlin, N/A, 10437, Germania</t>
        </is>
      </c>
      <c r="O128" t="inlineStr">
        <is>
          <t>Confermato</t>
        </is>
      </c>
      <c r="P128" t="inlineStr">
        <is>
          <t>Limitless Earring - Yellow / Single, Pleasure Bracelet - Yellow / White Natural Diamond / 18cm, Sconto</t>
        </is>
      </c>
      <c r="R128" t="inlineStr">
        <is>
          <t>0,00</t>
        </is>
      </c>
      <c r="T128" t="inlineStr">
        <is>
          <t>0,00</t>
        </is>
      </c>
      <c r="Z128" t="inlineStr">
        <is>
          <t>ryjtwzJyhnWH7m24VMY6YWIvo</t>
        </is>
      </c>
      <c r="AA128" t="inlineStr">
        <is>
          <t>Shopify</t>
        </is>
      </c>
      <c r="AB128" t="n">
        <v>4</v>
      </c>
      <c r="AD128" t="inlineStr">
        <is>
          <t>2.566,94</t>
        </is>
      </c>
      <c r="AE128" t="inlineStr">
        <is>
          <t>Buchholzer Str.1</t>
        </is>
      </c>
      <c r="AG128" t="inlineStr">
        <is>
          <t>Berlin</t>
        </is>
      </c>
      <c r="AI128" t="n">
        <v>10437</v>
      </c>
      <c r="AJ128" t="inlineStr">
        <is>
          <t>Germania</t>
        </is>
      </c>
      <c r="AK128" t="inlineStr">
        <is>
          <t>+4915112137909</t>
        </is>
      </c>
      <c r="AL128" t="inlineStr">
        <is>
          <t>Limitless Earring - Yellow / Single</t>
        </is>
      </c>
      <c r="AN128" t="inlineStr">
        <is>
          <t>DE</t>
        </is>
      </c>
      <c r="AO128" t="inlineStr">
        <is>
          <t>Accredito</t>
        </is>
      </c>
      <c r="AP128" t="inlineStr">
        <is>
          <t>VERO</t>
        </is>
      </c>
    </row>
    <row r="129">
      <c r="A129" t="inlineStr">
        <is>
          <t>27/09/2024</t>
        </is>
      </c>
      <c r="B129" t="inlineStr">
        <is>
          <t>23:18:56</t>
        </is>
      </c>
      <c r="C129" t="inlineStr">
        <is>
          <t>CEST</t>
        </is>
      </c>
      <c r="D129" t="inlineStr">
        <is>
          <t>Chiara Perillo</t>
        </is>
      </c>
      <c r="E129" t="inlineStr">
        <is>
          <t>Pagamento Express Checkout</t>
        </is>
      </c>
      <c r="F129" t="inlineStr">
        <is>
          <t>Completata</t>
        </is>
      </c>
      <c r="G129" t="inlineStr">
        <is>
          <t>EUR</t>
        </is>
      </c>
      <c r="H129" t="n">
        <v>100</v>
      </c>
      <c r="I129" t="inlineStr">
        <is>
          <t>-3,75</t>
        </is>
      </c>
      <c r="J129" t="inlineStr">
        <is>
          <t>96,25</t>
        </is>
      </c>
      <c r="K129" t="inlineStr">
        <is>
          <t>chiara.perillo26@gmail.com</t>
        </is>
      </c>
      <c r="L129" t="inlineStr">
        <is>
          <t>contact@lilmilan.com</t>
        </is>
      </c>
      <c r="M129" t="inlineStr">
        <is>
          <t>7TR684140H9858457</t>
        </is>
      </c>
      <c r="N129" t="inlineStr">
        <is>
          <t>Chiara, Perillo, Via Monte Confinale 15A, Varese, VA, 21100, Italia</t>
        </is>
      </c>
      <c r="O129" t="inlineStr">
        <is>
          <t>Confermato</t>
        </is>
      </c>
      <c r="P129" t="inlineStr">
        <is>
          <t>Girls Tears Ring - Yellow / 15, Discount</t>
        </is>
      </c>
      <c r="R129" t="inlineStr">
        <is>
          <t>10,00</t>
        </is>
      </c>
      <c r="T129" t="inlineStr">
        <is>
          <t>0,00</t>
        </is>
      </c>
      <c r="Z129" t="inlineStr">
        <is>
          <t>rRIodn9tkJZIznouHCA3LESdl</t>
        </is>
      </c>
      <c r="AA129" t="inlineStr">
        <is>
          <t>Shopify</t>
        </is>
      </c>
      <c r="AB129" t="n">
        <v>2</v>
      </c>
      <c r="AD129" t="inlineStr">
        <is>
          <t>2.663,19</t>
        </is>
      </c>
      <c r="AE129" t="inlineStr">
        <is>
          <t>Via Monte Confinale 15A</t>
        </is>
      </c>
      <c r="AG129" t="inlineStr">
        <is>
          <t>Varese</t>
        </is>
      </c>
      <c r="AH129" t="inlineStr">
        <is>
          <t>VA</t>
        </is>
      </c>
      <c r="AI129" t="n">
        <v>21100</v>
      </c>
      <c r="AJ129" t="inlineStr">
        <is>
          <t>Italia</t>
        </is>
      </c>
      <c r="AK129" t="inlineStr">
        <is>
          <t>+393420004529</t>
        </is>
      </c>
      <c r="AL129" t="inlineStr">
        <is>
          <t>Girls Tears Ring - Yellow / 15</t>
        </is>
      </c>
      <c r="AN129" t="inlineStr">
        <is>
          <t>IT</t>
        </is>
      </c>
      <c r="AO129" t="inlineStr">
        <is>
          <t>Accredito</t>
        </is>
      </c>
      <c r="AP129" t="inlineStr">
        <is>
          <t>VERO</t>
        </is>
      </c>
    </row>
    <row r="130">
      <c r="A130" t="inlineStr">
        <is>
          <t>28/09/2024</t>
        </is>
      </c>
      <c r="B130" t="inlineStr">
        <is>
          <t>15:12:30</t>
        </is>
      </c>
      <c r="C130" t="inlineStr">
        <is>
          <t>CEST</t>
        </is>
      </c>
      <c r="D130" t="inlineStr">
        <is>
          <t>Martina Zilio</t>
        </is>
      </c>
      <c r="E130" t="inlineStr">
        <is>
          <t>Pagamento Express Checkout</t>
        </is>
      </c>
      <c r="F130" t="inlineStr">
        <is>
          <t>Completata</t>
        </is>
      </c>
      <c r="G130" t="inlineStr">
        <is>
          <t>EUR</t>
        </is>
      </c>
      <c r="H130" t="n">
        <v>30</v>
      </c>
      <c r="I130" t="inlineStr">
        <is>
          <t>-1,37</t>
        </is>
      </c>
      <c r="J130" t="inlineStr">
        <is>
          <t>28,63</t>
        </is>
      </c>
      <c r="K130" t="inlineStr">
        <is>
          <t>martina.zilio.6@gmail.com</t>
        </is>
      </c>
      <c r="L130" t="inlineStr">
        <is>
          <t>contact@lilmilan.com</t>
        </is>
      </c>
      <c r="M130" t="inlineStr">
        <is>
          <t>0KY34839KH729425K</t>
        </is>
      </c>
      <c r="N130" t="inlineStr">
        <is>
          <t>Martina, Zilio, Via Ponte 34, Castegnero, VI, 36020, Italia</t>
        </is>
      </c>
      <c r="O130" t="inlineStr">
        <is>
          <t>Confermato</t>
        </is>
      </c>
      <c r="P130" t="inlineStr">
        <is>
          <t>Piercing Party</t>
        </is>
      </c>
      <c r="R130" t="inlineStr">
        <is>
          <t>0,00</t>
        </is>
      </c>
      <c r="T130" t="inlineStr">
        <is>
          <t>0,00</t>
        </is>
      </c>
      <c r="Z130" t="inlineStr">
        <is>
          <t>rSj4z0J3yfBV3YF6r9X5Xhmu5</t>
        </is>
      </c>
      <c r="AA130" t="inlineStr">
        <is>
          <t>Shopify</t>
        </is>
      </c>
      <c r="AB130" t="n">
        <v>1</v>
      </c>
      <c r="AD130" t="inlineStr">
        <is>
          <t>2.691,82</t>
        </is>
      </c>
      <c r="AE130" t="inlineStr">
        <is>
          <t>Via Ponte 34</t>
        </is>
      </c>
      <c r="AG130" t="inlineStr">
        <is>
          <t>Castegnero</t>
        </is>
      </c>
      <c r="AH130" t="inlineStr">
        <is>
          <t>VI</t>
        </is>
      </c>
      <c r="AI130" t="n">
        <v>36020</v>
      </c>
      <c r="AJ130" t="inlineStr">
        <is>
          <t>Italia</t>
        </is>
      </c>
      <c r="AK130" t="inlineStr">
        <is>
          <t>+39 3476492225</t>
        </is>
      </c>
      <c r="AL130" t="inlineStr">
        <is>
          <t>Piercing Party</t>
        </is>
      </c>
      <c r="AN130" t="inlineStr">
        <is>
          <t>IT</t>
        </is>
      </c>
      <c r="AO130" t="inlineStr">
        <is>
          <t>Accredito</t>
        </is>
      </c>
      <c r="AP130" t="inlineStr">
        <is>
          <t>VERO</t>
        </is>
      </c>
    </row>
    <row r="131">
      <c r="A131" t="inlineStr">
        <is>
          <t>28/09/2024</t>
        </is>
      </c>
      <c r="B131" t="inlineStr">
        <is>
          <t>16:52:06</t>
        </is>
      </c>
      <c r="C131" t="inlineStr">
        <is>
          <t>CEST</t>
        </is>
      </c>
      <c r="D131" t="inlineStr">
        <is>
          <t>Valeria Dinapoli</t>
        </is>
      </c>
      <c r="E131" t="inlineStr">
        <is>
          <t>Pagamento Express Checkout</t>
        </is>
      </c>
      <c r="F131" t="inlineStr">
        <is>
          <t>Completata</t>
        </is>
      </c>
      <c r="G131" t="inlineStr">
        <is>
          <t>EUR</t>
        </is>
      </c>
      <c r="H131" t="n">
        <v>30</v>
      </c>
      <c r="I131" t="inlineStr">
        <is>
          <t>-1,37</t>
        </is>
      </c>
      <c r="J131" t="inlineStr">
        <is>
          <t>28,63</t>
        </is>
      </c>
      <c r="K131" t="inlineStr">
        <is>
          <t>valeria.dinapoli97@gmail.com</t>
        </is>
      </c>
      <c r="L131" t="inlineStr">
        <is>
          <t>contact@lilmilan.com</t>
        </is>
      </c>
      <c r="M131" t="inlineStr">
        <is>
          <t>58W71024203989637</t>
        </is>
      </c>
      <c r="N131" t="inlineStr">
        <is>
          <t>Valeria, Dinapoli, Via Colugna 131, 1, Udine, UD, 33100, Italia</t>
        </is>
      </c>
      <c r="O131" t="inlineStr">
        <is>
          <t>Confermato</t>
        </is>
      </c>
      <c r="P131" t="inlineStr">
        <is>
          <t>Piercing Party</t>
        </is>
      </c>
      <c r="R131" t="inlineStr">
        <is>
          <t>0,00</t>
        </is>
      </c>
      <c r="T131" t="inlineStr">
        <is>
          <t>0,00</t>
        </is>
      </c>
      <c r="Z131" t="inlineStr">
        <is>
          <t>rQI3lSUfAJ0Jb4r70sX83jaxA</t>
        </is>
      </c>
      <c r="AA131" t="inlineStr">
        <is>
          <t>Shopify</t>
        </is>
      </c>
      <c r="AB131" t="n">
        <v>1</v>
      </c>
      <c r="AD131" t="inlineStr">
        <is>
          <t>2.720,45</t>
        </is>
      </c>
      <c r="AE131" t="inlineStr">
        <is>
          <t>Via Colugna 131</t>
        </is>
      </c>
      <c r="AF131" t="inlineStr">
        <is>
          <t>1</t>
        </is>
      </c>
      <c r="AG131" t="inlineStr">
        <is>
          <t>Udine</t>
        </is>
      </c>
      <c r="AH131" t="inlineStr">
        <is>
          <t>UD</t>
        </is>
      </c>
      <c r="AI131" t="n">
        <v>33100</v>
      </c>
      <c r="AJ131" t="inlineStr">
        <is>
          <t>Italia</t>
        </is>
      </c>
      <c r="AK131" t="inlineStr">
        <is>
          <t>+39 3337649971</t>
        </is>
      </c>
      <c r="AL131" t="inlineStr">
        <is>
          <t>Piercing Party</t>
        </is>
      </c>
      <c r="AN131" t="inlineStr">
        <is>
          <t>IT</t>
        </is>
      </c>
      <c r="AO131" t="inlineStr">
        <is>
          <t>Accredito</t>
        </is>
      </c>
      <c r="AP131" t="inlineStr">
        <is>
          <t>VERO</t>
        </is>
      </c>
    </row>
    <row r="132">
      <c r="A132" t="inlineStr">
        <is>
          <t>28/09/2024</t>
        </is>
      </c>
      <c r="B132" t="inlineStr">
        <is>
          <t>18:08:34</t>
        </is>
      </c>
      <c r="C132" t="inlineStr">
        <is>
          <t>CEST</t>
        </is>
      </c>
      <c r="D132" t="inlineStr">
        <is>
          <t>Lorenzo Fanetti</t>
        </is>
      </c>
      <c r="E132" t="inlineStr">
        <is>
          <t>Pagamento Express Checkout</t>
        </is>
      </c>
      <c r="F132" t="inlineStr">
        <is>
          <t>Completata</t>
        </is>
      </c>
      <c r="G132" t="inlineStr">
        <is>
          <t>EUR</t>
        </is>
      </c>
      <c r="H132" t="n">
        <v>154</v>
      </c>
      <c r="I132" t="inlineStr">
        <is>
          <t>-5,59</t>
        </is>
      </c>
      <c r="J132" t="inlineStr">
        <is>
          <t>148,41</t>
        </is>
      </c>
      <c r="K132" t="inlineStr">
        <is>
          <t>fanettilorenzo2@gmail.com</t>
        </is>
      </c>
      <c r="L132" t="inlineStr">
        <is>
          <t>contact@lilmilan.com</t>
        </is>
      </c>
      <c r="M132" t="inlineStr">
        <is>
          <t>14M918163C940512Y</t>
        </is>
      </c>
      <c r="N132" t="inlineStr">
        <is>
          <t>Lorenzo Fanetti, Via Monteverde 48, COMO, CO, 22100, Italia</t>
        </is>
      </c>
      <c r="O132" t="inlineStr">
        <is>
          <t>Confermato</t>
        </is>
      </c>
      <c r="P132" t="inlineStr">
        <is>
          <t>Baby - Yellow, Engraving, Sconto</t>
        </is>
      </c>
      <c r="R132" t="inlineStr">
        <is>
          <t>0,00</t>
        </is>
      </c>
      <c r="T132" t="inlineStr">
        <is>
          <t>0,00</t>
        </is>
      </c>
      <c r="Z132" t="inlineStr">
        <is>
          <t>rR5CMHKWBfUgh8DC7PDaEBU41</t>
        </is>
      </c>
      <c r="AA132" t="inlineStr">
        <is>
          <t>Shopify</t>
        </is>
      </c>
      <c r="AB132" t="n">
        <v>3</v>
      </c>
      <c r="AD132" t="inlineStr">
        <is>
          <t>2.868,86</t>
        </is>
      </c>
      <c r="AE132" t="inlineStr">
        <is>
          <t>Via Monteverde 48</t>
        </is>
      </c>
      <c r="AG132" t="inlineStr">
        <is>
          <t>COMO</t>
        </is>
      </c>
      <c r="AH132" t="inlineStr">
        <is>
          <t>CO</t>
        </is>
      </c>
      <c r="AI132" t="n">
        <v>22100</v>
      </c>
      <c r="AJ132" t="inlineStr">
        <is>
          <t>Italia</t>
        </is>
      </c>
      <c r="AK132" t="inlineStr">
        <is>
          <t>3291668018</t>
        </is>
      </c>
      <c r="AL132" t="inlineStr">
        <is>
          <t>Baby - Yellow</t>
        </is>
      </c>
      <c r="AN132" t="inlineStr">
        <is>
          <t>IT</t>
        </is>
      </c>
      <c r="AO132" t="inlineStr">
        <is>
          <t>Accredito</t>
        </is>
      </c>
      <c r="AP132" t="inlineStr">
        <is>
          <t>VERO</t>
        </is>
      </c>
    </row>
    <row r="133">
      <c r="A133" t="inlineStr">
        <is>
          <t>28/09/2024</t>
        </is>
      </c>
      <c r="B133" t="inlineStr">
        <is>
          <t>18:42:00</t>
        </is>
      </c>
      <c r="C133" t="inlineStr">
        <is>
          <t>CEST</t>
        </is>
      </c>
      <c r="D133" t="inlineStr">
        <is>
          <t>Silvia Calvo</t>
        </is>
      </c>
      <c r="E133" t="inlineStr">
        <is>
          <t>Pagamento Express Checkout</t>
        </is>
      </c>
      <c r="F133" t="inlineStr">
        <is>
          <t>Completata</t>
        </is>
      </c>
      <c r="G133" t="inlineStr">
        <is>
          <t>EUR</t>
        </is>
      </c>
      <c r="H133" t="n">
        <v>30</v>
      </c>
      <c r="I133" t="inlineStr">
        <is>
          <t>-1,37</t>
        </is>
      </c>
      <c r="J133" t="inlineStr">
        <is>
          <t>28,63</t>
        </is>
      </c>
      <c r="K133" t="inlineStr">
        <is>
          <t>silvia.calvo@hotmail.it</t>
        </is>
      </c>
      <c r="L133" t="inlineStr">
        <is>
          <t>contact@lilmilan.com</t>
        </is>
      </c>
      <c r="M133" t="inlineStr">
        <is>
          <t>2LU55511H4190490N</t>
        </is>
      </c>
      <c r="O133" t="inlineStr">
        <is>
          <t>Non confermato</t>
        </is>
      </c>
      <c r="P133" t="inlineStr">
        <is>
          <t>Piercing Party</t>
        </is>
      </c>
      <c r="R133" t="inlineStr">
        <is>
          <t>0,00</t>
        </is>
      </c>
      <c r="T133" t="inlineStr">
        <is>
          <t>0,00</t>
        </is>
      </c>
      <c r="Z133" t="inlineStr">
        <is>
          <t>rLOJVFxzFL55pTORxx4y6cpXw</t>
        </is>
      </c>
      <c r="AA133" t="inlineStr">
        <is>
          <t>Shopify</t>
        </is>
      </c>
      <c r="AB133" t="n">
        <v>1</v>
      </c>
      <c r="AD133" t="inlineStr">
        <is>
          <t>2.897,49</t>
        </is>
      </c>
      <c r="AK133" t="inlineStr">
        <is>
          <t>+39 3391001124</t>
        </is>
      </c>
      <c r="AL133" t="inlineStr">
        <is>
          <t>Piercing Party</t>
        </is>
      </c>
      <c r="AO133" t="inlineStr">
        <is>
          <t>Accredito</t>
        </is>
      </c>
      <c r="AP133" t="inlineStr">
        <is>
          <t>VERO</t>
        </is>
      </c>
    </row>
    <row r="134">
      <c r="A134" t="inlineStr">
        <is>
          <t>28/09/2024</t>
        </is>
      </c>
      <c r="B134" t="inlineStr">
        <is>
          <t>21:36:22</t>
        </is>
      </c>
      <c r="C134" t="inlineStr">
        <is>
          <t>CEST</t>
        </is>
      </c>
      <c r="D134" t="inlineStr">
        <is>
          <t>Gabriele Guarini</t>
        </is>
      </c>
      <c r="E134" t="inlineStr">
        <is>
          <t>Pagamento Express Checkout</t>
        </is>
      </c>
      <c r="F134" t="inlineStr">
        <is>
          <t>Completata</t>
        </is>
      </c>
      <c r="G134" t="inlineStr">
        <is>
          <t>EUR</t>
        </is>
      </c>
      <c r="H134" t="n">
        <v>150</v>
      </c>
      <c r="I134" t="inlineStr">
        <is>
          <t>-5,45</t>
        </is>
      </c>
      <c r="J134" t="inlineStr">
        <is>
          <t>144,55</t>
        </is>
      </c>
      <c r="K134" t="inlineStr">
        <is>
          <t>gabrieleguarini1@gmail.com</t>
        </is>
      </c>
      <c r="L134" t="inlineStr">
        <is>
          <t>contact@lilmilan.com</t>
        </is>
      </c>
      <c r="M134" t="inlineStr">
        <is>
          <t>3856363867223100P</t>
        </is>
      </c>
      <c r="N134" t="inlineStr">
        <is>
          <t>Gina Petruzzi, Via del Miracolo 254, Pozzo Faceto, BR, 72016, Italia</t>
        </is>
      </c>
      <c r="O134" t="inlineStr">
        <is>
          <t>Confermato</t>
        </is>
      </c>
      <c r="P134" t="inlineStr">
        <is>
          <t>Portami via Ring - Yellow / onesize, Luxury Pack, Whatever Tote</t>
        </is>
      </c>
      <c r="R134" t="inlineStr">
        <is>
          <t>0,00</t>
        </is>
      </c>
      <c r="T134" t="inlineStr">
        <is>
          <t>0,00</t>
        </is>
      </c>
      <c r="Z134" t="inlineStr">
        <is>
          <t>rcBCgJoy9MmvFT96yt5FciIS5</t>
        </is>
      </c>
      <c r="AA134" t="inlineStr">
        <is>
          <t>Shopify</t>
        </is>
      </c>
      <c r="AB134" t="n">
        <v>3</v>
      </c>
      <c r="AD134" t="inlineStr">
        <is>
          <t>3.042,04</t>
        </is>
      </c>
      <c r="AE134" t="inlineStr">
        <is>
          <t>Via del Miracolo 254</t>
        </is>
      </c>
      <c r="AG134" t="inlineStr">
        <is>
          <t>Pozzo Faceto</t>
        </is>
      </c>
      <c r="AH134" t="inlineStr">
        <is>
          <t>BR</t>
        </is>
      </c>
      <c r="AI134" t="n">
        <v>72016</v>
      </c>
      <c r="AJ134" t="inlineStr">
        <is>
          <t>Italia</t>
        </is>
      </c>
      <c r="AK134" t="inlineStr">
        <is>
          <t>3271456595</t>
        </is>
      </c>
      <c r="AL134" t="inlineStr">
        <is>
          <t>Portami via Ring - Yellow / onesize</t>
        </is>
      </c>
      <c r="AN134" t="inlineStr">
        <is>
          <t>IT</t>
        </is>
      </c>
      <c r="AO134" t="inlineStr">
        <is>
          <t>Accredito</t>
        </is>
      </c>
      <c r="AP134" t="inlineStr">
        <is>
          <t>VERO</t>
        </is>
      </c>
    </row>
    <row r="135">
      <c r="A135" t="inlineStr">
        <is>
          <t>29/09/2024</t>
        </is>
      </c>
      <c r="B135" t="inlineStr">
        <is>
          <t>09:57:42</t>
        </is>
      </c>
      <c r="C135" t="inlineStr">
        <is>
          <t>CEST</t>
        </is>
      </c>
      <c r="D135" t="inlineStr">
        <is>
          <t>lucia peresson</t>
        </is>
      </c>
      <c r="E135" t="inlineStr">
        <is>
          <t>Pagamento Express Checkout</t>
        </is>
      </c>
      <c r="F135" t="inlineStr">
        <is>
          <t>Completata</t>
        </is>
      </c>
      <c r="G135" t="inlineStr">
        <is>
          <t>EUR</t>
        </is>
      </c>
      <c r="H135" t="n">
        <v>1300</v>
      </c>
      <c r="I135" t="inlineStr">
        <is>
          <t>-44,55</t>
        </is>
      </c>
      <c r="J135" t="inlineStr">
        <is>
          <t>1.255,45</t>
        </is>
      </c>
      <c r="K135" t="inlineStr">
        <is>
          <t>lucia.peresson@gmail.com</t>
        </is>
      </c>
      <c r="L135" t="inlineStr">
        <is>
          <t>contact@lilmilan.com</t>
        </is>
      </c>
      <c r="M135" t="inlineStr">
        <is>
          <t>4H032967G0218735T</t>
        </is>
      </c>
      <c r="N135" t="inlineStr">
        <is>
          <t>LUCIA PERESSON, Via Elio Morpurgo 34, Udine, UD, 33100, Italia</t>
        </is>
      </c>
      <c r="O135" t="inlineStr">
        <is>
          <t>Confermato</t>
        </is>
      </c>
      <c r="P135" t="inlineStr">
        <is>
          <t>Planet Ring - White / 10 / White Natural Diamond</t>
        </is>
      </c>
      <c r="R135" t="inlineStr">
        <is>
          <t>0,00</t>
        </is>
      </c>
      <c r="T135" t="inlineStr">
        <is>
          <t>0,00</t>
        </is>
      </c>
      <c r="Z135" t="inlineStr">
        <is>
          <t>ruceVaKc01sXVgzDP84mwCrBV</t>
        </is>
      </c>
      <c r="AA135" t="inlineStr">
        <is>
          <t>Shopify</t>
        </is>
      </c>
      <c r="AB135" t="n">
        <v>1</v>
      </c>
      <c r="AD135" t="inlineStr">
        <is>
          <t>4.297,49</t>
        </is>
      </c>
      <c r="AE135" t="inlineStr">
        <is>
          <t>Via Elio Morpurgo 34</t>
        </is>
      </c>
      <c r="AG135" t="inlineStr">
        <is>
          <t>Udine</t>
        </is>
      </c>
      <c r="AH135" t="inlineStr">
        <is>
          <t>UD</t>
        </is>
      </c>
      <c r="AI135" t="n">
        <v>33100</v>
      </c>
      <c r="AJ135" t="inlineStr">
        <is>
          <t>Italia</t>
        </is>
      </c>
      <c r="AK135" t="inlineStr">
        <is>
          <t>3485564111</t>
        </is>
      </c>
      <c r="AL135" t="inlineStr">
        <is>
          <t>Planet Ring - White / 10 / White Natural Diamond</t>
        </is>
      </c>
      <c r="AN135" t="inlineStr">
        <is>
          <t>IT</t>
        </is>
      </c>
      <c r="AO135" t="inlineStr">
        <is>
          <t>Accredito</t>
        </is>
      </c>
      <c r="AP135" t="inlineStr">
        <is>
          <t>VERO</t>
        </is>
      </c>
    </row>
    <row r="136">
      <c r="A136" t="inlineStr">
        <is>
          <t>29/09/2024</t>
        </is>
      </c>
      <c r="B136" t="inlineStr">
        <is>
          <t>13:05:06</t>
        </is>
      </c>
      <c r="C136" t="inlineStr">
        <is>
          <t>CEST</t>
        </is>
      </c>
      <c r="D136" t="inlineStr">
        <is>
          <t>Camilla Pizzi</t>
        </is>
      </c>
      <c r="E136" t="inlineStr">
        <is>
          <t>Pagamento Express Checkout</t>
        </is>
      </c>
      <c r="F136" t="inlineStr">
        <is>
          <t>Completata</t>
        </is>
      </c>
      <c r="G136" t="inlineStr">
        <is>
          <t>EUR</t>
        </is>
      </c>
      <c r="H136" t="n">
        <v>90</v>
      </c>
      <c r="I136" t="inlineStr">
        <is>
          <t>-3,41</t>
        </is>
      </c>
      <c r="J136" t="inlineStr">
        <is>
          <t>86,59</t>
        </is>
      </c>
      <c r="K136" t="inlineStr">
        <is>
          <t>cami.pizzi.96@gmail.com</t>
        </is>
      </c>
      <c r="L136" t="inlineStr">
        <is>
          <t>contact@lilmilan.com</t>
        </is>
      </c>
      <c r="M136" t="inlineStr">
        <is>
          <t>25F84539RG180324A</t>
        </is>
      </c>
      <c r="N136" t="inlineStr">
        <is>
          <t>Camilla Pizzi, Via Vittorio Nolli 21, Gerre de’ Caprioli, CR, 26040, Italia</t>
        </is>
      </c>
      <c r="O136" t="inlineStr">
        <is>
          <t>Confermato</t>
        </is>
      </c>
      <c r="P136" t="inlineStr">
        <is>
          <t>Lightly Ring - Yellow / 13</t>
        </is>
      </c>
      <c r="R136" t="inlineStr">
        <is>
          <t>10,00</t>
        </is>
      </c>
      <c r="T136" t="inlineStr">
        <is>
          <t>0,00</t>
        </is>
      </c>
      <c r="Z136" t="inlineStr">
        <is>
          <t>rO5JJS3A3iHbcri6haRNSBi8u</t>
        </is>
      </c>
      <c r="AA136" t="inlineStr">
        <is>
          <t>Shopify</t>
        </is>
      </c>
      <c r="AB136" t="n">
        <v>1</v>
      </c>
      <c r="AD136" t="inlineStr">
        <is>
          <t>4.384,08</t>
        </is>
      </c>
      <c r="AE136" t="inlineStr">
        <is>
          <t>Via Vittorio Nolli 21</t>
        </is>
      </c>
      <c r="AG136" t="inlineStr">
        <is>
          <t>Gerre de’ Caprioli</t>
        </is>
      </c>
      <c r="AH136" t="inlineStr">
        <is>
          <t>CR</t>
        </is>
      </c>
      <c r="AI136" t="n">
        <v>26040</v>
      </c>
      <c r="AJ136" t="inlineStr">
        <is>
          <t>Italia</t>
        </is>
      </c>
      <c r="AK136" t="inlineStr">
        <is>
          <t>+393317434057</t>
        </is>
      </c>
      <c r="AL136" t="inlineStr">
        <is>
          <t>Lightly Ring - Yellow / 13</t>
        </is>
      </c>
      <c r="AN136" t="inlineStr">
        <is>
          <t>IT</t>
        </is>
      </c>
      <c r="AO136" t="inlineStr">
        <is>
          <t>Accredito</t>
        </is>
      </c>
      <c r="AP136" t="inlineStr">
        <is>
          <t>VERO</t>
        </is>
      </c>
    </row>
    <row r="137">
      <c r="A137" t="inlineStr">
        <is>
          <t>29/09/2024</t>
        </is>
      </c>
      <c r="B137" t="inlineStr">
        <is>
          <t>13:16:54</t>
        </is>
      </c>
      <c r="C137" t="inlineStr">
        <is>
          <t>CEST</t>
        </is>
      </c>
      <c r="D137" t="inlineStr">
        <is>
          <t>Giorgia Marin</t>
        </is>
      </c>
      <c r="E137" t="inlineStr">
        <is>
          <t>Pagamento Express Checkout</t>
        </is>
      </c>
      <c r="F137" t="inlineStr">
        <is>
          <t>Completata</t>
        </is>
      </c>
      <c r="G137" t="inlineStr">
        <is>
          <t>EUR</t>
        </is>
      </c>
      <c r="H137" t="n">
        <v>10</v>
      </c>
      <c r="I137" t="inlineStr">
        <is>
          <t>-0,69</t>
        </is>
      </c>
      <c r="J137" t="inlineStr">
        <is>
          <t>9,31</t>
        </is>
      </c>
      <c r="K137" t="inlineStr">
        <is>
          <t>giorgia.marin@hotmail.it</t>
        </is>
      </c>
      <c r="L137" t="inlineStr">
        <is>
          <t>contact@lilmilan.com</t>
        </is>
      </c>
      <c r="M137" t="inlineStr">
        <is>
          <t>1YM9976895506322L</t>
        </is>
      </c>
      <c r="N137" t="inlineStr">
        <is>
          <t>Giorgia Marin, Via Agostino Gaetano Riboldi 31, Paderno Dugnano, MI, 20037, Italia</t>
        </is>
      </c>
      <c r="O137" t="inlineStr">
        <is>
          <t>Confermato</t>
        </is>
      </c>
      <c r="P137" t="inlineStr">
        <is>
          <t>Repair Service - Saldatura anello / Rinascente</t>
        </is>
      </c>
      <c r="R137" t="inlineStr">
        <is>
          <t>0,00</t>
        </is>
      </c>
      <c r="T137" t="inlineStr">
        <is>
          <t>0,00</t>
        </is>
      </c>
      <c r="Z137" t="inlineStr">
        <is>
          <t>rHCP83tie3rV53Z18ZyQr1GZx</t>
        </is>
      </c>
      <c r="AA137" t="inlineStr">
        <is>
          <t>Shopify</t>
        </is>
      </c>
      <c r="AB137" t="n">
        <v>1</v>
      </c>
      <c r="AD137" t="inlineStr">
        <is>
          <t>4.393,39</t>
        </is>
      </c>
      <c r="AE137" t="inlineStr">
        <is>
          <t>Via Agostino Gaetano Riboldi 31</t>
        </is>
      </c>
      <c r="AG137" t="inlineStr">
        <is>
          <t>Paderno Dugnano</t>
        </is>
      </c>
      <c r="AH137" t="inlineStr">
        <is>
          <t>MI</t>
        </is>
      </c>
      <c r="AI137" t="n">
        <v>20037</v>
      </c>
      <c r="AJ137" t="inlineStr">
        <is>
          <t>Italia</t>
        </is>
      </c>
      <c r="AK137" t="inlineStr">
        <is>
          <t>+39 3313438198</t>
        </is>
      </c>
      <c r="AL137" t="inlineStr">
        <is>
          <t>Repair Service - Saldatura anello / Rinascente</t>
        </is>
      </c>
      <c r="AN137" t="inlineStr">
        <is>
          <t>IT</t>
        </is>
      </c>
      <c r="AO137" t="inlineStr">
        <is>
          <t>Accredito</t>
        </is>
      </c>
      <c r="AP137" t="inlineStr">
        <is>
          <t>VERO</t>
        </is>
      </c>
    </row>
    <row r="138">
      <c r="A138" t="inlineStr">
        <is>
          <t>29/09/2024</t>
        </is>
      </c>
      <c r="B138" t="inlineStr">
        <is>
          <t>15:03:20</t>
        </is>
      </c>
      <c r="C138" t="inlineStr">
        <is>
          <t>CEST</t>
        </is>
      </c>
      <c r="D138" t="inlineStr">
        <is>
          <t>Fabrizio Riccobene</t>
        </is>
      </c>
      <c r="E138" t="inlineStr">
        <is>
          <t>Pagamento Express Checkout</t>
        </is>
      </c>
      <c r="F138" t="inlineStr">
        <is>
          <t>Completata</t>
        </is>
      </c>
      <c r="G138" t="inlineStr">
        <is>
          <t>EUR</t>
        </is>
      </c>
      <c r="H138" t="n">
        <v>360</v>
      </c>
      <c r="I138" t="inlineStr">
        <is>
          <t>-12,59</t>
        </is>
      </c>
      <c r="J138" t="inlineStr">
        <is>
          <t>347,41</t>
        </is>
      </c>
      <c r="K138" t="inlineStr">
        <is>
          <t>fabrizioriccobene@hotmail.it</t>
        </is>
      </c>
      <c r="L138" t="inlineStr">
        <is>
          <t>contact@lilmilan.com</t>
        </is>
      </c>
      <c r="M138" t="inlineStr">
        <is>
          <t>2NF619147C494343B</t>
        </is>
      </c>
      <c r="N138" t="inlineStr">
        <is>
          <t>Fabrizio Riccobene, Via Vittorio Emanuele Orlando 19, Aci Castello, CT, 95021, Italia</t>
        </is>
      </c>
      <c r="O138" t="inlineStr">
        <is>
          <t>Confermato</t>
        </is>
      </c>
      <c r="P138" t="inlineStr">
        <is>
          <t>Girls Tears Necklace - White / 35cm</t>
        </is>
      </c>
      <c r="R138" t="inlineStr">
        <is>
          <t>0,00</t>
        </is>
      </c>
      <c r="T138" t="inlineStr">
        <is>
          <t>0,00</t>
        </is>
      </c>
      <c r="Z138" t="inlineStr">
        <is>
          <t>rRa0Mq6Q1UWl2meuvMlv4MN1w</t>
        </is>
      </c>
      <c r="AA138" t="inlineStr">
        <is>
          <t>Shopify</t>
        </is>
      </c>
      <c r="AB138" t="n">
        <v>1</v>
      </c>
      <c r="AD138" t="inlineStr">
        <is>
          <t>4.740,80</t>
        </is>
      </c>
      <c r="AE138" t="inlineStr">
        <is>
          <t>Via Vittorio Emanuele Orlando 19</t>
        </is>
      </c>
      <c r="AG138" t="inlineStr">
        <is>
          <t>Aci Castello</t>
        </is>
      </c>
      <c r="AH138" t="inlineStr">
        <is>
          <t>CT</t>
        </is>
      </c>
      <c r="AI138" t="n">
        <v>95021</v>
      </c>
      <c r="AJ138" t="inlineStr">
        <is>
          <t>Italia</t>
        </is>
      </c>
      <c r="AK138" t="inlineStr">
        <is>
          <t>+393473234376</t>
        </is>
      </c>
      <c r="AL138" t="inlineStr">
        <is>
          <t>Girls Tears Necklace - White / 35cm</t>
        </is>
      </c>
      <c r="AN138" t="inlineStr">
        <is>
          <t>IT</t>
        </is>
      </c>
      <c r="AO138" t="inlineStr">
        <is>
          <t>Accredito</t>
        </is>
      </c>
      <c r="AP138" t="inlineStr">
        <is>
          <t>VERO</t>
        </is>
      </c>
    </row>
    <row r="139">
      <c r="A139" t="inlineStr">
        <is>
          <t>29/09/2024</t>
        </is>
      </c>
      <c r="B139" t="inlineStr">
        <is>
          <t>22:53:08</t>
        </is>
      </c>
      <c r="C139" t="inlineStr">
        <is>
          <t>CEST</t>
        </is>
      </c>
      <c r="D139" t="inlineStr">
        <is>
          <t>Giulia Cellerino</t>
        </is>
      </c>
      <c r="E139" t="inlineStr">
        <is>
          <t>Pagamento Express Checkout</t>
        </is>
      </c>
      <c r="F139" t="inlineStr">
        <is>
          <t>Completata</t>
        </is>
      </c>
      <c r="G139" t="inlineStr">
        <is>
          <t>EUR</t>
        </is>
      </c>
      <c r="H139" t="n">
        <v>260</v>
      </c>
      <c r="I139" t="inlineStr">
        <is>
          <t>-9,19</t>
        </is>
      </c>
      <c r="J139" t="inlineStr">
        <is>
          <t>250,81</t>
        </is>
      </c>
      <c r="K139" t="inlineStr">
        <is>
          <t>giulia.celle@live.it</t>
        </is>
      </c>
      <c r="L139" t="inlineStr">
        <is>
          <t>contact@lilmilan.com</t>
        </is>
      </c>
      <c r="M139" t="inlineStr">
        <is>
          <t>5RT44886X9152680C</t>
        </is>
      </c>
      <c r="N139" t="inlineStr">
        <is>
          <t>Giulia Cellerino, Pasino 23, Solero, AL, 15029, Italia</t>
        </is>
      </c>
      <c r="O139" t="inlineStr">
        <is>
          <t>Confermato</t>
        </is>
      </c>
      <c r="P139" t="inlineStr">
        <is>
          <t>Sweet Spot - Yellow / matte / White</t>
        </is>
      </c>
      <c r="R139" t="inlineStr">
        <is>
          <t>0,00</t>
        </is>
      </c>
      <c r="T139" t="inlineStr">
        <is>
          <t>0,00</t>
        </is>
      </c>
      <c r="Z139" t="inlineStr">
        <is>
          <t>rKB1e3hL0PuoMb5p75PHYiFdw</t>
        </is>
      </c>
      <c r="AA139" t="inlineStr">
        <is>
          <t>Shopify</t>
        </is>
      </c>
      <c r="AB139" t="n">
        <v>1</v>
      </c>
      <c r="AD139" t="inlineStr">
        <is>
          <t>1.991,61</t>
        </is>
      </c>
      <c r="AE139" t="inlineStr">
        <is>
          <t>Pasino 23</t>
        </is>
      </c>
      <c r="AG139" t="inlineStr">
        <is>
          <t>Solero</t>
        </is>
      </c>
      <c r="AH139" t="inlineStr">
        <is>
          <t>AL</t>
        </is>
      </c>
      <c r="AI139" t="n">
        <v>15029</v>
      </c>
      <c r="AJ139" t="inlineStr">
        <is>
          <t>Italia</t>
        </is>
      </c>
      <c r="AK139" t="inlineStr">
        <is>
          <t>3492884982</t>
        </is>
      </c>
      <c r="AL139" t="inlineStr">
        <is>
          <t>Sweet Spot - Yellow / matte / White</t>
        </is>
      </c>
      <c r="AN139" t="inlineStr">
        <is>
          <t>IT</t>
        </is>
      </c>
      <c r="AO139" t="inlineStr">
        <is>
          <t>Accredito</t>
        </is>
      </c>
      <c r="AP139" t="inlineStr">
        <is>
          <t>VERO</t>
        </is>
      </c>
    </row>
    <row r="140">
      <c r="A140" t="inlineStr">
        <is>
          <t>30/09/2024</t>
        </is>
      </c>
      <c r="B140" t="inlineStr">
        <is>
          <t>09:04:58</t>
        </is>
      </c>
      <c r="C140" t="inlineStr">
        <is>
          <t>CEST</t>
        </is>
      </c>
      <c r="D140" t="inlineStr">
        <is>
          <t>elisabetta pasini</t>
        </is>
      </c>
      <c r="E140" t="inlineStr">
        <is>
          <t>Pagamento Express Checkout</t>
        </is>
      </c>
      <c r="F140" t="inlineStr">
        <is>
          <t>Completata</t>
        </is>
      </c>
      <c r="G140" t="inlineStr">
        <is>
          <t>EUR</t>
        </is>
      </c>
      <c r="H140" t="n">
        <v>306</v>
      </c>
      <c r="I140" t="inlineStr">
        <is>
          <t>-10,75</t>
        </is>
      </c>
      <c r="J140" t="inlineStr">
        <is>
          <t>295,25</t>
        </is>
      </c>
      <c r="K140" t="inlineStr">
        <is>
          <t>elisabettapasini22@gmail.com</t>
        </is>
      </c>
      <c r="L140" t="inlineStr">
        <is>
          <t>contact@lilmilan.com</t>
        </is>
      </c>
      <c r="M140" t="inlineStr">
        <is>
          <t>0576061551518851C</t>
        </is>
      </c>
      <c r="N140" t="inlineStr">
        <is>
          <t>Elisabetta Pasini, Viale delle Rimembranze 10, Mantova, MN, 46100, Italia</t>
        </is>
      </c>
      <c r="O140" t="inlineStr">
        <is>
          <t>Confermato</t>
        </is>
      </c>
      <c r="P140" t="inlineStr">
        <is>
          <t>Lightly Ring - Yellow / 14, Calypso Ring Black - Yellow / 14 / Black, Discount</t>
        </is>
      </c>
      <c r="R140" t="inlineStr">
        <is>
          <t>0,00</t>
        </is>
      </c>
      <c r="T140" t="inlineStr">
        <is>
          <t>0,00</t>
        </is>
      </c>
      <c r="Z140" t="inlineStr">
        <is>
          <t>roTm10RXDrMGmSbP721DlDVib</t>
        </is>
      </c>
      <c r="AA140" t="inlineStr">
        <is>
          <t>Shopify</t>
        </is>
      </c>
      <c r="AB140" t="n">
        <v>3</v>
      </c>
      <c r="AD140" t="inlineStr">
        <is>
          <t>2.286,86</t>
        </is>
      </c>
      <c r="AE140" t="inlineStr">
        <is>
          <t>Viale delle Rimembranze 10</t>
        </is>
      </c>
      <c r="AG140" t="inlineStr">
        <is>
          <t>Mantova</t>
        </is>
      </c>
      <c r="AH140" t="inlineStr">
        <is>
          <t>MN</t>
        </is>
      </c>
      <c r="AI140" t="n">
        <v>46100</v>
      </c>
      <c r="AJ140" t="inlineStr">
        <is>
          <t>Italia</t>
        </is>
      </c>
      <c r="AK140" t="inlineStr">
        <is>
          <t>348 704 7890</t>
        </is>
      </c>
      <c r="AL140" t="inlineStr">
        <is>
          <t>Lightly Ring - Yellow / 14</t>
        </is>
      </c>
      <c r="AN140" t="inlineStr">
        <is>
          <t>IT</t>
        </is>
      </c>
      <c r="AO140" t="inlineStr">
        <is>
          <t>Accredito</t>
        </is>
      </c>
      <c r="AP140" t="inlineStr">
        <is>
          <t>VERO</t>
        </is>
      </c>
    </row>
    <row r="141">
      <c r="A141" t="inlineStr">
        <is>
          <t>30/09/2024</t>
        </is>
      </c>
      <c r="B141" t="inlineStr">
        <is>
          <t>22:29:52</t>
        </is>
      </c>
      <c r="C141" t="inlineStr">
        <is>
          <t>CEST</t>
        </is>
      </c>
      <c r="D141" t="inlineStr">
        <is>
          <t>Stela Hranova</t>
        </is>
      </c>
      <c r="E141" t="inlineStr">
        <is>
          <t>Pagamento Express Checkout</t>
        </is>
      </c>
      <c r="F141" t="inlineStr">
        <is>
          <t>Completata</t>
        </is>
      </c>
      <c r="G141" t="inlineStr">
        <is>
          <t>EUR</t>
        </is>
      </c>
      <c r="H141" t="n">
        <v>131</v>
      </c>
      <c r="I141" t="inlineStr">
        <is>
          <t>-4,80</t>
        </is>
      </c>
      <c r="J141" t="inlineStr">
        <is>
          <t>126,20</t>
        </is>
      </c>
      <c r="K141" t="inlineStr">
        <is>
          <t>stelahranova@gmail.com</t>
        </is>
      </c>
      <c r="L141" t="inlineStr">
        <is>
          <t>contact@lilmilan.com</t>
        </is>
      </c>
      <c r="M141" t="inlineStr">
        <is>
          <t>7LP63136WJ308611L</t>
        </is>
      </c>
      <c r="N141" t="inlineStr">
        <is>
          <t>Nikolay Yanev (AMAZON), Viale Monte Grappa 3, Milano, MI, 20124, Italia</t>
        </is>
      </c>
      <c r="O141" t="inlineStr">
        <is>
          <t>Confermato</t>
        </is>
      </c>
      <c r="P141" t="inlineStr">
        <is>
          <t>Portami via Ring - Yellow / onesize, Luxury Pack, Sconto</t>
        </is>
      </c>
      <c r="R141" t="inlineStr">
        <is>
          <t>0,00</t>
        </is>
      </c>
      <c r="T141" t="inlineStr">
        <is>
          <t>0,00</t>
        </is>
      </c>
      <c r="Z141" t="inlineStr">
        <is>
          <t>r0KZi6KpyDQQHJMXWkQxspZuc</t>
        </is>
      </c>
      <c r="AA141" t="inlineStr">
        <is>
          <t>Shopify</t>
        </is>
      </c>
      <c r="AB141" t="n">
        <v>3</v>
      </c>
      <c r="AD141" t="inlineStr">
        <is>
          <t>413,06</t>
        </is>
      </c>
      <c r="AE141" t="inlineStr">
        <is>
          <t>Viale Monte Grappa 3</t>
        </is>
      </c>
      <c r="AG141" t="inlineStr">
        <is>
          <t>Milano</t>
        </is>
      </c>
      <c r="AH141" t="inlineStr">
        <is>
          <t>MI</t>
        </is>
      </c>
      <c r="AI141" t="n">
        <v>20124</v>
      </c>
      <c r="AJ141" t="inlineStr">
        <is>
          <t>Italia</t>
        </is>
      </c>
      <c r="AK141" t="inlineStr">
        <is>
          <t>+39 3294073438</t>
        </is>
      </c>
      <c r="AL141" t="inlineStr">
        <is>
          <t>Portami via Ring - Yellow / onesize</t>
        </is>
      </c>
      <c r="AN141" t="inlineStr">
        <is>
          <t>IT</t>
        </is>
      </c>
      <c r="AO141" t="inlineStr">
        <is>
          <t>Accredito</t>
        </is>
      </c>
      <c r="AP141" t="inlineStr">
        <is>
          <t>VERO</t>
        </is>
      </c>
    </row>
    <row r="142">
      <c r="A142" t="inlineStr">
        <is>
          <t>30/09/2024</t>
        </is>
      </c>
      <c r="B142" t="inlineStr">
        <is>
          <t>23:06:03</t>
        </is>
      </c>
      <c r="C142" t="inlineStr">
        <is>
          <t>CEST</t>
        </is>
      </c>
      <c r="D142" t="inlineStr">
        <is>
          <t>Angelo Polini</t>
        </is>
      </c>
      <c r="E142" t="inlineStr">
        <is>
          <t>Pagamento Express Checkout</t>
        </is>
      </c>
      <c r="F142" t="inlineStr">
        <is>
          <t>Completata</t>
        </is>
      </c>
      <c r="G142" t="inlineStr">
        <is>
          <t>EUR</t>
        </is>
      </c>
      <c r="H142" t="n">
        <v>275</v>
      </c>
      <c r="I142" t="inlineStr">
        <is>
          <t>-9,70</t>
        </is>
      </c>
      <c r="J142" t="inlineStr">
        <is>
          <t>265,30</t>
        </is>
      </c>
      <c r="K142" t="inlineStr">
        <is>
          <t>angelopolini28@gmail.com</t>
        </is>
      </c>
      <c r="L142" t="inlineStr">
        <is>
          <t>contact@lilmilan.com</t>
        </is>
      </c>
      <c r="M142" t="inlineStr">
        <is>
          <t>3EK14302UA8260904</t>
        </is>
      </c>
      <c r="N142" t="inlineStr">
        <is>
          <t>Angelo  Polini, Via Calchera 3, Sarnico, BG, 24067, Italia</t>
        </is>
      </c>
      <c r="O142" t="inlineStr">
        <is>
          <t>Confermato</t>
        </is>
      </c>
      <c r="P142" t="inlineStr">
        <is>
          <t>Luxury Pack, Boys Tears Necklace - Yellow / 35cm, Discount</t>
        </is>
      </c>
      <c r="R142" t="inlineStr">
        <is>
          <t>0,00</t>
        </is>
      </c>
      <c r="T142" t="inlineStr">
        <is>
          <t>0,00</t>
        </is>
      </c>
      <c r="Z142" t="inlineStr">
        <is>
          <t>rTyicuHWMOafhpN8tiPxijAC2</t>
        </is>
      </c>
      <c r="AA142" t="inlineStr">
        <is>
          <t>Shopify</t>
        </is>
      </c>
      <c r="AB142" t="n">
        <v>3</v>
      </c>
      <c r="AD142" t="inlineStr">
        <is>
          <t>678,36</t>
        </is>
      </c>
      <c r="AE142" t="inlineStr">
        <is>
          <t>Via Calchera 3</t>
        </is>
      </c>
      <c r="AG142" t="inlineStr">
        <is>
          <t>Sarnico</t>
        </is>
      </c>
      <c r="AH142" t="inlineStr">
        <is>
          <t>BG</t>
        </is>
      </c>
      <c r="AI142" t="n">
        <v>24067</v>
      </c>
      <c r="AJ142" t="inlineStr">
        <is>
          <t>Italia</t>
        </is>
      </c>
      <c r="AK142" t="inlineStr">
        <is>
          <t>+393468521276</t>
        </is>
      </c>
      <c r="AL142" t="inlineStr">
        <is>
          <t>Luxury Pack</t>
        </is>
      </c>
      <c r="AN142" t="inlineStr">
        <is>
          <t>IT</t>
        </is>
      </c>
      <c r="AO142" t="inlineStr">
        <is>
          <t>Accredito</t>
        </is>
      </c>
      <c r="AP142" t="inlineStr">
        <is>
          <t>VERO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CHECK</t>
        </is>
      </c>
    </row>
    <row r="2">
      <c r="A2" t="inlineStr">
        <is>
          <t>2024-09-28 19:05:04</t>
        </is>
      </c>
      <c r="B2" t="inlineStr">
        <is>
          <t>Riuscito</t>
        </is>
      </c>
      <c r="C2" t="n">
        <v>260</v>
      </c>
      <c r="D2" t="n">
        <v>0</v>
      </c>
      <c r="E2" t="inlineStr">
        <is>
          <t>pi_3Q444qL1BrR61arW10hQ69ks</t>
        </is>
      </c>
      <c r="F2" t="inlineStr">
        <is>
          <t>VERO</t>
        </is>
      </c>
    </row>
    <row r="3">
      <c r="A3" t="inlineStr">
        <is>
          <t>2024-09-28 18:22:01</t>
        </is>
      </c>
      <c r="B3" t="inlineStr">
        <is>
          <t>Riuscito</t>
        </is>
      </c>
      <c r="C3" t="n">
        <v>80</v>
      </c>
      <c r="D3" t="n">
        <v>0</v>
      </c>
      <c r="E3" t="inlineStr">
        <is>
          <t>pi_3Q43PBL1BrR61arW1ZnM6W3P</t>
        </is>
      </c>
      <c r="F3" t="inlineStr">
        <is>
          <t>VERO</t>
        </is>
      </c>
    </row>
    <row r="4">
      <c r="A4" t="inlineStr">
        <is>
          <t>2024-09-28 18:20:32</t>
        </is>
      </c>
      <c r="B4" t="inlineStr">
        <is>
          <t>Riuscito</t>
        </is>
      </c>
      <c r="C4" t="n">
        <v>198</v>
      </c>
      <c r="D4" t="n">
        <v>0</v>
      </c>
      <c r="E4" t="inlineStr">
        <is>
          <t>pi_3Q43NkL1BrR61arW1BFhBCNZ</t>
        </is>
      </c>
      <c r="F4" t="inlineStr">
        <is>
          <t>VERO</t>
        </is>
      </c>
    </row>
    <row r="5">
      <c r="A5" t="inlineStr">
        <is>
          <t>2024-09-28 18:16:38</t>
        </is>
      </c>
      <c r="B5" t="inlineStr">
        <is>
          <t>Riuscito</t>
        </is>
      </c>
      <c r="C5" t="n">
        <v>248</v>
      </c>
      <c r="D5" t="n">
        <v>0</v>
      </c>
      <c r="E5" t="inlineStr">
        <is>
          <t>pi_3Q43JyL1BrR61arW0JQC05IY</t>
        </is>
      </c>
      <c r="F5" t="inlineStr">
        <is>
          <t>VERO</t>
        </is>
      </c>
    </row>
    <row r="6">
      <c r="A6" t="inlineStr">
        <is>
          <t>2024-09-28 18:14:06</t>
        </is>
      </c>
      <c r="B6" t="inlineStr">
        <is>
          <t>Riuscito</t>
        </is>
      </c>
      <c r="C6" t="n">
        <v>238</v>
      </c>
      <c r="D6" t="n">
        <v>0</v>
      </c>
      <c r="E6" t="inlineStr">
        <is>
          <t>pi_3Q43HWL1BrR61arW0S8K5pqk</t>
        </is>
      </c>
      <c r="F6" t="inlineStr">
        <is>
          <t>VERO</t>
        </is>
      </c>
    </row>
    <row r="7">
      <c r="A7" t="inlineStr">
        <is>
          <t>2024-09-28 17:11:46</t>
        </is>
      </c>
      <c r="B7" t="inlineStr">
        <is>
          <t>Riuscito</t>
        </is>
      </c>
      <c r="C7" t="n">
        <v>190</v>
      </c>
      <c r="D7" t="n">
        <v>0</v>
      </c>
      <c r="E7" t="inlineStr">
        <is>
          <t>pi_3Q42JCL1BrR61arW0jOP3kgi</t>
        </is>
      </c>
      <c r="F7" t="inlineStr">
        <is>
          <t>VERO</t>
        </is>
      </c>
    </row>
    <row r="8">
      <c r="A8" t="inlineStr">
        <is>
          <t>2024-09-28 16:35:46</t>
        </is>
      </c>
      <c r="B8" t="inlineStr">
        <is>
          <t>Riuscito</t>
        </is>
      </c>
      <c r="C8" t="n">
        <v>516</v>
      </c>
      <c r="D8" t="n">
        <v>0</v>
      </c>
      <c r="E8" t="inlineStr">
        <is>
          <t>pi_3Q41kML1BrR61arW16JpGdeL</t>
        </is>
      </c>
      <c r="F8" t="inlineStr">
        <is>
          <t>VERO</t>
        </is>
      </c>
    </row>
    <row r="9">
      <c r="A9" t="inlineStr">
        <is>
          <t>2024-09-28 16:26:58</t>
        </is>
      </c>
      <c r="B9" t="inlineStr">
        <is>
          <t>Riuscito</t>
        </is>
      </c>
      <c r="C9" t="n">
        <v>40</v>
      </c>
      <c r="D9" t="n">
        <v>0</v>
      </c>
      <c r="E9" t="inlineStr">
        <is>
          <t>pi_3Q41bqL1BrR61arW1VDD4zXb</t>
        </is>
      </c>
      <c r="F9" t="inlineStr">
        <is>
          <t>NON TROVATO</t>
        </is>
      </c>
    </row>
    <row r="10">
      <c r="A10" t="inlineStr">
        <is>
          <t>2024-09-28 16:08:29</t>
        </is>
      </c>
      <c r="B10" t="inlineStr">
        <is>
          <t>Riuscito</t>
        </is>
      </c>
      <c r="C10" t="n">
        <v>98</v>
      </c>
      <c r="D10" t="n">
        <v>0</v>
      </c>
      <c r="E10" t="inlineStr">
        <is>
          <t>pi_3Q41JxL1BrR61arW0OK0QGKs</t>
        </is>
      </c>
      <c r="F10" t="inlineStr">
        <is>
          <t>VERO</t>
        </is>
      </c>
    </row>
    <row r="11">
      <c r="A11" t="inlineStr">
        <is>
          <t>2024-09-28 15:58:55</t>
        </is>
      </c>
      <c r="B11" t="inlineStr">
        <is>
          <t>Riuscito</t>
        </is>
      </c>
      <c r="C11" t="n">
        <v>580</v>
      </c>
      <c r="D11" t="n">
        <v>0</v>
      </c>
      <c r="E11" t="inlineStr">
        <is>
          <t>pi_3Q41AhL1BrR61arW0uCqlfsw</t>
        </is>
      </c>
      <c r="F11" t="inlineStr">
        <is>
          <t>VERO</t>
        </is>
      </c>
    </row>
    <row r="12">
      <c r="A12" t="inlineStr">
        <is>
          <t>2024-09-28 15:57:37</t>
        </is>
      </c>
      <c r="B12" t="inlineStr">
        <is>
          <t>Riuscito</t>
        </is>
      </c>
      <c r="C12" t="n">
        <v>190</v>
      </c>
      <c r="D12" t="n">
        <v>0</v>
      </c>
      <c r="E12" t="inlineStr">
        <is>
          <t>pi_3Q419RL1BrR61arW0aTEnIy3</t>
        </is>
      </c>
      <c r="F12" t="inlineStr">
        <is>
          <t>VERO</t>
        </is>
      </c>
    </row>
    <row r="13">
      <c r="A13" t="inlineStr">
        <is>
          <t>2024-09-28 15:54:38</t>
        </is>
      </c>
      <c r="B13" t="inlineStr">
        <is>
          <t>Riuscito</t>
        </is>
      </c>
      <c r="C13" t="n">
        <v>215</v>
      </c>
      <c r="D13" t="n">
        <v>0</v>
      </c>
      <c r="E13" t="inlineStr">
        <is>
          <t>pi_3Q416YL1BrR61arW1jKezRlS</t>
        </is>
      </c>
      <c r="F13" t="inlineStr">
        <is>
          <t>VERO</t>
        </is>
      </c>
    </row>
    <row r="14">
      <c r="A14" t="inlineStr">
        <is>
          <t>2024-09-28 15:40:45</t>
        </is>
      </c>
      <c r="B14" t="inlineStr">
        <is>
          <t>Riuscito</t>
        </is>
      </c>
      <c r="C14" t="n">
        <v>128</v>
      </c>
      <c r="D14" t="n">
        <v>0</v>
      </c>
      <c r="E14" t="inlineStr">
        <is>
          <t>pi_3Q40t7L1BrR61arW1scD4ji1</t>
        </is>
      </c>
      <c r="F14" t="inlineStr">
        <is>
          <t>VERO</t>
        </is>
      </c>
    </row>
    <row r="15">
      <c r="A15" t="inlineStr">
        <is>
          <t>2024-09-28 15:39:51</t>
        </is>
      </c>
      <c r="B15" t="inlineStr">
        <is>
          <t>Riuscito</t>
        </is>
      </c>
      <c r="C15" t="n">
        <v>160</v>
      </c>
      <c r="D15" t="n">
        <v>0</v>
      </c>
      <c r="E15" t="inlineStr">
        <is>
          <t>pi_3Q40sFL1BrR61arW07KqGp31</t>
        </is>
      </c>
      <c r="F15" t="inlineStr">
        <is>
          <t>VERO</t>
        </is>
      </c>
    </row>
    <row r="16">
      <c r="A16" t="inlineStr">
        <is>
          <t>2024-09-28 15:29:27</t>
        </is>
      </c>
      <c r="B16" t="inlineStr">
        <is>
          <t>Riuscito</t>
        </is>
      </c>
      <c r="C16" t="n">
        <v>230</v>
      </c>
      <c r="D16" t="n">
        <v>0</v>
      </c>
      <c r="E16" t="inlineStr">
        <is>
          <t>pi_3Q40iBL1BrR61arW1GY3JOdC</t>
        </is>
      </c>
      <c r="F16" t="inlineStr">
        <is>
          <t>VERO</t>
        </is>
      </c>
    </row>
    <row r="17">
      <c r="A17" t="inlineStr">
        <is>
          <t>2024-09-28 15:28:27</t>
        </is>
      </c>
      <c r="B17" t="inlineStr">
        <is>
          <t>Riuscito</t>
        </is>
      </c>
      <c r="C17" t="n">
        <v>250</v>
      </c>
      <c r="D17" t="n">
        <v>0</v>
      </c>
      <c r="E17" t="inlineStr">
        <is>
          <t>pi_3Q40hDL1BrR61arW0H8iK8Lz</t>
        </is>
      </c>
      <c r="F17" t="inlineStr">
        <is>
          <t>VERO</t>
        </is>
      </c>
    </row>
    <row r="18">
      <c r="A18" t="inlineStr">
        <is>
          <t>2024-09-28 15:26:26</t>
        </is>
      </c>
      <c r="B18" t="inlineStr">
        <is>
          <t>Riuscito</t>
        </is>
      </c>
      <c r="C18" t="n">
        <v>300</v>
      </c>
      <c r="D18" t="n">
        <v>0</v>
      </c>
      <c r="E18" t="inlineStr">
        <is>
          <t>pi_3Q40fGL1BrR61arW1Mdn5DY4</t>
        </is>
      </c>
      <c r="F18" t="inlineStr">
        <is>
          <t>VERO</t>
        </is>
      </c>
    </row>
    <row r="19">
      <c r="A19" t="inlineStr">
        <is>
          <t>2024-09-28 15:15:46</t>
        </is>
      </c>
      <c r="B19" t="inlineStr">
        <is>
          <t>Riuscito</t>
        </is>
      </c>
      <c r="C19" t="n">
        <v>300</v>
      </c>
      <c r="D19" t="n">
        <v>0</v>
      </c>
      <c r="E19" t="inlineStr">
        <is>
          <t>pi_3Q40UwL1BrR61arW1Ts92qWh</t>
        </is>
      </c>
      <c r="F19" t="inlineStr">
        <is>
          <t>VERO</t>
        </is>
      </c>
    </row>
    <row r="20">
      <c r="A20" t="inlineStr">
        <is>
          <t>2024-09-28 13:41:20</t>
        </is>
      </c>
      <c r="B20" t="inlineStr">
        <is>
          <t>Riuscito</t>
        </is>
      </c>
      <c r="C20" t="n">
        <v>528</v>
      </c>
      <c r="D20" t="n">
        <v>0</v>
      </c>
      <c r="E20" t="inlineStr">
        <is>
          <t>pi_3Q3z1YL1BrR61arW0dUdok17</t>
        </is>
      </c>
      <c r="F20" t="inlineStr">
        <is>
          <t>VERO</t>
        </is>
      </c>
    </row>
    <row r="21">
      <c r="A21" t="inlineStr">
        <is>
          <t>2024-09-28 13:26:59</t>
        </is>
      </c>
      <c r="B21" t="inlineStr">
        <is>
          <t>Riuscito</t>
        </is>
      </c>
      <c r="C21" t="n">
        <v>80</v>
      </c>
      <c r="D21" t="n">
        <v>0</v>
      </c>
      <c r="E21" t="inlineStr">
        <is>
          <t>pi_3Q3ynfL1BrR61arW1G29pHms</t>
        </is>
      </c>
      <c r="F21" t="inlineStr">
        <is>
          <t>VERO</t>
        </is>
      </c>
    </row>
    <row r="22">
      <c r="A22" t="inlineStr">
        <is>
          <t>2024-09-28 13:19:51</t>
        </is>
      </c>
      <c r="B22" t="inlineStr">
        <is>
          <t>Riuscito</t>
        </is>
      </c>
      <c r="C22" t="n">
        <v>8</v>
      </c>
      <c r="D22" t="n">
        <v>0</v>
      </c>
      <c r="E22" t="inlineStr">
        <is>
          <t>pi_3Q3yglL1BrR61arW0yieGguX</t>
        </is>
      </c>
      <c r="F22" t="inlineStr">
        <is>
          <t>VERO</t>
        </is>
      </c>
    </row>
    <row r="23">
      <c r="A23" t="inlineStr">
        <is>
          <t>2024-09-28 12:57:50</t>
        </is>
      </c>
      <c r="B23" t="inlineStr">
        <is>
          <t>Riuscito</t>
        </is>
      </c>
      <c r="C23" t="n">
        <v>230</v>
      </c>
      <c r="D23" t="n">
        <v>0</v>
      </c>
      <c r="E23" t="inlineStr">
        <is>
          <t>pi_3Q3yLSL1BrR61arW0yypNRgV</t>
        </is>
      </c>
      <c r="F23" t="inlineStr">
        <is>
          <t>VERO</t>
        </is>
      </c>
    </row>
    <row r="24">
      <c r="A24" t="inlineStr">
        <is>
          <t>2024-09-28 12:37:20</t>
        </is>
      </c>
      <c r="B24" t="inlineStr">
        <is>
          <t>Riuscito</t>
        </is>
      </c>
      <c r="C24" t="n">
        <v>110</v>
      </c>
      <c r="D24" t="n">
        <v>0</v>
      </c>
      <c r="E24" t="inlineStr">
        <is>
          <t>pi_3Q3y1cL1BrR61arW0hbXb1Q1</t>
        </is>
      </c>
      <c r="F24" t="inlineStr">
        <is>
          <t>VERO</t>
        </is>
      </c>
    </row>
    <row r="25">
      <c r="A25" t="inlineStr">
        <is>
          <t>2024-09-28 12:36:17</t>
        </is>
      </c>
      <c r="B25" t="inlineStr">
        <is>
          <t>Riuscito</t>
        </is>
      </c>
      <c r="C25" t="n">
        <v>110</v>
      </c>
      <c r="D25" t="n">
        <v>0</v>
      </c>
      <c r="E25" t="inlineStr">
        <is>
          <t>pi_3Q3y0bL1BrR61arW1E76mP6x</t>
        </is>
      </c>
      <c r="F25" t="inlineStr">
        <is>
          <t>VERO</t>
        </is>
      </c>
    </row>
    <row r="26">
      <c r="A26" t="inlineStr">
        <is>
          <t>2024-09-28 12:15:09</t>
        </is>
      </c>
      <c r="B26" t="inlineStr">
        <is>
          <t>Riuscito</t>
        </is>
      </c>
      <c r="C26" t="n">
        <v>100</v>
      </c>
      <c r="D26" t="n">
        <v>0</v>
      </c>
      <c r="E26" t="inlineStr">
        <is>
          <t>pi_3Q3xg9L1BrR61arW01oTAlY8</t>
        </is>
      </c>
      <c r="F26" t="inlineStr">
        <is>
          <t>VERO</t>
        </is>
      </c>
    </row>
    <row r="27">
      <c r="A27" t="inlineStr">
        <is>
          <t>2024-09-28 12:13:28</t>
        </is>
      </c>
      <c r="B27" t="inlineStr">
        <is>
          <t>Riuscito</t>
        </is>
      </c>
      <c r="C27" t="n">
        <v>258</v>
      </c>
      <c r="D27" t="n">
        <v>0</v>
      </c>
      <c r="E27" t="inlineStr">
        <is>
          <t>pi_3Q3xeWL1BrR61arW1h6CUuJs</t>
        </is>
      </c>
      <c r="F27" t="inlineStr">
        <is>
          <t>VERO</t>
        </is>
      </c>
    </row>
    <row r="28">
      <c r="A28" t="inlineStr">
        <is>
          <t>2024-09-28 12:02:10</t>
        </is>
      </c>
      <c r="B28" t="inlineStr">
        <is>
          <t>Riuscito</t>
        </is>
      </c>
      <c r="C28" t="n">
        <v>5</v>
      </c>
      <c r="D28" t="n">
        <v>0</v>
      </c>
      <c r="E28" t="inlineStr">
        <is>
          <t>pi_3Q3xTaL1BrR61arW0D8vgoKy</t>
        </is>
      </c>
      <c r="F28" t="inlineStr">
        <is>
          <t>VERO</t>
        </is>
      </c>
    </row>
    <row r="29">
      <c r="A29" t="inlineStr">
        <is>
          <t>2024-09-28 11:53:41</t>
        </is>
      </c>
      <c r="B29" t="inlineStr">
        <is>
          <t>Riuscito</t>
        </is>
      </c>
      <c r="C29" t="n">
        <v>100</v>
      </c>
      <c r="D29" t="n">
        <v>0</v>
      </c>
      <c r="E29" t="inlineStr">
        <is>
          <t>pi_3Q3xLNL1BrR61arW0qsFHXMG</t>
        </is>
      </c>
      <c r="F29" t="inlineStr">
        <is>
          <t>VERO</t>
        </is>
      </c>
    </row>
    <row r="30">
      <c r="A30" t="inlineStr">
        <is>
          <t>2024-09-28 11:37:07</t>
        </is>
      </c>
      <c r="B30" t="inlineStr">
        <is>
          <t>Riuscito</t>
        </is>
      </c>
      <c r="C30" t="n">
        <v>120</v>
      </c>
      <c r="D30" t="n">
        <v>0</v>
      </c>
      <c r="E30" t="inlineStr">
        <is>
          <t>pi_3Q3x5LL1BrR61arW0E3D5TiR</t>
        </is>
      </c>
      <c r="F30" t="inlineStr">
        <is>
          <t>NON TROVATO</t>
        </is>
      </c>
    </row>
    <row r="31">
      <c r="A31" t="inlineStr">
        <is>
          <t>2024-09-28 11:32:07</t>
        </is>
      </c>
      <c r="B31" t="inlineStr">
        <is>
          <t>Riuscito</t>
        </is>
      </c>
      <c r="C31" t="n">
        <v>176</v>
      </c>
      <c r="D31" t="n">
        <v>0</v>
      </c>
      <c r="E31" t="inlineStr">
        <is>
          <t>pi_3Q3x0VL1BrR61arW0s5KuqWs</t>
        </is>
      </c>
      <c r="F31" t="inlineStr">
        <is>
          <t>VERO</t>
        </is>
      </c>
    </row>
    <row r="32">
      <c r="A32" t="inlineStr">
        <is>
          <t>2024-09-28 11:20:15</t>
        </is>
      </c>
      <c r="B32" t="inlineStr">
        <is>
          <t>Riuscito</t>
        </is>
      </c>
      <c r="C32" t="n">
        <v>8</v>
      </c>
      <c r="D32" t="n">
        <v>0</v>
      </c>
      <c r="E32" t="inlineStr">
        <is>
          <t>pi_3Q3wp1L1BrR61arW1QyVOSU8</t>
        </is>
      </c>
      <c r="F32" t="inlineStr">
        <is>
          <t>VERO</t>
        </is>
      </c>
    </row>
    <row r="33">
      <c r="A33" t="inlineStr">
        <is>
          <t>2024-09-28 11:18:44</t>
        </is>
      </c>
      <c r="B33" t="inlineStr">
        <is>
          <t>Riuscito</t>
        </is>
      </c>
      <c r="C33" t="n">
        <v>80</v>
      </c>
      <c r="D33" t="n">
        <v>0</v>
      </c>
      <c r="E33" t="inlineStr">
        <is>
          <t>pi_3Q3wnYL1BrR61arW1gNlilhN</t>
        </is>
      </c>
      <c r="F33" t="inlineStr">
        <is>
          <t>VERO</t>
        </is>
      </c>
    </row>
    <row r="34">
      <c r="A34" t="inlineStr">
        <is>
          <t>2024-09-28 11:11:47</t>
        </is>
      </c>
      <c r="B34" t="inlineStr">
        <is>
          <t>Riuscito</t>
        </is>
      </c>
      <c r="C34" t="n">
        <v>220</v>
      </c>
      <c r="D34" t="n">
        <v>0</v>
      </c>
      <c r="E34" t="inlineStr">
        <is>
          <t>pi_3Q3wgpL1BrR61arW1veiqSys</t>
        </is>
      </c>
      <c r="F34" t="inlineStr">
        <is>
          <t>VERO</t>
        </is>
      </c>
    </row>
    <row r="35">
      <c r="A35" t="inlineStr">
        <is>
          <t>2024-09-27 18:38:21</t>
        </is>
      </c>
      <c r="B35" t="inlineStr">
        <is>
          <t>Riuscito</t>
        </is>
      </c>
      <c r="C35" t="n">
        <v>220</v>
      </c>
      <c r="D35" t="n">
        <v>0</v>
      </c>
      <c r="E35" t="inlineStr">
        <is>
          <t>pi_3Q3hBRL1BrR61arW161guv3H</t>
        </is>
      </c>
      <c r="F35" t="inlineStr">
        <is>
          <t>VERO</t>
        </is>
      </c>
    </row>
    <row r="36">
      <c r="A36" t="inlineStr">
        <is>
          <t>2024-09-27 17:58:25</t>
        </is>
      </c>
      <c r="B36" t="inlineStr">
        <is>
          <t>Riuscito</t>
        </is>
      </c>
      <c r="C36" t="n">
        <v>240</v>
      </c>
      <c r="D36" t="n">
        <v>0</v>
      </c>
      <c r="E36" t="inlineStr">
        <is>
          <t>pi_3Q3gYnL1BrR61arW08UuV19x</t>
        </is>
      </c>
      <c r="F36" t="inlineStr">
        <is>
          <t>VERO</t>
        </is>
      </c>
    </row>
    <row r="37">
      <c r="A37" t="inlineStr">
        <is>
          <t>2024-09-27 17:25:07</t>
        </is>
      </c>
      <c r="B37" t="inlineStr">
        <is>
          <t>Riuscito</t>
        </is>
      </c>
      <c r="C37" t="n">
        <v>305</v>
      </c>
      <c r="D37" t="n">
        <v>0</v>
      </c>
      <c r="E37" t="inlineStr">
        <is>
          <t>pi_3Q3g2ZL1BrR61arW0kpOtKah</t>
        </is>
      </c>
      <c r="F37" t="inlineStr">
        <is>
          <t>VERO</t>
        </is>
      </c>
    </row>
    <row r="38">
      <c r="A38" t="inlineStr">
        <is>
          <t>2024-09-27 17:23:19</t>
        </is>
      </c>
      <c r="B38" t="inlineStr">
        <is>
          <t>Riuscito</t>
        </is>
      </c>
      <c r="C38" t="n">
        <v>200</v>
      </c>
      <c r="D38" t="n">
        <v>0</v>
      </c>
      <c r="E38" t="inlineStr">
        <is>
          <t>pi_3Q3g0pL1BrR61arW0tc9iSgr</t>
        </is>
      </c>
      <c r="F38" t="inlineStr">
        <is>
          <t>VERO</t>
        </is>
      </c>
    </row>
    <row r="39">
      <c r="A39" t="inlineStr">
        <is>
          <t>2024-09-27 16:03:41</t>
        </is>
      </c>
      <c r="B39" t="inlineStr">
        <is>
          <t>Riuscito</t>
        </is>
      </c>
      <c r="C39" t="n">
        <v>140</v>
      </c>
      <c r="D39" t="n">
        <v>0</v>
      </c>
      <c r="E39" t="inlineStr">
        <is>
          <t>pi_3Q3ellL1BrR61arW0EfEW5Yq</t>
        </is>
      </c>
      <c r="F39" t="inlineStr">
        <is>
          <t>VERO</t>
        </is>
      </c>
    </row>
    <row r="40">
      <c r="A40" t="inlineStr">
        <is>
          <t>2024-09-27 14:35:51</t>
        </is>
      </c>
      <c r="B40" t="inlineStr">
        <is>
          <t>Riuscito</t>
        </is>
      </c>
      <c r="C40" t="n">
        <v>640</v>
      </c>
      <c r="D40" t="n">
        <v>0</v>
      </c>
      <c r="E40" t="inlineStr">
        <is>
          <t>pi_3Q3dOlL1BrR61arW0x1Dpabx</t>
        </is>
      </c>
      <c r="F40" t="inlineStr">
        <is>
          <t>VERO</t>
        </is>
      </c>
    </row>
    <row r="41">
      <c r="A41" t="inlineStr">
        <is>
          <t>2024-09-27 12:22:24</t>
        </is>
      </c>
      <c r="B41" t="inlineStr">
        <is>
          <t>Riuscito</t>
        </is>
      </c>
      <c r="C41" t="n">
        <v>80</v>
      </c>
      <c r="D41" t="n">
        <v>0</v>
      </c>
      <c r="E41" t="inlineStr">
        <is>
          <t>pi_3Q3bJcL1BrR61arW1Y1twqSy</t>
        </is>
      </c>
      <c r="F41" t="inlineStr">
        <is>
          <t>VERO</t>
        </is>
      </c>
    </row>
    <row r="42">
      <c r="A42" t="inlineStr">
        <is>
          <t>2024-09-27 11:43:00</t>
        </is>
      </c>
      <c r="B42" t="inlineStr">
        <is>
          <t>Riuscito</t>
        </is>
      </c>
      <c r="C42" t="n">
        <v>440</v>
      </c>
      <c r="D42" t="n">
        <v>0</v>
      </c>
      <c r="E42" t="inlineStr">
        <is>
          <t>pi_3Q3ahUL1BrR61arW1o54osYk</t>
        </is>
      </c>
      <c r="F42" t="inlineStr">
        <is>
          <t>VERO</t>
        </is>
      </c>
    </row>
    <row r="43">
      <c r="A43" t="inlineStr">
        <is>
          <t>2024-09-26 17:30:09</t>
        </is>
      </c>
      <c r="B43" t="inlineStr">
        <is>
          <t>Riuscito</t>
        </is>
      </c>
      <c r="C43" t="n">
        <v>230</v>
      </c>
      <c r="D43" t="n">
        <v>0</v>
      </c>
      <c r="E43" t="inlineStr">
        <is>
          <t>pi_3Q3JdtL1BrR61arW1Psabn1v</t>
        </is>
      </c>
      <c r="F43" t="inlineStr">
        <is>
          <t>VERO</t>
        </is>
      </c>
    </row>
    <row r="44">
      <c r="A44" t="inlineStr">
        <is>
          <t>2024-09-25 14:24:42</t>
        </is>
      </c>
      <c r="B44" t="inlineStr">
        <is>
          <t>Riuscito</t>
        </is>
      </c>
      <c r="C44" t="n">
        <v>400</v>
      </c>
      <c r="D44" t="n">
        <v>0</v>
      </c>
      <c r="E44" t="inlineStr">
        <is>
          <t>pi_3Q2uGsL1BrR61arW0F1ydKi6</t>
        </is>
      </c>
      <c r="F44" t="inlineStr">
        <is>
          <t>VERO</t>
        </is>
      </c>
    </row>
    <row r="45">
      <c r="A45" t="inlineStr">
        <is>
          <t>2024-09-25 11:18:18</t>
        </is>
      </c>
      <c r="B45" t="inlineStr">
        <is>
          <t>Riuscito</t>
        </is>
      </c>
      <c r="C45" t="n">
        <v>220</v>
      </c>
      <c r="D45" t="n">
        <v>0</v>
      </c>
      <c r="E45" t="inlineStr">
        <is>
          <t>pi_3Q2rMUL1BrR61arW0Dn5DsK1</t>
        </is>
      </c>
      <c r="F45" t="inlineStr">
        <is>
          <t>VERO</t>
        </is>
      </c>
    </row>
    <row r="46">
      <c r="A46" t="inlineStr">
        <is>
          <t>2024-09-24 13:32:33</t>
        </is>
      </c>
      <c r="B46" t="inlineStr">
        <is>
          <t>Riuscito</t>
        </is>
      </c>
      <c r="C46" t="n">
        <v>360</v>
      </c>
      <c r="D46" t="n">
        <v>0</v>
      </c>
      <c r="E46" t="inlineStr">
        <is>
          <t>pi_3Q2WyrL1BrR61arW1uyo32Ee</t>
        </is>
      </c>
      <c r="F46" t="inlineStr">
        <is>
          <t>VERO</t>
        </is>
      </c>
    </row>
    <row r="47">
      <c r="A47" t="inlineStr">
        <is>
          <t>2024-09-24 13:24:27</t>
        </is>
      </c>
      <c r="B47" t="inlineStr">
        <is>
          <t>Riuscito</t>
        </is>
      </c>
      <c r="C47" t="n">
        <v>260</v>
      </c>
      <c r="D47" t="n">
        <v>0</v>
      </c>
      <c r="E47" t="inlineStr">
        <is>
          <t>pi_3Q2Wr1L1BrR61arW0Orex1AA</t>
        </is>
      </c>
      <c r="F47" t="inlineStr">
        <is>
          <t>VERO</t>
        </is>
      </c>
    </row>
    <row r="48">
      <c r="A48" t="inlineStr">
        <is>
          <t>2024-09-24 13:11:12</t>
        </is>
      </c>
      <c r="B48" t="inlineStr">
        <is>
          <t>Riuscito</t>
        </is>
      </c>
      <c r="C48" t="n">
        <v>120</v>
      </c>
      <c r="D48" t="n">
        <v>0</v>
      </c>
      <c r="E48" t="inlineStr">
        <is>
          <t>pi_3Q2WeCL1BrR61arW1QVSnq9V</t>
        </is>
      </c>
      <c r="F48" t="inlineStr">
        <is>
          <t>VERO</t>
        </is>
      </c>
    </row>
    <row r="49">
      <c r="A49" t="inlineStr">
        <is>
          <t>2024-09-23 12:44:58</t>
        </is>
      </c>
      <c r="B49" t="inlineStr">
        <is>
          <t>Riuscito</t>
        </is>
      </c>
      <c r="C49" t="n">
        <v>80</v>
      </c>
      <c r="D49" t="n">
        <v>0</v>
      </c>
      <c r="E49" t="inlineStr">
        <is>
          <t>pi_3Q29lGL1BrR61arW1vv8nlGr</t>
        </is>
      </c>
      <c r="F49" t="inlineStr">
        <is>
          <t>VERO</t>
        </is>
      </c>
    </row>
    <row r="50">
      <c r="A50" t="inlineStr">
        <is>
          <t>2024-09-21 18:12:57</t>
        </is>
      </c>
      <c r="B50" t="inlineStr">
        <is>
          <t>Riuscito</t>
        </is>
      </c>
      <c r="C50" t="n">
        <v>100</v>
      </c>
      <c r="D50" t="n">
        <v>0</v>
      </c>
      <c r="E50" t="inlineStr">
        <is>
          <t>pi_3Q1VvZL1BrR61arW0JtqPuxI</t>
        </is>
      </c>
      <c r="F50" t="inlineStr">
        <is>
          <t>VERO</t>
        </is>
      </c>
    </row>
    <row r="51">
      <c r="A51" t="inlineStr">
        <is>
          <t>2024-09-21 18:04:42</t>
        </is>
      </c>
      <c r="B51" t="inlineStr">
        <is>
          <t>Riuscito</t>
        </is>
      </c>
      <c r="C51" t="n">
        <v>260</v>
      </c>
      <c r="D51" t="n">
        <v>0</v>
      </c>
      <c r="E51" t="inlineStr">
        <is>
          <t>pi_3Q1VnaL1BrR61arW0Zk3wnQf</t>
        </is>
      </c>
      <c r="F51" t="inlineStr">
        <is>
          <t>VERO</t>
        </is>
      </c>
    </row>
    <row r="52">
      <c r="A52" t="inlineStr">
        <is>
          <t>2024-09-21 17:41:04</t>
        </is>
      </c>
      <c r="B52" t="inlineStr">
        <is>
          <t>Riuscito</t>
        </is>
      </c>
      <c r="C52" t="n">
        <v>20</v>
      </c>
      <c r="D52" t="n">
        <v>0</v>
      </c>
      <c r="E52" t="inlineStr">
        <is>
          <t>pi_3Q1VQiL1BrR61arW0LSI0K8L</t>
        </is>
      </c>
      <c r="F52" t="inlineStr">
        <is>
          <t>VERO</t>
        </is>
      </c>
    </row>
    <row r="53">
      <c r="A53" t="inlineStr">
        <is>
          <t>2024-09-21 17:27:11</t>
        </is>
      </c>
      <c r="B53" t="inlineStr">
        <is>
          <t>Riuscito</t>
        </is>
      </c>
      <c r="C53" t="n">
        <v>640</v>
      </c>
      <c r="D53" t="n">
        <v>0</v>
      </c>
      <c r="E53" t="inlineStr">
        <is>
          <t>pi_3Q1VDHL1BrR61arW0azHqVUK</t>
        </is>
      </c>
      <c r="F53" t="inlineStr">
        <is>
          <t>VERO</t>
        </is>
      </c>
    </row>
    <row r="54">
      <c r="A54" t="inlineStr">
        <is>
          <t>2024-09-21 16:33:48</t>
        </is>
      </c>
      <c r="B54" t="inlineStr">
        <is>
          <t>Riuscito</t>
        </is>
      </c>
      <c r="C54" t="n">
        <v>630</v>
      </c>
      <c r="D54" t="n">
        <v>0</v>
      </c>
      <c r="E54" t="inlineStr">
        <is>
          <t>pi_3Q1UNcL1BrR61arW0uNgcacd</t>
        </is>
      </c>
      <c r="F54" t="inlineStr">
        <is>
          <t>VERO</t>
        </is>
      </c>
    </row>
    <row r="55">
      <c r="A55" t="inlineStr">
        <is>
          <t>2024-09-21 12:09:22</t>
        </is>
      </c>
      <c r="B55" t="inlineStr">
        <is>
          <t>Riuscito</t>
        </is>
      </c>
      <c r="C55" t="n">
        <v>220</v>
      </c>
      <c r="D55" t="n">
        <v>0</v>
      </c>
      <c r="E55" t="inlineStr">
        <is>
          <t>pi_3Q1QFiL1BrR61arW1Rk4fS2w</t>
        </is>
      </c>
      <c r="F55" t="inlineStr">
        <is>
          <t>VERO</t>
        </is>
      </c>
    </row>
    <row r="56">
      <c r="A56" t="inlineStr">
        <is>
          <t>2024-09-21 11:46:43</t>
        </is>
      </c>
      <c r="B56" t="inlineStr">
        <is>
          <t>Riuscito</t>
        </is>
      </c>
      <c r="C56" t="n">
        <v>200</v>
      </c>
      <c r="D56" t="n">
        <v>0</v>
      </c>
      <c r="E56" t="inlineStr">
        <is>
          <t>pi_3Q1PtnL1BrR61arW0KoHnYMM</t>
        </is>
      </c>
      <c r="F56" t="inlineStr">
        <is>
          <t>VERO</t>
        </is>
      </c>
    </row>
    <row r="57">
      <c r="A57" t="inlineStr">
        <is>
          <t>2024-09-21 11:08:41</t>
        </is>
      </c>
      <c r="B57" t="inlineStr">
        <is>
          <t>Riuscito</t>
        </is>
      </c>
      <c r="C57" t="n">
        <v>80</v>
      </c>
      <c r="D57" t="n">
        <v>0</v>
      </c>
      <c r="E57" t="inlineStr">
        <is>
          <t>pi_3Q1PIzL1BrR61arW1bpf9Cnj</t>
        </is>
      </c>
      <c r="F57" t="inlineStr">
        <is>
          <t>VERO</t>
        </is>
      </c>
    </row>
    <row r="58">
      <c r="A58" t="inlineStr">
        <is>
          <t>2024-09-20 17:41:37</t>
        </is>
      </c>
      <c r="B58" t="inlineStr">
        <is>
          <t>Riuscito</t>
        </is>
      </c>
      <c r="C58" t="n">
        <v>260</v>
      </c>
      <c r="D58" t="n">
        <v>0</v>
      </c>
      <c r="E58" t="inlineStr">
        <is>
          <t>pi_3Q18xhL1BrR61arW0GR1jeNo</t>
        </is>
      </c>
      <c r="F58" t="inlineStr">
        <is>
          <t>VERO</t>
        </is>
      </c>
    </row>
    <row r="59">
      <c r="A59" t="inlineStr">
        <is>
          <t>2024-09-20 17:32:19</t>
        </is>
      </c>
      <c r="B59" t="inlineStr">
        <is>
          <t>Riuscito</t>
        </is>
      </c>
      <c r="C59" t="n">
        <v>160</v>
      </c>
      <c r="D59" t="n">
        <v>0</v>
      </c>
      <c r="E59" t="inlineStr">
        <is>
          <t>pi_3Q18ohL1BrR61arW13JHGxt2</t>
        </is>
      </c>
      <c r="F59" t="inlineStr">
        <is>
          <t>VERO</t>
        </is>
      </c>
    </row>
    <row r="60">
      <c r="A60" t="inlineStr">
        <is>
          <t>2024-09-20 17:26:57</t>
        </is>
      </c>
      <c r="B60" t="inlineStr">
        <is>
          <t>Riuscito</t>
        </is>
      </c>
      <c r="C60" t="n">
        <v>140</v>
      </c>
      <c r="D60" t="n">
        <v>0</v>
      </c>
      <c r="E60" t="inlineStr">
        <is>
          <t>pi_3Q18jVL1BrR61arW1ZRasKLv</t>
        </is>
      </c>
      <c r="F60" t="inlineStr">
        <is>
          <t>VERO</t>
        </is>
      </c>
    </row>
    <row r="61">
      <c r="A61" t="inlineStr">
        <is>
          <t>2024-09-20 15:17:40</t>
        </is>
      </c>
      <c r="B61" t="inlineStr">
        <is>
          <t>Riuscito</t>
        </is>
      </c>
      <c r="C61" t="n">
        <v>100</v>
      </c>
      <c r="D61" t="n">
        <v>0</v>
      </c>
      <c r="E61" t="inlineStr">
        <is>
          <t>pi_3Q16iOL1BrR61arW1P9tT0xW</t>
        </is>
      </c>
      <c r="F61" t="inlineStr">
        <is>
          <t>VERO</t>
        </is>
      </c>
    </row>
    <row r="62">
      <c r="A62" t="inlineStr">
        <is>
          <t>2024-09-20 13:18:59</t>
        </is>
      </c>
      <c r="B62" t="inlineStr">
        <is>
          <t>Riuscito</t>
        </is>
      </c>
      <c r="C62" t="n">
        <v>400</v>
      </c>
      <c r="D62" t="n">
        <v>0</v>
      </c>
      <c r="E62" t="inlineStr">
        <is>
          <t>pi_3Q14rXL1BrR61arW1WTDipY3</t>
        </is>
      </c>
      <c r="F62" t="inlineStr">
        <is>
          <t>VERO</t>
        </is>
      </c>
    </row>
    <row r="63">
      <c r="A63" t="inlineStr">
        <is>
          <t>2024-09-19 18:24:59</t>
        </is>
      </c>
      <c r="B63" t="inlineStr">
        <is>
          <t>Riuscito</t>
        </is>
      </c>
      <c r="C63" t="n">
        <v>700</v>
      </c>
      <c r="D63" t="n">
        <v>0</v>
      </c>
      <c r="E63" t="inlineStr">
        <is>
          <t>pi_3Q0nA7L1BrR61arW0LrYPr5F</t>
        </is>
      </c>
      <c r="F63" t="inlineStr">
        <is>
          <t>NON TROVATO</t>
        </is>
      </c>
    </row>
    <row r="64">
      <c r="A64" t="inlineStr">
        <is>
          <t>2024-09-19 18:06:07</t>
        </is>
      </c>
      <c r="B64" t="inlineStr">
        <is>
          <t>Riuscito</t>
        </is>
      </c>
      <c r="C64" t="n">
        <v>420</v>
      </c>
      <c r="D64" t="n">
        <v>0</v>
      </c>
      <c r="E64" t="inlineStr">
        <is>
          <t>pi_3Q0mrrL1BrR61arW1iYlflFt</t>
        </is>
      </c>
      <c r="F64" t="inlineStr">
        <is>
          <t>VERO</t>
        </is>
      </c>
    </row>
    <row r="65">
      <c r="A65" t="inlineStr">
        <is>
          <t>2024-09-19 14:05:50</t>
        </is>
      </c>
      <c r="B65" t="inlineStr">
        <is>
          <t>Riuscito</t>
        </is>
      </c>
      <c r="C65" t="n">
        <v>300</v>
      </c>
      <c r="D65" t="n">
        <v>0</v>
      </c>
      <c r="E65" t="inlineStr">
        <is>
          <t>pi_3Q0j7KL1BrR61arW198lNBG0</t>
        </is>
      </c>
      <c r="F65" t="inlineStr">
        <is>
          <t>VERO</t>
        </is>
      </c>
    </row>
    <row r="66">
      <c r="A66" t="inlineStr">
        <is>
          <t>2024-09-19 13:38:49</t>
        </is>
      </c>
      <c r="B66" t="inlineStr">
        <is>
          <t>Riuscito</t>
        </is>
      </c>
      <c r="C66" t="n">
        <v>200</v>
      </c>
      <c r="D66" t="n">
        <v>0</v>
      </c>
      <c r="E66" t="inlineStr">
        <is>
          <t>pi_3Q0ihBL1BrR61arW0d40h1RV</t>
        </is>
      </c>
      <c r="F66" t="inlineStr">
        <is>
          <t>VERO</t>
        </is>
      </c>
    </row>
    <row r="67">
      <c r="A67" t="inlineStr">
        <is>
          <t>2024-09-18 17:18:01</t>
        </is>
      </c>
      <c r="B67" t="inlineStr">
        <is>
          <t>Riuscito</t>
        </is>
      </c>
      <c r="C67" t="n">
        <v>220</v>
      </c>
      <c r="D67" t="n">
        <v>0</v>
      </c>
      <c r="E67" t="inlineStr">
        <is>
          <t>pi_3Q0PdlL1BrR61arW1wbZAI03</t>
        </is>
      </c>
      <c r="F67" t="inlineStr">
        <is>
          <t>VERO</t>
        </is>
      </c>
    </row>
    <row r="68">
      <c r="A68" t="inlineStr">
        <is>
          <t>2024-09-18 12:24:38</t>
        </is>
      </c>
      <c r="B68" t="inlineStr">
        <is>
          <t>Riuscito</t>
        </is>
      </c>
      <c r="C68" t="n">
        <v>80</v>
      </c>
      <c r="D68" t="n">
        <v>0</v>
      </c>
      <c r="E68" t="inlineStr">
        <is>
          <t>pi_3Q0L3qL1BrR61arW06K4dg8d</t>
        </is>
      </c>
      <c r="F68" t="inlineStr">
        <is>
          <t>VERO</t>
        </is>
      </c>
    </row>
    <row r="69">
      <c r="A69" t="inlineStr">
        <is>
          <t>2024-09-18 11:54:56</t>
        </is>
      </c>
      <c r="B69" t="inlineStr">
        <is>
          <t>Riuscito</t>
        </is>
      </c>
      <c r="C69" t="n">
        <v>25</v>
      </c>
      <c r="D69" t="n">
        <v>0</v>
      </c>
      <c r="E69" t="inlineStr">
        <is>
          <t>pi_3Q0Kb6L1BrR61arW0DVk3az9</t>
        </is>
      </c>
      <c r="F69" t="inlineStr">
        <is>
          <t>VERO</t>
        </is>
      </c>
    </row>
    <row r="70">
      <c r="A70" t="inlineStr">
        <is>
          <t>2024-09-18 11:41:31</t>
        </is>
      </c>
      <c r="B70" t="inlineStr">
        <is>
          <t>Riuscito</t>
        </is>
      </c>
      <c r="C70" t="n">
        <v>18</v>
      </c>
      <c r="D70" t="n">
        <v>0</v>
      </c>
      <c r="E70" t="inlineStr">
        <is>
          <t>pi_3Q0KO7L1BrR61arW0LBxQSpT</t>
        </is>
      </c>
      <c r="F70" t="inlineStr">
        <is>
          <t>NON TROVATO</t>
        </is>
      </c>
    </row>
    <row r="71">
      <c r="A71" t="inlineStr">
        <is>
          <t>2024-09-17 19:01:34</t>
        </is>
      </c>
      <c r="B71" t="inlineStr">
        <is>
          <t>Riuscito</t>
        </is>
      </c>
      <c r="C71" t="n">
        <v>80</v>
      </c>
      <c r="D71" t="n">
        <v>0</v>
      </c>
      <c r="E71" t="inlineStr">
        <is>
          <t>pi_3Q04mQL1BrR61arW0A0HlNX3</t>
        </is>
      </c>
      <c r="F71" t="inlineStr">
        <is>
          <t>VERO</t>
        </is>
      </c>
    </row>
    <row r="72">
      <c r="A72" t="inlineStr">
        <is>
          <t>2024-09-17 18:56:04</t>
        </is>
      </c>
      <c r="B72" t="inlineStr">
        <is>
          <t>Riuscito</t>
        </is>
      </c>
      <c r="C72" t="n">
        <v>80</v>
      </c>
      <c r="D72" t="n">
        <v>0</v>
      </c>
      <c r="E72" t="inlineStr">
        <is>
          <t>pi_3Q04h6L1BrR61arW1pKTSsrt</t>
        </is>
      </c>
      <c r="F72" t="inlineStr">
        <is>
          <t>VERO</t>
        </is>
      </c>
    </row>
    <row r="73">
      <c r="A73" t="inlineStr">
        <is>
          <t>2024-09-17 18:31:46</t>
        </is>
      </c>
      <c r="B73" t="inlineStr">
        <is>
          <t>Riuscito</t>
        </is>
      </c>
      <c r="C73" t="n">
        <v>120</v>
      </c>
      <c r="D73" t="n">
        <v>0</v>
      </c>
      <c r="E73" t="inlineStr">
        <is>
          <t>pi_3Q04JaL1BrR61arW1hkh32C6</t>
        </is>
      </c>
      <c r="F73" t="inlineStr">
        <is>
          <t>VERO</t>
        </is>
      </c>
    </row>
    <row r="74">
      <c r="A74" t="inlineStr">
        <is>
          <t>2024-09-17 18:06:12</t>
        </is>
      </c>
      <c r="B74" t="inlineStr">
        <is>
          <t>Riuscito</t>
        </is>
      </c>
      <c r="C74" t="n">
        <v>100</v>
      </c>
      <c r="D74" t="n">
        <v>0</v>
      </c>
      <c r="E74" t="inlineStr">
        <is>
          <t>pi_3Q03uqL1BrR61arW11pSplWu</t>
        </is>
      </c>
      <c r="F74" t="inlineStr">
        <is>
          <t>VERO</t>
        </is>
      </c>
    </row>
    <row r="75">
      <c r="A75" t="inlineStr">
        <is>
          <t>2024-09-17 14:57:09</t>
        </is>
      </c>
      <c r="B75" t="inlineStr">
        <is>
          <t>Riuscito</t>
        </is>
      </c>
      <c r="C75" t="n">
        <v>10</v>
      </c>
      <c r="D75" t="n">
        <v>0</v>
      </c>
      <c r="E75" t="inlineStr">
        <is>
          <t>pi_3Q00xtL1BrR61arW1aOanpSv</t>
        </is>
      </c>
      <c r="F75" t="inlineStr">
        <is>
          <t>VERO</t>
        </is>
      </c>
    </row>
    <row r="76">
      <c r="A76" t="inlineStr">
        <is>
          <t>2024-09-17 13:31:44</t>
        </is>
      </c>
      <c r="B76" t="inlineStr">
        <is>
          <t>Riuscito</t>
        </is>
      </c>
      <c r="C76" t="n">
        <v>140</v>
      </c>
      <c r="D76" t="n">
        <v>0</v>
      </c>
      <c r="E76" t="inlineStr">
        <is>
          <t>pi_3PzzdEL1BrR61arW09sIwD09</t>
        </is>
      </c>
      <c r="F76" t="inlineStr">
        <is>
          <t>VERO</t>
        </is>
      </c>
    </row>
    <row r="77">
      <c r="A77" t="inlineStr">
        <is>
          <t>2024-09-14 18:43:06</t>
        </is>
      </c>
      <c r="B77" t="inlineStr">
        <is>
          <t>Riuscito</t>
        </is>
      </c>
      <c r="C77" t="n">
        <v>10</v>
      </c>
      <c r="D77" t="n">
        <v>0</v>
      </c>
      <c r="E77" t="inlineStr">
        <is>
          <t>pi_3Pyz3uL1BrR61arW01oWkE2y</t>
        </is>
      </c>
      <c r="F77" t="inlineStr">
        <is>
          <t>VERO</t>
        </is>
      </c>
    </row>
    <row r="78">
      <c r="A78" t="inlineStr">
        <is>
          <t>2024-09-14 18:01:23</t>
        </is>
      </c>
      <c r="B78" t="inlineStr">
        <is>
          <t>Riuscito</t>
        </is>
      </c>
      <c r="C78" t="n">
        <v>300</v>
      </c>
      <c r="D78" t="n">
        <v>0</v>
      </c>
      <c r="E78" t="inlineStr">
        <is>
          <t>pi_3PyyPXL1BrR61arW1NrMhGYP</t>
        </is>
      </c>
      <c r="F78" t="inlineStr">
        <is>
          <t>VERO</t>
        </is>
      </c>
    </row>
    <row r="79">
      <c r="A79" t="inlineStr">
        <is>
          <t>2024-09-14 17:08:44</t>
        </is>
      </c>
      <c r="B79" t="inlineStr">
        <is>
          <t>Riuscito</t>
        </is>
      </c>
      <c r="C79" t="n">
        <v>10</v>
      </c>
      <c r="D79" t="n">
        <v>0</v>
      </c>
      <c r="E79" t="inlineStr">
        <is>
          <t>pi_3PyxaaL1BrR61arW19nJK3ei</t>
        </is>
      </c>
      <c r="F79" t="inlineStr">
        <is>
          <t>VERO</t>
        </is>
      </c>
    </row>
    <row r="80">
      <c r="A80" t="inlineStr">
        <is>
          <t>2024-09-14 17:02:11</t>
        </is>
      </c>
      <c r="B80" t="inlineStr">
        <is>
          <t>Riuscito</t>
        </is>
      </c>
      <c r="C80" t="n">
        <v>220</v>
      </c>
      <c r="D80" t="n">
        <v>0</v>
      </c>
      <c r="E80" t="inlineStr">
        <is>
          <t>pi_3PyxUFL1BrR61arW0zS53i3N</t>
        </is>
      </c>
      <c r="F80" t="inlineStr">
        <is>
          <t>VERO</t>
        </is>
      </c>
    </row>
    <row r="81">
      <c r="A81" t="inlineStr">
        <is>
          <t>2024-09-14 13:38:17</t>
        </is>
      </c>
      <c r="B81" t="inlineStr">
        <is>
          <t>Riuscito</t>
        </is>
      </c>
      <c r="C81" t="n">
        <v>240</v>
      </c>
      <c r="D81" t="n">
        <v>0</v>
      </c>
      <c r="E81" t="inlineStr">
        <is>
          <t>pi_3PyuIvL1BrR61arW1wqM8zAr</t>
        </is>
      </c>
      <c r="F81" t="inlineStr">
        <is>
          <t>VERO</t>
        </is>
      </c>
    </row>
    <row r="82">
      <c r="A82" t="inlineStr">
        <is>
          <t>2024-09-14 13:14:04</t>
        </is>
      </c>
      <c r="B82" t="inlineStr">
        <is>
          <t>Riuscito</t>
        </is>
      </c>
      <c r="C82" t="n">
        <v>35</v>
      </c>
      <c r="D82" t="n">
        <v>0</v>
      </c>
      <c r="E82" t="inlineStr">
        <is>
          <t>pi_3PytvUL1BrR61arW07VMgVQR</t>
        </is>
      </c>
      <c r="F82" t="inlineStr">
        <is>
          <t>VERO</t>
        </is>
      </c>
    </row>
    <row r="83">
      <c r="A83" t="inlineStr">
        <is>
          <t>2024-09-14 12:44:28</t>
        </is>
      </c>
      <c r="B83" t="inlineStr">
        <is>
          <t>Riuscito</t>
        </is>
      </c>
      <c r="C83" t="n">
        <v>80</v>
      </c>
      <c r="D83" t="n">
        <v>0</v>
      </c>
      <c r="E83" t="inlineStr">
        <is>
          <t>pi_3PytSqL1BrR61arW0uiTFDW8</t>
        </is>
      </c>
      <c r="F83" t="inlineStr">
        <is>
          <t>VERO</t>
        </is>
      </c>
    </row>
    <row r="84">
      <c r="A84" t="inlineStr">
        <is>
          <t>2024-09-14 12:07:58</t>
        </is>
      </c>
      <c r="B84" t="inlineStr">
        <is>
          <t>Riuscito</t>
        </is>
      </c>
      <c r="C84" t="n">
        <v>30</v>
      </c>
      <c r="D84" t="n">
        <v>0</v>
      </c>
      <c r="E84" t="inlineStr">
        <is>
          <t>pi_3PystWL1BrR61arW0DfqpiIT</t>
        </is>
      </c>
      <c r="F84" t="inlineStr">
        <is>
          <t>VERO</t>
        </is>
      </c>
    </row>
    <row r="85">
      <c r="A85" t="inlineStr">
        <is>
          <t>2024-09-14 11:39:16</t>
        </is>
      </c>
      <c r="B85" t="inlineStr">
        <is>
          <t>Riuscito</t>
        </is>
      </c>
      <c r="C85" t="n">
        <v>10</v>
      </c>
      <c r="D85" t="n">
        <v>0</v>
      </c>
      <c r="E85" t="inlineStr">
        <is>
          <t>pi_3PysRkL1BrR61arW0xAasKTa</t>
        </is>
      </c>
      <c r="F85" t="inlineStr">
        <is>
          <t>VERO</t>
        </is>
      </c>
    </row>
    <row r="86">
      <c r="A86" t="inlineStr">
        <is>
          <t>2024-09-13 19:05:39</t>
        </is>
      </c>
      <c r="B86" t="inlineStr">
        <is>
          <t>Riuscito</t>
        </is>
      </c>
      <c r="C86" t="n">
        <v>160</v>
      </c>
      <c r="D86" t="n">
        <v>0</v>
      </c>
      <c r="E86" t="inlineStr">
        <is>
          <t>pi_3PycwBL1BrR61arW0skSoQdE</t>
        </is>
      </c>
      <c r="F86" t="inlineStr">
        <is>
          <t>VERO</t>
        </is>
      </c>
    </row>
    <row r="87">
      <c r="A87" t="inlineStr">
        <is>
          <t>2024-09-13 17:48:15</t>
        </is>
      </c>
      <c r="B87" t="inlineStr">
        <is>
          <t>Riuscito</t>
        </is>
      </c>
      <c r="C87" t="n">
        <v>400</v>
      </c>
      <c r="D87" t="n">
        <v>0</v>
      </c>
      <c r="E87" t="inlineStr">
        <is>
          <t>pi_3PybjHL1BrR61arW1QHzAAZ8</t>
        </is>
      </c>
      <c r="F87" t="inlineStr">
        <is>
          <t>VERO</t>
        </is>
      </c>
    </row>
    <row r="88">
      <c r="A88" t="inlineStr">
        <is>
          <t>2024-09-13 17:38:05</t>
        </is>
      </c>
      <c r="B88" t="inlineStr">
        <is>
          <t>Riuscito</t>
        </is>
      </c>
      <c r="C88" t="n">
        <v>120</v>
      </c>
      <c r="D88" t="n">
        <v>0</v>
      </c>
      <c r="E88" t="inlineStr">
        <is>
          <t>pi_3PybZRL1BrR61arW0PVwQWSX</t>
        </is>
      </c>
      <c r="F88" t="inlineStr">
        <is>
          <t>VERO</t>
        </is>
      </c>
    </row>
    <row r="89">
      <c r="A89" t="inlineStr">
        <is>
          <t>2024-09-12 19:20:14</t>
        </is>
      </c>
      <c r="B89" t="inlineStr">
        <is>
          <t>Riuscito</t>
        </is>
      </c>
      <c r="C89" t="n">
        <v>200</v>
      </c>
      <c r="D89" t="n">
        <v>0</v>
      </c>
      <c r="E89" t="inlineStr">
        <is>
          <t>pi_3PyGgkL1BrR61arW1XS66RjO</t>
        </is>
      </c>
      <c r="F89" t="inlineStr">
        <is>
          <t>VERO</t>
        </is>
      </c>
    </row>
    <row r="90">
      <c r="A90" t="inlineStr">
        <is>
          <t>2024-09-12 19:10:52</t>
        </is>
      </c>
      <c r="B90" t="inlineStr">
        <is>
          <t>Riuscito</t>
        </is>
      </c>
      <c r="C90" t="n">
        <v>340</v>
      </c>
      <c r="D90" t="n">
        <v>0</v>
      </c>
      <c r="E90" t="inlineStr">
        <is>
          <t>pi_3PyGXgL1BrR61arW1U62BmAL</t>
        </is>
      </c>
      <c r="F90" t="inlineStr">
        <is>
          <t>VERO</t>
        </is>
      </c>
    </row>
    <row r="91">
      <c r="A91" t="inlineStr">
        <is>
          <t>2024-09-12 17:25:52</t>
        </is>
      </c>
      <c r="B91" t="inlineStr">
        <is>
          <t>Riuscito</t>
        </is>
      </c>
      <c r="C91" t="n">
        <v>105</v>
      </c>
      <c r="D91" t="n">
        <v>0</v>
      </c>
      <c r="E91" t="inlineStr">
        <is>
          <t>pi_3PyEu4L1BrR61arW0Erq8c1H</t>
        </is>
      </c>
      <c r="F91" t="inlineStr">
        <is>
          <t>VERO</t>
        </is>
      </c>
    </row>
    <row r="92">
      <c r="A92" t="inlineStr">
        <is>
          <t>2024-09-12 16:59:29</t>
        </is>
      </c>
      <c r="B92" t="inlineStr">
        <is>
          <t>Riuscito</t>
        </is>
      </c>
      <c r="C92" t="n">
        <v>120</v>
      </c>
      <c r="D92" t="n">
        <v>0</v>
      </c>
      <c r="E92" t="inlineStr">
        <is>
          <t>pi_3PyEUXL1BrR61arW11iJroIr</t>
        </is>
      </c>
      <c r="F92" t="inlineStr">
        <is>
          <t>VERO</t>
        </is>
      </c>
    </row>
    <row r="93">
      <c r="A93" t="inlineStr">
        <is>
          <t>2024-09-12 13:47:29</t>
        </is>
      </c>
      <c r="B93" t="inlineStr">
        <is>
          <t>Riuscito</t>
        </is>
      </c>
      <c r="C93" t="n">
        <v>80</v>
      </c>
      <c r="D93" t="n">
        <v>0</v>
      </c>
      <c r="E93" t="inlineStr">
        <is>
          <t>pi_3PyBUjL1BrR61arW0uL8Brta</t>
        </is>
      </c>
      <c r="F93" t="inlineStr">
        <is>
          <t>VERO</t>
        </is>
      </c>
    </row>
    <row r="94">
      <c r="A94" t="inlineStr">
        <is>
          <t>2024-09-12 11:13:01</t>
        </is>
      </c>
      <c r="B94" t="inlineStr">
        <is>
          <t>Riuscito</t>
        </is>
      </c>
      <c r="C94" t="n">
        <v>80</v>
      </c>
      <c r="D94" t="n">
        <v>0</v>
      </c>
      <c r="E94" t="inlineStr">
        <is>
          <t>pi_3Py95FL1BrR61arW0s7rNSol</t>
        </is>
      </c>
      <c r="F94" t="inlineStr">
        <is>
          <t>VERO</t>
        </is>
      </c>
    </row>
    <row r="95">
      <c r="A95" t="inlineStr">
        <is>
          <t>2024-09-11 18:48:29</t>
        </is>
      </c>
      <c r="B95" t="inlineStr">
        <is>
          <t>Riuscito</t>
        </is>
      </c>
      <c r="C95" t="n">
        <v>160</v>
      </c>
      <c r="D95" t="n">
        <v>0</v>
      </c>
      <c r="E95" t="inlineStr">
        <is>
          <t>pi_3PxtiTL1BrR61arW1ast1nTP</t>
        </is>
      </c>
      <c r="F95" t="inlineStr">
        <is>
          <t>VERO</t>
        </is>
      </c>
    </row>
    <row r="96">
      <c r="A96" t="inlineStr">
        <is>
          <t>2024-09-11 18:36:25</t>
        </is>
      </c>
      <c r="B96" t="inlineStr">
        <is>
          <t>Riuscito</t>
        </is>
      </c>
      <c r="C96" t="n">
        <v>100</v>
      </c>
      <c r="D96" t="n">
        <v>0</v>
      </c>
      <c r="E96" t="inlineStr">
        <is>
          <t>pi_3PxtWnL1BrR61arW0Auvj1GL</t>
        </is>
      </c>
      <c r="F96" t="inlineStr">
        <is>
          <t>VERO</t>
        </is>
      </c>
    </row>
    <row r="97">
      <c r="A97" t="inlineStr">
        <is>
          <t>2024-09-11 15:59:06</t>
        </is>
      </c>
      <c r="B97" t="inlineStr">
        <is>
          <t>Riuscito</t>
        </is>
      </c>
      <c r="C97" t="n">
        <v>136</v>
      </c>
      <c r="D97" t="n">
        <v>0</v>
      </c>
      <c r="E97" t="inlineStr">
        <is>
          <t>pi_3Pxr4YL1BrR61arW1uAEq7zb</t>
        </is>
      </c>
      <c r="F97" t="inlineStr">
        <is>
          <t>VERO</t>
        </is>
      </c>
    </row>
    <row r="98">
      <c r="A98" t="inlineStr">
        <is>
          <t>2024-09-11 13:21:19</t>
        </is>
      </c>
      <c r="B98" t="inlineStr">
        <is>
          <t>Riuscito</t>
        </is>
      </c>
      <c r="C98" t="n">
        <v>300</v>
      </c>
      <c r="D98" t="n">
        <v>0</v>
      </c>
      <c r="E98" t="inlineStr">
        <is>
          <t>pi_3PxobrL1BrR61arW1TmsKocQ</t>
        </is>
      </c>
      <c r="F98" t="inlineStr">
        <is>
          <t>VERO</t>
        </is>
      </c>
    </row>
    <row r="99">
      <c r="A99" t="inlineStr">
        <is>
          <t>2024-09-10 18:07:48</t>
        </is>
      </c>
      <c r="B99" t="inlineStr">
        <is>
          <t>Riuscito</t>
        </is>
      </c>
      <c r="C99" t="n">
        <v>60</v>
      </c>
      <c r="D99" t="n">
        <v>0</v>
      </c>
      <c r="E99" t="inlineStr">
        <is>
          <t>pi_3PxWbYL1BrR61arW1Tl28RPL</t>
        </is>
      </c>
      <c r="F99" t="inlineStr">
        <is>
          <t>VERO</t>
        </is>
      </c>
    </row>
    <row r="100">
      <c r="A100" t="inlineStr">
        <is>
          <t>2024-09-10 17:22:20</t>
        </is>
      </c>
      <c r="B100" t="inlineStr">
        <is>
          <t>Riuscito</t>
        </is>
      </c>
      <c r="C100" t="n">
        <v>140</v>
      </c>
      <c r="D100" t="n">
        <v>0</v>
      </c>
      <c r="E100" t="inlineStr">
        <is>
          <t>pi_3PxVtYL1BrR61arW1rWBU15a</t>
        </is>
      </c>
      <c r="F100" t="inlineStr">
        <is>
          <t>VERO</t>
        </is>
      </c>
    </row>
    <row r="101">
      <c r="A101" t="inlineStr">
        <is>
          <t>2024-09-10 16:11:59</t>
        </is>
      </c>
      <c r="B101" t="inlineStr">
        <is>
          <t>Riuscito</t>
        </is>
      </c>
      <c r="C101" t="n">
        <v>460</v>
      </c>
      <c r="D101" t="n">
        <v>0</v>
      </c>
      <c r="E101" t="inlineStr">
        <is>
          <t>pi_3PxUnTL1BrR61arW1B6vLXhc</t>
        </is>
      </c>
      <c r="F101" t="inlineStr">
        <is>
          <t>VERO</t>
        </is>
      </c>
    </row>
    <row r="102">
      <c r="A102" t="inlineStr">
        <is>
          <t>2024-09-10 15:26:08</t>
        </is>
      </c>
      <c r="B102" t="inlineStr">
        <is>
          <t>Riuscito</t>
        </is>
      </c>
      <c r="C102" t="n">
        <v>10</v>
      </c>
      <c r="D102" t="n">
        <v>0</v>
      </c>
      <c r="E102" t="inlineStr">
        <is>
          <t>pi_3PxU56L1BrR61arW0kKOQICe</t>
        </is>
      </c>
      <c r="F102" t="inlineStr">
        <is>
          <t>VERO</t>
        </is>
      </c>
    </row>
    <row r="103">
      <c r="A103" t="inlineStr">
        <is>
          <t>2024-09-07 18:31:41</t>
        </is>
      </c>
      <c r="B103" t="inlineStr">
        <is>
          <t>Riuscito</t>
        </is>
      </c>
      <c r="C103" t="n">
        <v>100</v>
      </c>
      <c r="D103" t="n">
        <v>0</v>
      </c>
      <c r="E103" t="inlineStr">
        <is>
          <t>pi_3PwRY1L1BrR61arW0DgW0i0Z</t>
        </is>
      </c>
      <c r="F103" t="inlineStr">
        <is>
          <t>VERO</t>
        </is>
      </c>
    </row>
    <row r="104">
      <c r="A104" t="inlineStr">
        <is>
          <t>2024-09-07 17:30:41</t>
        </is>
      </c>
      <c r="B104" t="inlineStr">
        <is>
          <t>Riuscito</t>
        </is>
      </c>
      <c r="C104" t="n">
        <v>100</v>
      </c>
      <c r="D104" t="n">
        <v>0</v>
      </c>
      <c r="E104" t="inlineStr">
        <is>
          <t>pi_3PwQazL1BrR61arW1ANmDjZ8</t>
        </is>
      </c>
      <c r="F104" t="inlineStr">
        <is>
          <t>VERO</t>
        </is>
      </c>
    </row>
    <row r="105">
      <c r="A105" t="inlineStr">
        <is>
          <t>2024-09-07 16:36:22</t>
        </is>
      </c>
      <c r="B105" t="inlineStr">
        <is>
          <t>Riuscito</t>
        </is>
      </c>
      <c r="C105" t="n">
        <v>260</v>
      </c>
      <c r="D105" t="n">
        <v>0</v>
      </c>
      <c r="E105" t="inlineStr">
        <is>
          <t>pi_3PwPkQL1BrR61arW04KNBxLC</t>
        </is>
      </c>
      <c r="F105" t="inlineStr">
        <is>
          <t>VERO</t>
        </is>
      </c>
    </row>
    <row r="106">
      <c r="A106" t="inlineStr">
        <is>
          <t>2024-09-07 16:00:52</t>
        </is>
      </c>
      <c r="B106" t="inlineStr">
        <is>
          <t>Riuscito</t>
        </is>
      </c>
      <c r="C106" t="n">
        <v>160</v>
      </c>
      <c r="D106" t="n">
        <v>0</v>
      </c>
      <c r="E106" t="inlineStr">
        <is>
          <t>pi_3PwPC4L1BrR61arW0GWzOe66</t>
        </is>
      </c>
      <c r="F106" t="inlineStr">
        <is>
          <t>VERO</t>
        </is>
      </c>
    </row>
    <row r="107">
      <c r="A107" t="inlineStr">
        <is>
          <t>2024-09-07 15:56:05</t>
        </is>
      </c>
      <c r="B107" t="inlineStr">
        <is>
          <t>Riuscito</t>
        </is>
      </c>
      <c r="C107" t="n">
        <v>240</v>
      </c>
      <c r="D107" t="n">
        <v>0</v>
      </c>
      <c r="E107" t="inlineStr">
        <is>
          <t>pi_3PwP7RL1BrR61arW0fdbjYrS</t>
        </is>
      </c>
      <c r="F107" t="inlineStr">
        <is>
          <t>VERO</t>
        </is>
      </c>
    </row>
    <row r="108">
      <c r="A108" t="inlineStr">
        <is>
          <t>2024-09-07 15:36:02</t>
        </is>
      </c>
      <c r="B108" t="inlineStr">
        <is>
          <t>Riuscito</t>
        </is>
      </c>
      <c r="C108" t="n">
        <v>160</v>
      </c>
      <c r="D108" t="n">
        <v>0</v>
      </c>
      <c r="E108" t="inlineStr">
        <is>
          <t>pi_3PwOo2L1BrR61arW0Oe2DDYS</t>
        </is>
      </c>
      <c r="F108" t="inlineStr">
        <is>
          <t>VERO</t>
        </is>
      </c>
    </row>
    <row r="109">
      <c r="A109" t="inlineStr">
        <is>
          <t>2024-09-07 13:06:04</t>
        </is>
      </c>
      <c r="B109" t="inlineStr">
        <is>
          <t>Riuscito</t>
        </is>
      </c>
      <c r="C109" t="n">
        <v>20</v>
      </c>
      <c r="D109" t="n">
        <v>0</v>
      </c>
      <c r="E109" t="inlineStr">
        <is>
          <t>pi_3PwMSuL1BrR61arW16lNyXj3</t>
        </is>
      </c>
      <c r="F109" t="inlineStr">
        <is>
          <t>VERO</t>
        </is>
      </c>
    </row>
    <row r="110">
      <c r="A110" t="inlineStr">
        <is>
          <t>2024-09-07 11:46:03</t>
        </is>
      </c>
      <c r="B110" t="inlineStr">
        <is>
          <t>Riuscito</t>
        </is>
      </c>
      <c r="C110" t="n">
        <v>100</v>
      </c>
      <c r="D110" t="n">
        <v>0</v>
      </c>
      <c r="E110" t="inlineStr">
        <is>
          <t>pi_3PwLDTL1BrR61arW1nwg42hQ</t>
        </is>
      </c>
      <c r="F110" t="inlineStr">
        <is>
          <t>VERO</t>
        </is>
      </c>
    </row>
    <row r="111">
      <c r="A111" t="inlineStr">
        <is>
          <t>2024-09-06 17:20:41</t>
        </is>
      </c>
      <c r="B111" t="inlineStr">
        <is>
          <t>Riuscito</t>
        </is>
      </c>
      <c r="C111" t="n">
        <v>300</v>
      </c>
      <c r="D111" t="n">
        <v>0</v>
      </c>
      <c r="E111" t="inlineStr">
        <is>
          <t>pi_3Pw3xlL1BrR61arW1TcPxYb7</t>
        </is>
      </c>
      <c r="F111" t="inlineStr">
        <is>
          <t>VERO</t>
        </is>
      </c>
    </row>
    <row r="112">
      <c r="A112" t="inlineStr">
        <is>
          <t>2024-09-06 16:41:52</t>
        </is>
      </c>
      <c r="B112" t="inlineStr">
        <is>
          <t>Riuscito</t>
        </is>
      </c>
      <c r="C112" t="n">
        <v>260</v>
      </c>
      <c r="D112" t="n">
        <v>0</v>
      </c>
      <c r="E112" t="inlineStr">
        <is>
          <t>pi_3Pw3MCL1BrR61arW1rcck4MG</t>
        </is>
      </c>
      <c r="F112" t="inlineStr">
        <is>
          <t>VERO</t>
        </is>
      </c>
    </row>
    <row r="113">
      <c r="A113" t="inlineStr">
        <is>
          <t>2024-09-06 14:51:09</t>
        </is>
      </c>
      <c r="B113" t="inlineStr">
        <is>
          <t>Riuscito</t>
        </is>
      </c>
      <c r="C113" t="n">
        <v>160</v>
      </c>
      <c r="D113" t="n">
        <v>0</v>
      </c>
      <c r="E113" t="inlineStr">
        <is>
          <t>pi_3Pw1d3L1BrR61arW1Wv0kvzg</t>
        </is>
      </c>
      <c r="F113" t="inlineStr">
        <is>
          <t>VERO</t>
        </is>
      </c>
    </row>
    <row r="114">
      <c r="A114" t="inlineStr">
        <is>
          <t>2024-09-05 18:18:39</t>
        </is>
      </c>
      <c r="B114" t="inlineStr">
        <is>
          <t>Riuscito</t>
        </is>
      </c>
      <c r="C114" t="n">
        <v>10</v>
      </c>
      <c r="D114" t="n">
        <v>0</v>
      </c>
      <c r="E114" t="inlineStr">
        <is>
          <t>pi_3PviOJL1BrR61arW1LSSqGg9</t>
        </is>
      </c>
      <c r="F114" t="inlineStr">
        <is>
          <t>VERO</t>
        </is>
      </c>
    </row>
    <row r="115">
      <c r="A115" t="inlineStr">
        <is>
          <t>2024-09-05 14:32:07</t>
        </is>
      </c>
      <c r="B115" t="inlineStr">
        <is>
          <t>Riuscito</t>
        </is>
      </c>
      <c r="C115" t="n">
        <v>80</v>
      </c>
      <c r="D115" t="n">
        <v>0</v>
      </c>
      <c r="E115" t="inlineStr">
        <is>
          <t>pi_3Pver5L1BrR61arW12pk4Z4I</t>
        </is>
      </c>
      <c r="F115" t="inlineStr">
        <is>
          <t>VERO</t>
        </is>
      </c>
    </row>
    <row r="116">
      <c r="A116" t="inlineStr">
        <is>
          <t>2024-09-05 12:22:48</t>
        </is>
      </c>
      <c r="B116" t="inlineStr">
        <is>
          <t>Riuscito</t>
        </is>
      </c>
      <c r="C116" t="n">
        <v>200</v>
      </c>
      <c r="D116" t="n">
        <v>0</v>
      </c>
      <c r="E116" t="inlineStr">
        <is>
          <t>pi_3PvcpwL1BrR61arW1qsGic7l</t>
        </is>
      </c>
      <c r="F116" t="inlineStr">
        <is>
          <t>VERO</t>
        </is>
      </c>
    </row>
    <row r="117">
      <c r="A117" t="inlineStr">
        <is>
          <t>2024-09-04 18:45:58</t>
        </is>
      </c>
      <c r="B117" t="inlineStr">
        <is>
          <t>Riuscito</t>
        </is>
      </c>
      <c r="C117" t="n">
        <v>240</v>
      </c>
      <c r="D117" t="n">
        <v>0</v>
      </c>
      <c r="E117" t="inlineStr">
        <is>
          <t>pi_3PvMLCL1BrR61arW02i1IhRh</t>
        </is>
      </c>
      <c r="F117" t="inlineStr">
        <is>
          <t>VERO</t>
        </is>
      </c>
    </row>
    <row r="118">
      <c r="A118" t="inlineStr">
        <is>
          <t>2024-09-04 18:33:24</t>
        </is>
      </c>
      <c r="B118" t="inlineStr">
        <is>
          <t>Riuscito</t>
        </is>
      </c>
      <c r="C118" t="n">
        <v>10</v>
      </c>
      <c r="D118" t="n">
        <v>0</v>
      </c>
      <c r="E118" t="inlineStr">
        <is>
          <t>pi_3PvM92L1BrR61arW0tR3H7AI</t>
        </is>
      </c>
      <c r="F118" t="inlineStr">
        <is>
          <t>VERO</t>
        </is>
      </c>
    </row>
    <row r="119">
      <c r="A119" t="inlineStr">
        <is>
          <t>2024-09-04 16:23:22</t>
        </is>
      </c>
      <c r="B119" t="inlineStr">
        <is>
          <t>Riuscito</t>
        </is>
      </c>
      <c r="C119" t="n">
        <v>400</v>
      </c>
      <c r="D119" t="n">
        <v>0</v>
      </c>
      <c r="E119" t="inlineStr">
        <is>
          <t>pi_3PvK7CL1BrR61arW1UUL1BAp</t>
        </is>
      </c>
      <c r="F119" t="inlineStr">
        <is>
          <t>VERO</t>
        </is>
      </c>
    </row>
    <row r="120">
      <c r="A120" t="inlineStr">
        <is>
          <t>2024-09-04 13:06:19</t>
        </is>
      </c>
      <c r="B120" t="inlineStr">
        <is>
          <t>Riuscito</t>
        </is>
      </c>
      <c r="C120" t="n">
        <v>140</v>
      </c>
      <c r="D120" t="n">
        <v>0</v>
      </c>
      <c r="E120" t="inlineStr">
        <is>
          <t>pi_3PvH2VL1BrR61arW1nONL4rr</t>
        </is>
      </c>
      <c r="F120" t="inlineStr">
        <is>
          <t>VERO</t>
        </is>
      </c>
    </row>
    <row r="121">
      <c r="A121" t="inlineStr">
        <is>
          <t>2024-09-03 17:55:56</t>
        </is>
      </c>
      <c r="B121" t="inlineStr">
        <is>
          <t>Riuscito</t>
        </is>
      </c>
      <c r="C121" t="n">
        <v>300</v>
      </c>
      <c r="D121" t="n">
        <v>0</v>
      </c>
      <c r="E121" t="inlineStr">
        <is>
          <t>pi_3Puz5EL1BrR61arW0NpHrkOf</t>
        </is>
      </c>
      <c r="F121" t="inlineStr">
        <is>
          <t>VERO</t>
        </is>
      </c>
    </row>
    <row r="122">
      <c r="A122" t="inlineStr">
        <is>
          <t>2024-09-03 15:27:23</t>
        </is>
      </c>
      <c r="B122" t="inlineStr">
        <is>
          <t>Riuscito</t>
        </is>
      </c>
      <c r="C122" t="n">
        <v>20</v>
      </c>
      <c r="D122" t="n">
        <v>0</v>
      </c>
      <c r="E122" t="inlineStr">
        <is>
          <t>pi_3PuwlTL1BrR61arW1JKqPLhO</t>
        </is>
      </c>
      <c r="F122" t="inlineStr">
        <is>
          <t>VERO</t>
        </is>
      </c>
    </row>
    <row r="123">
      <c r="A123" t="inlineStr">
        <is>
          <t>2024-09-03 13:50:30</t>
        </is>
      </c>
      <c r="B123" t="inlineStr">
        <is>
          <t>Riuscito</t>
        </is>
      </c>
      <c r="C123" t="n">
        <v>700</v>
      </c>
      <c r="D123" t="n">
        <v>0</v>
      </c>
      <c r="E123" t="inlineStr">
        <is>
          <t>pi_3PuvFiL1BrR61arW0oHenI9z</t>
        </is>
      </c>
      <c r="F123" t="inlineStr">
        <is>
          <t>VERO</t>
        </is>
      </c>
    </row>
    <row r="124">
      <c r="A124" t="inlineStr">
        <is>
          <t>2024-09-03 12:25:50</t>
        </is>
      </c>
      <c r="B124" t="inlineStr">
        <is>
          <t>Riuscito</t>
        </is>
      </c>
      <c r="C124" t="n">
        <v>80</v>
      </c>
      <c r="D124" t="n">
        <v>0</v>
      </c>
      <c r="E124" t="inlineStr">
        <is>
          <t>pi_3PutvmL1BrR61arW1J6NPhgX</t>
        </is>
      </c>
      <c r="F124" t="inlineStr">
        <is>
          <t>VERO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payment_uid</t>
        </is>
      </c>
      <c r="B1" s="1" t="inlineStr">
        <is>
          <t>payment_date</t>
        </is>
      </c>
      <c r="C1" s="1" t="inlineStr">
        <is>
          <t>shop_name</t>
        </is>
      </c>
      <c r="D1" s="1" t="inlineStr">
        <is>
          <t>cost_centre</t>
        </is>
      </c>
      <c r="E1" s="1" t="inlineStr">
        <is>
          <t>total_amount</t>
        </is>
      </c>
      <c r="F1" s="1" t="inlineStr">
        <is>
          <t>fee_amount</t>
        </is>
      </c>
      <c r="G1" s="1" t="inlineStr">
        <is>
          <t>payment_type</t>
        </is>
      </c>
      <c r="H1" s="1" t="inlineStr">
        <is>
          <t>description</t>
        </is>
      </c>
      <c r="I1" s="1" t="inlineStr">
        <is>
          <t>source_payment_uid</t>
        </is>
      </c>
      <c r="J1" s="1" t="inlineStr">
        <is>
          <t>satispay_amount</t>
        </is>
      </c>
      <c r="K1" s="1" t="inlineStr">
        <is>
          <t>fringe_amount</t>
        </is>
      </c>
      <c r="L1" s="1" t="inlineStr">
        <is>
          <t>CHECK</t>
        </is>
      </c>
    </row>
    <row r="2">
      <c r="A2" t="inlineStr">
        <is>
          <t>477db8e5-b3a3-47ed-bb1a-21bb6fbe2aef</t>
        </is>
      </c>
      <c r="B2" t="inlineStr">
        <is>
          <t>2024-09-30 11:01:47.309</t>
        </is>
      </c>
      <c r="C2" t="inlineStr">
        <is>
          <t>lil milan</t>
        </is>
      </c>
      <c r="D2" t="n">
        <v>0</v>
      </c>
      <c r="E2" t="n">
        <v>100</v>
      </c>
      <c r="F2" t="n">
        <v>1.2</v>
      </c>
      <c r="G2" t="inlineStr">
        <is>
          <t>TO_BUSINESS</t>
        </is>
      </c>
      <c r="H2" t="inlineStr">
        <is>
          <t>rv5MJ5MXPdxE6fke5gpa9misQ</t>
        </is>
      </c>
      <c r="I2" t="n">
        <v>0</v>
      </c>
      <c r="J2" t="n">
        <v>100</v>
      </c>
      <c r="K2" t="n">
        <v>0</v>
      </c>
      <c r="L2" t="inlineStr">
        <is>
          <t>VERO</t>
        </is>
      </c>
    </row>
    <row r="3">
      <c r="A3" t="inlineStr">
        <is>
          <t>12c2a6c9-7d77-4e1f-b7a3-6198259d3e18</t>
        </is>
      </c>
      <c r="B3" t="inlineStr">
        <is>
          <t>2024-09-29 22:47:47.016</t>
        </is>
      </c>
      <c r="C3" t="inlineStr">
        <is>
          <t>lil milan</t>
        </is>
      </c>
      <c r="D3" t="n">
        <v>0</v>
      </c>
      <c r="E3" t="n">
        <v>70</v>
      </c>
      <c r="F3" t="n">
        <v>0.9</v>
      </c>
      <c r="G3" t="inlineStr">
        <is>
          <t>TO_BUSINESS</t>
        </is>
      </c>
      <c r="H3" t="inlineStr">
        <is>
          <t>rvglWnJJGxy1xunSP7DKQmWHP</t>
        </is>
      </c>
      <c r="I3" t="n">
        <v>0</v>
      </c>
      <c r="J3" t="n">
        <v>70</v>
      </c>
      <c r="K3" t="n">
        <v>0</v>
      </c>
      <c r="L3" t="inlineStr">
        <is>
          <t>VERO</t>
        </is>
      </c>
    </row>
    <row r="4">
      <c r="A4" t="inlineStr">
        <is>
          <t>966682fd-2bb2-4ca5-9881-5b7f7b8b8e2d</t>
        </is>
      </c>
      <c r="B4" t="inlineStr">
        <is>
          <t>2024-09-27 23:09:42.994</t>
        </is>
      </c>
      <c r="C4" t="inlineStr">
        <is>
          <t>lil milan</t>
        </is>
      </c>
      <c r="D4" t="n">
        <v>0</v>
      </c>
      <c r="E4" t="n">
        <v>30</v>
      </c>
      <c r="F4" t="n">
        <v>0.5</v>
      </c>
      <c r="G4" t="inlineStr">
        <is>
          <t>TO_BUSINESS</t>
        </is>
      </c>
      <c r="H4" t="inlineStr">
        <is>
          <t>r0RZ50RjLdHxdIKvcoRh1bkGh</t>
        </is>
      </c>
      <c r="I4" t="n">
        <v>0</v>
      </c>
      <c r="J4" t="n">
        <v>30</v>
      </c>
      <c r="K4" t="n">
        <v>0</v>
      </c>
      <c r="L4" t="inlineStr">
        <is>
          <t>VERO</t>
        </is>
      </c>
    </row>
    <row r="5">
      <c r="A5" t="inlineStr">
        <is>
          <t>3ed542f0-135b-4cf0-ac4b-36329cd5de8b</t>
        </is>
      </c>
      <c r="B5" t="inlineStr">
        <is>
          <t>2024-09-21 18:39:09.615</t>
        </is>
      </c>
      <c r="C5" t="inlineStr">
        <is>
          <t>lil milan</t>
        </is>
      </c>
      <c r="D5" t="n">
        <v>0</v>
      </c>
      <c r="E5" t="n">
        <v>10</v>
      </c>
      <c r="F5" t="n">
        <v>0</v>
      </c>
      <c r="G5" t="inlineStr">
        <is>
          <t>TO_BUSINESS</t>
        </is>
      </c>
      <c r="H5" t="inlineStr">
        <is>
          <t>0</t>
        </is>
      </c>
      <c r="I5" t="n">
        <v>0</v>
      </c>
      <c r="J5" t="n">
        <v>10</v>
      </c>
      <c r="K5" t="n">
        <v>0</v>
      </c>
      <c r="L5" t="inlineStr">
        <is>
          <t>VERO</t>
        </is>
      </c>
    </row>
    <row r="6">
      <c r="A6" t="inlineStr">
        <is>
          <t>e6f50038-b810-4d42-af2f-557714cf4d4f</t>
        </is>
      </c>
      <c r="B6" t="inlineStr">
        <is>
          <t>2024-09-20 18:33:03.284</t>
        </is>
      </c>
      <c r="C6" t="inlineStr">
        <is>
          <t>lil milan</t>
        </is>
      </c>
      <c r="D6" t="n">
        <v>0</v>
      </c>
      <c r="E6" t="n">
        <v>112</v>
      </c>
      <c r="F6" t="n">
        <v>1.32</v>
      </c>
      <c r="G6" t="inlineStr">
        <is>
          <t>TO_BUSINESS</t>
        </is>
      </c>
      <c r="H6" t="inlineStr">
        <is>
          <t>ruO1LIJmVe82x9nj5FhDsBVg5</t>
        </is>
      </c>
      <c r="I6" t="n">
        <v>0</v>
      </c>
      <c r="J6" t="n">
        <v>112</v>
      </c>
      <c r="K6" t="n">
        <v>0</v>
      </c>
      <c r="L6" t="inlineStr">
        <is>
          <t>VERO</t>
        </is>
      </c>
    </row>
    <row r="7">
      <c r="A7" t="inlineStr">
        <is>
          <t>8dbd3c29-bc47-4248-94b6-dbb886754b9e</t>
        </is>
      </c>
      <c r="B7" t="inlineStr">
        <is>
          <t>2024-09-18 17:23:30.175</t>
        </is>
      </c>
      <c r="C7" t="inlineStr">
        <is>
          <t>lil milan</t>
        </is>
      </c>
      <c r="D7" t="n">
        <v>0</v>
      </c>
      <c r="E7" t="n">
        <v>100</v>
      </c>
      <c r="F7" t="n">
        <v>1.2</v>
      </c>
      <c r="G7" t="inlineStr">
        <is>
          <t>TO_BUSINESS</t>
        </is>
      </c>
      <c r="H7" t="inlineStr">
        <is>
          <t>rRH4BwjlFn2DGwLWZHNwDUnqI</t>
        </is>
      </c>
      <c r="I7" t="n">
        <v>0</v>
      </c>
      <c r="J7" t="n">
        <v>100</v>
      </c>
      <c r="K7" t="n">
        <v>0</v>
      </c>
      <c r="L7" t="inlineStr">
        <is>
          <t>VERO</t>
        </is>
      </c>
    </row>
    <row r="8">
      <c r="A8" t="inlineStr">
        <is>
          <t>d21d509c-856d-499f-a527-bdfd9ebb64d0</t>
        </is>
      </c>
      <c r="B8" t="inlineStr">
        <is>
          <t>2024-09-14 17:13:45.485</t>
        </is>
      </c>
      <c r="C8" t="inlineStr">
        <is>
          <t>lil milan</t>
        </is>
      </c>
      <c r="D8" t="n">
        <v>0</v>
      </c>
      <c r="E8" t="n">
        <v>200</v>
      </c>
      <c r="F8" t="n">
        <v>0.2</v>
      </c>
      <c r="G8" t="inlineStr">
        <is>
          <t>TO_BUSINESS</t>
        </is>
      </c>
      <c r="H8" t="inlineStr">
        <is>
          <t>0</t>
        </is>
      </c>
      <c r="I8" t="n">
        <v>0</v>
      </c>
      <c r="J8" t="n">
        <v>200</v>
      </c>
      <c r="K8" t="n">
        <v>0</v>
      </c>
      <c r="L8" t="inlineStr">
        <is>
          <t>VERO</t>
        </is>
      </c>
    </row>
    <row r="9">
      <c r="A9" t="inlineStr">
        <is>
          <t>2f28b676-0d55-4589-a1e4-2930184361aa</t>
        </is>
      </c>
      <c r="B9" t="inlineStr">
        <is>
          <t>2024-09-13 14:22:46.551</t>
        </is>
      </c>
      <c r="C9" t="inlineStr">
        <is>
          <t>lil milan</t>
        </is>
      </c>
      <c r="D9" t="n">
        <v>0</v>
      </c>
      <c r="E9" t="n">
        <v>200</v>
      </c>
      <c r="F9" t="n">
        <v>0.2</v>
      </c>
      <c r="G9" t="inlineStr">
        <is>
          <t>TO_BUSINESS</t>
        </is>
      </c>
      <c r="H9" t="inlineStr">
        <is>
          <t>0</t>
        </is>
      </c>
      <c r="I9" t="n">
        <v>0</v>
      </c>
      <c r="J9" t="n">
        <v>200</v>
      </c>
      <c r="K9" t="n">
        <v>0</v>
      </c>
      <c r="L9" t="inlineStr">
        <is>
          <t>VERO</t>
        </is>
      </c>
    </row>
    <row r="10">
      <c r="A10" t="inlineStr">
        <is>
          <t>abb1d9f8-b03a-40f2-bde1-d796cf5ce71c</t>
        </is>
      </c>
      <c r="B10" t="inlineStr">
        <is>
          <t>2024-09-05 13:24:01.176</t>
        </is>
      </c>
      <c r="C10" t="inlineStr">
        <is>
          <t>lil milan</t>
        </is>
      </c>
      <c r="D10" t="n">
        <v>0</v>
      </c>
      <c r="E10" t="n">
        <v>30</v>
      </c>
      <c r="F10" t="n">
        <v>0.5</v>
      </c>
      <c r="G10" t="inlineStr">
        <is>
          <t>TO_BUSINESS</t>
        </is>
      </c>
      <c r="H10" t="inlineStr">
        <is>
          <t>rGCOQAYdXXoh5MRcgV4z6eSnT</t>
        </is>
      </c>
      <c r="I10" t="n">
        <v>0</v>
      </c>
      <c r="J10" t="n">
        <v>30</v>
      </c>
      <c r="K10" t="n">
        <v>0</v>
      </c>
      <c r="L10" t="inlineStr">
        <is>
          <t>VERO</t>
        </is>
      </c>
    </row>
    <row r="11">
      <c r="A11" t="inlineStr">
        <is>
          <t>2b59995e-e371-45d4-8f97-859c54069943</t>
        </is>
      </c>
      <c r="B11" t="inlineStr">
        <is>
          <t>2024-09-04 17:50:21.384</t>
        </is>
      </c>
      <c r="C11" t="inlineStr">
        <is>
          <t>lil milan</t>
        </is>
      </c>
      <c r="D11" t="n">
        <v>0</v>
      </c>
      <c r="E11" t="n">
        <v>82</v>
      </c>
      <c r="F11" t="n">
        <v>1.02</v>
      </c>
      <c r="G11" t="inlineStr">
        <is>
          <t>TO_BUSINESS</t>
        </is>
      </c>
      <c r="H11" t="inlineStr">
        <is>
          <t>r5d3JSnOvjqAYen4kKUGlD2jg</t>
        </is>
      </c>
      <c r="I11" t="n">
        <v>0</v>
      </c>
      <c r="J11" t="n">
        <v>82</v>
      </c>
      <c r="K11" t="n">
        <v>0</v>
      </c>
      <c r="L11" t="inlineStr">
        <is>
          <t>VERO</t>
        </is>
      </c>
    </row>
    <row r="12">
      <c r="A12" t="inlineStr">
        <is>
          <t>798f60ba-2bd9-495b-83e2-011d10c95d20</t>
        </is>
      </c>
      <c r="B12" t="inlineStr">
        <is>
          <t>2024-09-01 23:05:13.919</t>
        </is>
      </c>
      <c r="C12" t="inlineStr">
        <is>
          <t>lil milan</t>
        </is>
      </c>
      <c r="D12" t="n">
        <v>0</v>
      </c>
      <c r="E12" t="n">
        <v>300</v>
      </c>
      <c r="F12" t="n">
        <v>3.2</v>
      </c>
      <c r="G12" t="inlineStr">
        <is>
          <t>TO_BUSINESS</t>
        </is>
      </c>
      <c r="H12" t="inlineStr">
        <is>
          <t>rN7Nik7AyzWXiNEYIWEpXu0CL</t>
        </is>
      </c>
      <c r="I12" t="n">
        <v>0</v>
      </c>
      <c r="J12" t="n">
        <v>300</v>
      </c>
      <c r="K12" t="n">
        <v>0</v>
      </c>
      <c r="L12" t="inlineStr">
        <is>
          <t>VERO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Merchant ID</t>
        </is>
      </c>
      <c r="B1" s="1" t="inlineStr">
        <is>
          <t>Merchant</t>
        </is>
      </c>
      <c r="C1" s="1" t="inlineStr">
        <is>
          <t>Negozio</t>
        </is>
      </c>
      <c r="D1" s="1" t="inlineStr">
        <is>
          <t>POS</t>
        </is>
      </c>
      <c r="E1" s="1" t="inlineStr">
        <is>
          <t>Scalapay ID</t>
        </is>
      </c>
      <c r="F1" s="1" t="inlineStr">
        <is>
          <t>Fonte</t>
        </is>
      </c>
      <c r="G1" s="1" t="inlineStr">
        <is>
          <t>Prodotto</t>
        </is>
      </c>
      <c r="H1" s="1" t="inlineStr">
        <is>
          <t>Tipo</t>
        </is>
      </c>
      <c r="I1" s="1" t="inlineStr">
        <is>
          <t>Data acquisto/rimborso</t>
        </is>
      </c>
      <c r="J1" s="1" t="inlineStr">
        <is>
          <t>Import lordo</t>
        </is>
      </c>
      <c r="K1" s="1" t="inlineStr">
        <is>
          <t>Import netto</t>
        </is>
      </c>
      <c r="L1" s="1" t="inlineStr">
        <is>
          <t>Commissioni totali (IVA inclusa)</t>
        </is>
      </c>
      <c r="M1" s="1" t="inlineStr">
        <is>
          <t>Commissioni Scalapay</t>
        </is>
      </c>
      <c r="N1" s="1" t="inlineStr">
        <is>
          <t>IVA</t>
        </is>
      </c>
      <c r="O1" s="1" t="inlineStr">
        <is>
          <t>Altre commissioni</t>
        </is>
      </c>
      <c r="P1" s="1" t="inlineStr">
        <is>
          <t>Altre commissioni IVA</t>
        </is>
      </c>
      <c r="Q1" s="1" t="inlineStr">
        <is>
          <t>Data transazione</t>
        </is>
      </c>
      <c r="R1" s="1" t="inlineStr">
        <is>
          <t>ID transazione</t>
        </is>
      </c>
      <c r="S1" s="1" t="inlineStr">
        <is>
          <t>CHECK</t>
        </is>
      </c>
    </row>
    <row r="2">
      <c r="A2" t="inlineStr">
        <is>
          <t>rowE9r3Jz8qKKoUGAEJAcFVNx</t>
        </is>
      </c>
      <c r="B2" t="inlineStr">
        <is>
          <t>FIRGUN HOUSE SRL</t>
        </is>
      </c>
      <c r="E2" t="inlineStr">
        <is>
          <t>KDPW8R21RERQ</t>
        </is>
      </c>
      <c r="F2" t="inlineStr">
        <is>
          <t>Online</t>
        </is>
      </c>
      <c r="G2" t="inlineStr">
        <is>
          <t>pay-in-3</t>
        </is>
      </c>
      <c r="H2" t="inlineStr">
        <is>
          <t>order</t>
        </is>
      </c>
      <c r="I2" t="inlineStr">
        <is>
          <t>2024-09-04 15:30:25</t>
        </is>
      </c>
      <c r="J2" t="n">
        <v>234</v>
      </c>
      <c r="K2" t="n">
        <v>223.95</v>
      </c>
      <c r="L2" t="n">
        <v>10.05</v>
      </c>
      <c r="M2" t="n">
        <v>6.32</v>
      </c>
      <c r="N2" t="n">
        <v>1.39</v>
      </c>
      <c r="O2" t="n">
        <v>2.34</v>
      </c>
      <c r="P2" t="n">
        <v>0</v>
      </c>
      <c r="Q2" t="inlineStr">
        <is>
          <t>2024-09-05 02:57:02</t>
        </is>
      </c>
      <c r="R2" t="inlineStr">
        <is>
          <t>2Q8RGELGKTOQ</t>
        </is>
      </c>
      <c r="S2" t="inlineStr">
        <is>
          <t>VERO</t>
        </is>
      </c>
    </row>
    <row r="3">
      <c r="A3" t="inlineStr">
        <is>
          <t>r3q2Yt8jER3mETiRSBBnTzbCs</t>
        </is>
      </c>
      <c r="B3" t="inlineStr">
        <is>
          <t>FIRGUN HOUSE SRL</t>
        </is>
      </c>
      <c r="E3" t="inlineStr">
        <is>
          <t>CLCWYCHAVHCB</t>
        </is>
      </c>
      <c r="F3" t="inlineStr">
        <is>
          <t>Online</t>
        </is>
      </c>
      <c r="G3" t="inlineStr">
        <is>
          <t>pay-in-3</t>
        </is>
      </c>
      <c r="H3" t="inlineStr">
        <is>
          <t>order</t>
        </is>
      </c>
      <c r="I3" t="inlineStr">
        <is>
          <t>2024-09-05 10:29:18</t>
        </is>
      </c>
      <c r="J3" t="n">
        <v>300</v>
      </c>
      <c r="K3" t="n">
        <v>287.12</v>
      </c>
      <c r="L3" t="n">
        <v>12.88</v>
      </c>
      <c r="M3" t="n">
        <v>8.1</v>
      </c>
      <c r="N3" t="n">
        <v>1.78</v>
      </c>
      <c r="O3" t="n">
        <v>3</v>
      </c>
      <c r="P3" t="n">
        <v>0</v>
      </c>
      <c r="Q3" t="inlineStr">
        <is>
          <t>2024-09-06 02:18:46</t>
        </is>
      </c>
      <c r="R3" t="inlineStr">
        <is>
          <t>RA5ONYM7MSU9</t>
        </is>
      </c>
      <c r="S3" t="inlineStr">
        <is>
          <t>VERO</t>
        </is>
      </c>
    </row>
    <row r="4">
      <c r="A4" t="inlineStr">
        <is>
          <t>r9CiB7eztOmf6AAvUz4w14DJY</t>
        </is>
      </c>
      <c r="B4" t="inlineStr">
        <is>
          <t>FIRGUN HOUSE SRL</t>
        </is>
      </c>
      <c r="E4" t="inlineStr">
        <is>
          <t>1FLSTE207K9Q</t>
        </is>
      </c>
      <c r="F4" t="inlineStr">
        <is>
          <t>Online</t>
        </is>
      </c>
      <c r="G4" t="inlineStr">
        <is>
          <t>pay-in-3</t>
        </is>
      </c>
      <c r="H4" t="inlineStr">
        <is>
          <t>order</t>
        </is>
      </c>
      <c r="I4" t="inlineStr">
        <is>
          <t>2024-09-05 12:58:45</t>
        </is>
      </c>
      <c r="J4" t="n">
        <v>270</v>
      </c>
      <c r="K4" t="n">
        <v>258.41</v>
      </c>
      <c r="L4" t="n">
        <v>11.59</v>
      </c>
      <c r="M4" t="n">
        <v>7.29</v>
      </c>
      <c r="N4" t="n">
        <v>1.6</v>
      </c>
      <c r="O4" t="n">
        <v>2.7</v>
      </c>
      <c r="P4" t="n">
        <v>0</v>
      </c>
      <c r="Q4" t="inlineStr">
        <is>
          <t>2024-09-06 02:18:46</t>
        </is>
      </c>
      <c r="R4" t="inlineStr">
        <is>
          <t>RA5ONYM7MSU9</t>
        </is>
      </c>
      <c r="S4" t="inlineStr">
        <is>
          <t>VERO</t>
        </is>
      </c>
    </row>
    <row r="5">
      <c r="A5" t="inlineStr">
        <is>
          <t>r1LsmLrzCN5Jij6ZxpiIaq4f6</t>
        </is>
      </c>
      <c r="B5" t="inlineStr">
        <is>
          <t>FIRGUN HOUSE SRL</t>
        </is>
      </c>
      <c r="E5" t="inlineStr">
        <is>
          <t>7L997COF8QHW</t>
        </is>
      </c>
      <c r="F5" t="inlineStr">
        <is>
          <t>Online</t>
        </is>
      </c>
      <c r="G5" t="inlineStr">
        <is>
          <t>pay-in-3</t>
        </is>
      </c>
      <c r="H5" t="inlineStr">
        <is>
          <t>order</t>
        </is>
      </c>
      <c r="I5" t="inlineStr">
        <is>
          <t>2024-09-07 07:23:44</t>
        </is>
      </c>
      <c r="J5" t="n">
        <v>140</v>
      </c>
      <c r="K5" t="n">
        <v>133.99</v>
      </c>
      <c r="L5" t="n">
        <v>6.01</v>
      </c>
      <c r="M5" t="n">
        <v>3.78</v>
      </c>
      <c r="N5" t="n">
        <v>0.83</v>
      </c>
      <c r="O5" t="n">
        <v>1.4</v>
      </c>
      <c r="P5" t="n">
        <v>0</v>
      </c>
      <c r="Q5" t="inlineStr">
        <is>
          <t>2024-09-09 03:32:00</t>
        </is>
      </c>
      <c r="R5" t="inlineStr">
        <is>
          <t>UF9PLEBMAJNY</t>
        </is>
      </c>
      <c r="S5" t="inlineStr">
        <is>
          <t>VERO</t>
        </is>
      </c>
    </row>
    <row r="6">
      <c r="A6" t="inlineStr">
        <is>
          <t>reDHp64ttVtdGKHyrzZzON2w6</t>
        </is>
      </c>
      <c r="B6" t="inlineStr">
        <is>
          <t>FIRGUN HOUSE SRL</t>
        </is>
      </c>
      <c r="E6" t="inlineStr">
        <is>
          <t>844SAJK7UKPA</t>
        </is>
      </c>
      <c r="F6" t="inlineStr">
        <is>
          <t>Online</t>
        </is>
      </c>
      <c r="G6" t="inlineStr">
        <is>
          <t>pay-in-3</t>
        </is>
      </c>
      <c r="H6" t="inlineStr">
        <is>
          <t>order</t>
        </is>
      </c>
      <c r="I6" t="inlineStr">
        <is>
          <t>2024-09-07 12:01:01</t>
        </is>
      </c>
      <c r="J6" t="n">
        <v>234</v>
      </c>
      <c r="K6" t="n">
        <v>223.95</v>
      </c>
      <c r="L6" t="n">
        <v>10.05</v>
      </c>
      <c r="M6" t="n">
        <v>6.32</v>
      </c>
      <c r="N6" t="n">
        <v>1.39</v>
      </c>
      <c r="O6" t="n">
        <v>2.34</v>
      </c>
      <c r="P6" t="n">
        <v>0</v>
      </c>
      <c r="Q6" t="inlineStr">
        <is>
          <t>2024-09-09 03:32:00</t>
        </is>
      </c>
      <c r="R6" t="inlineStr">
        <is>
          <t>UF9PLEBMAJNY</t>
        </is>
      </c>
      <c r="S6" t="inlineStr">
        <is>
          <t>VERO</t>
        </is>
      </c>
    </row>
    <row r="7">
      <c r="A7" t="inlineStr">
        <is>
          <t>rjvbL9lpq6A2jC9ZvcDxELfPK</t>
        </is>
      </c>
      <c r="B7" t="inlineStr">
        <is>
          <t>FIRGUN HOUSE SRL</t>
        </is>
      </c>
      <c r="E7" t="inlineStr">
        <is>
          <t>9OHBHU6RWOAA</t>
        </is>
      </c>
      <c r="F7" t="inlineStr">
        <is>
          <t>Online</t>
        </is>
      </c>
      <c r="G7" t="inlineStr">
        <is>
          <t>pay-in-3</t>
        </is>
      </c>
      <c r="H7" t="inlineStr">
        <is>
          <t>order</t>
        </is>
      </c>
      <c r="I7" t="inlineStr">
        <is>
          <t>2024-09-07 20:44:41</t>
        </is>
      </c>
      <c r="J7" t="n">
        <v>155</v>
      </c>
      <c r="K7" t="n">
        <v>148.34</v>
      </c>
      <c r="L7" t="n">
        <v>6.66</v>
      </c>
      <c r="M7" t="n">
        <v>4.19</v>
      </c>
      <c r="N7" t="n">
        <v>0.92</v>
      </c>
      <c r="O7" t="n">
        <v>1.55</v>
      </c>
      <c r="P7" t="n">
        <v>0</v>
      </c>
      <c r="Q7" t="inlineStr">
        <is>
          <t>2024-09-09 03:32:00</t>
        </is>
      </c>
      <c r="R7" t="inlineStr">
        <is>
          <t>UF9PLEBMAJNY</t>
        </is>
      </c>
      <c r="S7" t="inlineStr">
        <is>
          <t>VERO</t>
        </is>
      </c>
    </row>
    <row r="8">
      <c r="A8" t="inlineStr">
        <is>
          <t>r9OlCTKnhyCvGqSPVgC5WQxpq</t>
        </is>
      </c>
      <c r="B8" t="inlineStr">
        <is>
          <t>FIRGUN HOUSE SRL</t>
        </is>
      </c>
      <c r="E8" t="inlineStr">
        <is>
          <t>RRO8F6FWD8R7</t>
        </is>
      </c>
      <c r="F8" t="inlineStr">
        <is>
          <t>Online</t>
        </is>
      </c>
      <c r="G8" t="inlineStr">
        <is>
          <t>pay-in-3</t>
        </is>
      </c>
      <c r="H8" t="inlineStr">
        <is>
          <t>order</t>
        </is>
      </c>
      <c r="I8" t="inlineStr">
        <is>
          <t>2024-09-08 08:42:04</t>
        </is>
      </c>
      <c r="J8" t="n">
        <v>180</v>
      </c>
      <c r="K8" t="n">
        <v>172.27</v>
      </c>
      <c r="L8" t="n">
        <v>7.73</v>
      </c>
      <c r="M8" t="n">
        <v>4.86</v>
      </c>
      <c r="N8" t="n">
        <v>1.07</v>
      </c>
      <c r="O8" t="n">
        <v>1.8</v>
      </c>
      <c r="P8" t="n">
        <v>0</v>
      </c>
      <c r="Q8" t="inlineStr">
        <is>
          <t>2024-09-09 03:32:00</t>
        </is>
      </c>
      <c r="R8" t="inlineStr">
        <is>
          <t>UF9PLEBMAJNY</t>
        </is>
      </c>
      <c r="S8" t="inlineStr">
        <is>
          <t>VERO</t>
        </is>
      </c>
    </row>
    <row r="9">
      <c r="A9" t="inlineStr">
        <is>
          <t>rvRqZU99rZBvyg3qrf80kH7FC</t>
        </is>
      </c>
      <c r="B9" t="inlineStr">
        <is>
          <t>FIRGUN HOUSE SRL</t>
        </is>
      </c>
      <c r="E9" t="inlineStr">
        <is>
          <t>VZS2OE8GKSPB</t>
        </is>
      </c>
      <c r="F9" t="inlineStr">
        <is>
          <t>Online</t>
        </is>
      </c>
      <c r="G9" t="inlineStr">
        <is>
          <t>pay-in-3</t>
        </is>
      </c>
      <c r="H9" t="inlineStr">
        <is>
          <t>order</t>
        </is>
      </c>
      <c r="I9" t="inlineStr">
        <is>
          <t>2024-09-08 13:41:41</t>
        </is>
      </c>
      <c r="J9" t="n">
        <v>504</v>
      </c>
      <c r="K9" t="n">
        <v>482.36</v>
      </c>
      <c r="L9" t="n">
        <v>21.64</v>
      </c>
      <c r="M9" t="n">
        <v>13.61</v>
      </c>
      <c r="N9" t="n">
        <v>2.99</v>
      </c>
      <c r="O9" t="n">
        <v>5.04</v>
      </c>
      <c r="P9" t="n">
        <v>0</v>
      </c>
      <c r="Q9" t="inlineStr">
        <is>
          <t>2024-09-09 03:32:00</t>
        </is>
      </c>
      <c r="R9" t="inlineStr">
        <is>
          <t>UF9PLEBMAJNY</t>
        </is>
      </c>
      <c r="S9" t="inlineStr">
        <is>
          <t>VERO</t>
        </is>
      </c>
    </row>
    <row r="10">
      <c r="A10" t="inlineStr">
        <is>
          <t>rLn6W904Rrf6CajpaQSib8jVC</t>
        </is>
      </c>
      <c r="B10" t="inlineStr">
        <is>
          <t>FIRGUN HOUSE SRL</t>
        </is>
      </c>
      <c r="E10" t="inlineStr">
        <is>
          <t>87YOVY5SPLQ5</t>
        </is>
      </c>
      <c r="F10" t="inlineStr">
        <is>
          <t>Online</t>
        </is>
      </c>
      <c r="G10" t="inlineStr">
        <is>
          <t>pay-in-3</t>
        </is>
      </c>
      <c r="H10" t="inlineStr">
        <is>
          <t>order</t>
        </is>
      </c>
      <c r="I10" t="inlineStr">
        <is>
          <t>2024-09-08 14:08:02</t>
        </is>
      </c>
      <c r="J10" t="n">
        <v>200</v>
      </c>
      <c r="K10" t="n">
        <v>191.41</v>
      </c>
      <c r="L10" t="n">
        <v>8.59</v>
      </c>
      <c r="M10" t="n">
        <v>5.4</v>
      </c>
      <c r="N10" t="n">
        <v>1.19</v>
      </c>
      <c r="O10" t="n">
        <v>2</v>
      </c>
      <c r="P10" t="n">
        <v>0</v>
      </c>
      <c r="Q10" t="inlineStr">
        <is>
          <t>2024-09-09 03:32:00</t>
        </is>
      </c>
      <c r="R10" t="inlineStr">
        <is>
          <t>UF9PLEBMAJNY</t>
        </is>
      </c>
      <c r="S10" t="inlineStr">
        <is>
          <t>VERO</t>
        </is>
      </c>
    </row>
    <row r="11">
      <c r="A11" t="inlineStr">
        <is>
          <t>rAoSbS6DBWhrIhQGeQ7y5CWZU</t>
        </is>
      </c>
      <c r="B11" t="inlineStr">
        <is>
          <t>FIRGUN HOUSE SRL</t>
        </is>
      </c>
      <c r="E11" t="inlineStr">
        <is>
          <t>CRLP8TBLC319</t>
        </is>
      </c>
      <c r="F11" t="inlineStr">
        <is>
          <t>Online</t>
        </is>
      </c>
      <c r="G11" t="inlineStr">
        <is>
          <t>pay-in-3</t>
        </is>
      </c>
      <c r="H11" t="inlineStr">
        <is>
          <t>order</t>
        </is>
      </c>
      <c r="I11" t="inlineStr">
        <is>
          <t>2024-09-08 23:20:26</t>
        </is>
      </c>
      <c r="J11" t="n">
        <v>110</v>
      </c>
      <c r="K11" t="n">
        <v>105.28</v>
      </c>
      <c r="L11" t="n">
        <v>4.72</v>
      </c>
      <c r="M11" t="n">
        <v>2.97</v>
      </c>
      <c r="N11" t="n">
        <v>0.65</v>
      </c>
      <c r="O11" t="n">
        <v>1.1</v>
      </c>
      <c r="P11" t="n">
        <v>0</v>
      </c>
      <c r="Q11" t="inlineStr">
        <is>
          <t>2024-09-09 03:32:00</t>
        </is>
      </c>
      <c r="R11" t="inlineStr">
        <is>
          <t>UF9PLEBMAJNY</t>
        </is>
      </c>
      <c r="S11" t="inlineStr">
        <is>
          <t>VERO</t>
        </is>
      </c>
    </row>
    <row r="12">
      <c r="A12" t="inlineStr">
        <is>
          <t>r40aWJCNkRVZvHy3Fl8mdDBaU</t>
        </is>
      </c>
      <c r="B12" t="inlineStr">
        <is>
          <t>FIRGUN HOUSE SRL</t>
        </is>
      </c>
      <c r="E12" t="inlineStr">
        <is>
          <t>D6W9KB3Z0NXV</t>
        </is>
      </c>
      <c r="F12" t="inlineStr">
        <is>
          <t>Online</t>
        </is>
      </c>
      <c r="G12" t="inlineStr">
        <is>
          <t>pay-in-3</t>
        </is>
      </c>
      <c r="H12" t="inlineStr">
        <is>
          <t>order</t>
        </is>
      </c>
      <c r="I12" t="inlineStr">
        <is>
          <t>2024-09-10 07:03:32</t>
        </is>
      </c>
      <c r="J12" t="n">
        <v>119</v>
      </c>
      <c r="K12" t="n">
        <v>113.89</v>
      </c>
      <c r="L12" t="n">
        <v>5.11</v>
      </c>
      <c r="M12" t="n">
        <v>3.21</v>
      </c>
      <c r="N12" t="n">
        <v>0.71</v>
      </c>
      <c r="O12" t="n">
        <v>1.19</v>
      </c>
      <c r="P12" t="n">
        <v>0</v>
      </c>
      <c r="Q12" t="inlineStr">
        <is>
          <t>2024-09-11 01:52:21</t>
        </is>
      </c>
      <c r="R12" t="inlineStr">
        <is>
          <t>KYNSO1MVRL2F</t>
        </is>
      </c>
      <c r="S12" t="inlineStr">
        <is>
          <t>VERO</t>
        </is>
      </c>
    </row>
    <row r="13">
      <c r="A13" t="inlineStr">
        <is>
          <t>r6xwg1QKKfWgITJHBarLueFwv</t>
        </is>
      </c>
      <c r="B13" t="inlineStr">
        <is>
          <t>FIRGUN HOUSE SRL</t>
        </is>
      </c>
      <c r="E13" t="inlineStr">
        <is>
          <t>V2GYW6Y8KE4P</t>
        </is>
      </c>
      <c r="F13" t="inlineStr">
        <is>
          <t>Online</t>
        </is>
      </c>
      <c r="G13" t="inlineStr">
        <is>
          <t>pay-in-3</t>
        </is>
      </c>
      <c r="H13" t="inlineStr">
        <is>
          <t>order</t>
        </is>
      </c>
      <c r="I13" t="inlineStr">
        <is>
          <t>2024-09-10 13:07:15</t>
        </is>
      </c>
      <c r="J13" t="n">
        <v>270</v>
      </c>
      <c r="K13" t="n">
        <v>258.41</v>
      </c>
      <c r="L13" t="n">
        <v>11.59</v>
      </c>
      <c r="M13" t="n">
        <v>7.29</v>
      </c>
      <c r="N13" t="n">
        <v>1.6</v>
      </c>
      <c r="O13" t="n">
        <v>2.7</v>
      </c>
      <c r="P13" t="n">
        <v>0</v>
      </c>
      <c r="Q13" t="inlineStr">
        <is>
          <t>2024-09-11 01:52:21</t>
        </is>
      </c>
      <c r="R13" t="inlineStr">
        <is>
          <t>KYNSO1MVRL2F</t>
        </is>
      </c>
      <c r="S13" t="inlineStr">
        <is>
          <t>VERO</t>
        </is>
      </c>
    </row>
    <row r="14">
      <c r="A14" t="inlineStr">
        <is>
          <t>rtkckPDRg3LiaGClrNHFSSY9S</t>
        </is>
      </c>
      <c r="B14" t="inlineStr">
        <is>
          <t>FIRGUN HOUSE SRL</t>
        </is>
      </c>
      <c r="E14" t="inlineStr">
        <is>
          <t>SGHI6YRUBJ5E</t>
        </is>
      </c>
      <c r="F14" t="inlineStr">
        <is>
          <t>Online</t>
        </is>
      </c>
      <c r="G14" t="inlineStr">
        <is>
          <t>pay-in-3</t>
        </is>
      </c>
      <c r="H14" t="inlineStr">
        <is>
          <t>order</t>
        </is>
      </c>
      <c r="I14" t="inlineStr">
        <is>
          <t>2024-09-13 10:00:51</t>
        </is>
      </c>
      <c r="J14" t="n">
        <v>108</v>
      </c>
      <c r="K14" t="n">
        <v>103.36</v>
      </c>
      <c r="L14" t="n">
        <v>4.64</v>
      </c>
      <c r="M14" t="n">
        <v>2.92</v>
      </c>
      <c r="N14" t="n">
        <v>0.64</v>
      </c>
      <c r="O14" t="n">
        <v>1.08</v>
      </c>
      <c r="P14" t="n">
        <v>0</v>
      </c>
      <c r="Q14" t="inlineStr">
        <is>
          <t>2024-09-16 01:54:35</t>
        </is>
      </c>
      <c r="R14" t="inlineStr">
        <is>
          <t>DM1OJMVEODBC</t>
        </is>
      </c>
      <c r="S14" t="inlineStr">
        <is>
          <t>VERO</t>
        </is>
      </c>
    </row>
    <row r="15">
      <c r="A15" t="inlineStr">
        <is>
          <t>r5jeAybN2TGr9cvkk5PI5MWj8</t>
        </is>
      </c>
      <c r="B15" t="inlineStr">
        <is>
          <t>FIRGUN HOUSE SRL</t>
        </is>
      </c>
      <c r="E15" t="inlineStr">
        <is>
          <t>OPY0T55HPOR7</t>
        </is>
      </c>
      <c r="F15" t="inlineStr">
        <is>
          <t>Online</t>
        </is>
      </c>
      <c r="G15" t="inlineStr">
        <is>
          <t>pay-in-3</t>
        </is>
      </c>
      <c r="H15" t="inlineStr">
        <is>
          <t>order</t>
        </is>
      </c>
      <c r="I15" t="inlineStr">
        <is>
          <t>2024-09-17 14:19:29</t>
        </is>
      </c>
      <c r="J15" t="n">
        <v>175</v>
      </c>
      <c r="K15" t="n">
        <v>167.48</v>
      </c>
      <c r="L15" t="n">
        <v>7.52</v>
      </c>
      <c r="M15" t="n">
        <v>4.73</v>
      </c>
      <c r="N15" t="n">
        <v>1.04</v>
      </c>
      <c r="O15" t="n">
        <v>1.75</v>
      </c>
      <c r="P15" t="n">
        <v>0</v>
      </c>
      <c r="Q15" t="inlineStr">
        <is>
          <t>2024-09-18 03:37:59</t>
        </is>
      </c>
      <c r="R15" t="inlineStr">
        <is>
          <t>V3KARNQ3DRJ0</t>
        </is>
      </c>
      <c r="S15" t="inlineStr">
        <is>
          <t>VERO</t>
        </is>
      </c>
    </row>
    <row r="16">
      <c r="A16" t="inlineStr">
        <is>
          <t>rzBhdATN3b6Ra5ogxvEHs0EsE</t>
        </is>
      </c>
      <c r="B16" t="inlineStr">
        <is>
          <t>FIRGUN HOUSE SRL</t>
        </is>
      </c>
      <c r="E16" t="inlineStr">
        <is>
          <t>YF5H38SPI3QR</t>
        </is>
      </c>
      <c r="F16" t="inlineStr">
        <is>
          <t>Online</t>
        </is>
      </c>
      <c r="G16" t="inlineStr">
        <is>
          <t>pay-in-3</t>
        </is>
      </c>
      <c r="H16" t="inlineStr">
        <is>
          <t>order</t>
        </is>
      </c>
      <c r="I16" t="inlineStr">
        <is>
          <t>2024-09-17 15:36:13</t>
        </is>
      </c>
      <c r="J16" t="n">
        <v>150</v>
      </c>
      <c r="K16" t="n">
        <v>143.56</v>
      </c>
      <c r="L16" t="n">
        <v>6.44</v>
      </c>
      <c r="M16" t="n">
        <v>4.05</v>
      </c>
      <c r="N16" t="n">
        <v>0.89</v>
      </c>
      <c r="O16" t="n">
        <v>1.5</v>
      </c>
      <c r="P16" t="n">
        <v>0</v>
      </c>
      <c r="Q16" t="inlineStr">
        <is>
          <t>2024-09-18 03:37:59</t>
        </is>
      </c>
      <c r="R16" t="inlineStr">
        <is>
          <t>V3KARNQ3DRJ0</t>
        </is>
      </c>
      <c r="S16" t="inlineStr">
        <is>
          <t>VERO</t>
        </is>
      </c>
    </row>
    <row r="17">
      <c r="A17" t="inlineStr">
        <is>
          <t>rqFy2lOO79iARBiZXyDvzqSin</t>
        </is>
      </c>
      <c r="B17" t="inlineStr">
        <is>
          <t>FIRGUN HOUSE SRL</t>
        </is>
      </c>
      <c r="E17" t="inlineStr">
        <is>
          <t>TVW2B7LO1HBU</t>
        </is>
      </c>
      <c r="F17" t="inlineStr">
        <is>
          <t>Online</t>
        </is>
      </c>
      <c r="G17" t="inlineStr">
        <is>
          <t>pay-in-3</t>
        </is>
      </c>
      <c r="H17" t="inlineStr">
        <is>
          <t>order</t>
        </is>
      </c>
      <c r="I17" t="inlineStr">
        <is>
          <t>2024-09-21 19:46:50</t>
        </is>
      </c>
      <c r="J17" t="n">
        <v>115</v>
      </c>
      <c r="K17" t="n">
        <v>110.06</v>
      </c>
      <c r="L17" t="n">
        <v>4.94</v>
      </c>
      <c r="M17" t="n">
        <v>3.11</v>
      </c>
      <c r="N17" t="n">
        <v>0.68</v>
      </c>
      <c r="O17" t="n">
        <v>1.15</v>
      </c>
      <c r="P17" t="n">
        <v>0</v>
      </c>
      <c r="Q17" t="inlineStr">
        <is>
          <t>2024-09-23 02:43:55</t>
        </is>
      </c>
      <c r="R17" t="inlineStr">
        <is>
          <t>M5F98RLTPIVQ</t>
        </is>
      </c>
      <c r="S17" t="inlineStr">
        <is>
          <t>VERO</t>
        </is>
      </c>
    </row>
    <row r="18">
      <c r="A18" t="inlineStr">
        <is>
          <t>rG6UCaMQIn4juNlSAVV7GQf6I</t>
        </is>
      </c>
      <c r="B18" t="inlineStr">
        <is>
          <t>FIRGUN HOUSE SRL</t>
        </is>
      </c>
      <c r="E18" t="inlineStr">
        <is>
          <t>YNBN07T0LIQ9</t>
        </is>
      </c>
      <c r="F18" t="inlineStr">
        <is>
          <t>Online</t>
        </is>
      </c>
      <c r="G18" t="inlineStr">
        <is>
          <t>pay-in-3</t>
        </is>
      </c>
      <c r="H18" t="inlineStr">
        <is>
          <t>order</t>
        </is>
      </c>
      <c r="I18" t="inlineStr">
        <is>
          <t>2024-09-23 19:54:06</t>
        </is>
      </c>
      <c r="J18" t="n">
        <v>90</v>
      </c>
      <c r="K18" t="n">
        <v>86.14</v>
      </c>
      <c r="L18" t="n">
        <v>3.86</v>
      </c>
      <c r="M18" t="n">
        <v>2.43</v>
      </c>
      <c r="N18" t="n">
        <v>0.54</v>
      </c>
      <c r="O18" t="n">
        <v>0.9</v>
      </c>
      <c r="P18" t="n">
        <v>0</v>
      </c>
      <c r="Q18" t="inlineStr">
        <is>
          <t>2024-09-24 04:21:57</t>
        </is>
      </c>
      <c r="R18" t="inlineStr">
        <is>
          <t>8YPN4VQ15KGK</t>
        </is>
      </c>
      <c r="S18" t="inlineStr">
        <is>
          <t>VERO</t>
        </is>
      </c>
    </row>
    <row r="19">
      <c r="A19" t="inlineStr">
        <is>
          <t>r4jIrAT28keB6jFjN00CwzyGs</t>
        </is>
      </c>
      <c r="B19" t="inlineStr">
        <is>
          <t>FIRGUN HOUSE SRL</t>
        </is>
      </c>
      <c r="E19" t="inlineStr">
        <is>
          <t>PFI3F7T75N4N</t>
        </is>
      </c>
      <c r="F19" t="inlineStr">
        <is>
          <t>Online</t>
        </is>
      </c>
      <c r="G19" t="inlineStr">
        <is>
          <t>pay-in-3</t>
        </is>
      </c>
      <c r="H19" t="inlineStr">
        <is>
          <t>order</t>
        </is>
      </c>
      <c r="I19" t="inlineStr">
        <is>
          <t>2024-09-24 09:11:47</t>
        </is>
      </c>
      <c r="J19" t="n">
        <v>170</v>
      </c>
      <c r="K19" t="n">
        <v>162.7</v>
      </c>
      <c r="L19" t="n">
        <v>7.3</v>
      </c>
      <c r="M19" t="n">
        <v>4.59</v>
      </c>
      <c r="N19" t="n">
        <v>1.01</v>
      </c>
      <c r="O19" t="n">
        <v>1.7</v>
      </c>
      <c r="P19" t="n">
        <v>0</v>
      </c>
      <c r="Q19" t="inlineStr">
        <is>
          <t>2024-09-25 04:43:41</t>
        </is>
      </c>
      <c r="R19" t="inlineStr">
        <is>
          <t>E7PCRBPYRFBN</t>
        </is>
      </c>
      <c r="S19" t="inlineStr">
        <is>
          <t>VERO</t>
        </is>
      </c>
    </row>
    <row r="20">
      <c r="A20" t="inlineStr">
        <is>
          <t>rpf02IqGdsdgbDjQxJdMzBUxr</t>
        </is>
      </c>
      <c r="B20" t="inlineStr">
        <is>
          <t>FIRGUN HOUSE SRL</t>
        </is>
      </c>
      <c r="E20" t="inlineStr">
        <is>
          <t>5VXIBCH9S913</t>
        </is>
      </c>
      <c r="F20" t="inlineStr">
        <is>
          <t>Online</t>
        </is>
      </c>
      <c r="G20" t="inlineStr">
        <is>
          <t>pay-in-3</t>
        </is>
      </c>
      <c r="H20" t="inlineStr">
        <is>
          <t>order</t>
        </is>
      </c>
      <c r="I20" t="inlineStr">
        <is>
          <t>2024-09-26 09:32:29</t>
        </is>
      </c>
      <c r="J20" t="n">
        <v>280</v>
      </c>
      <c r="K20" t="n">
        <v>267.98</v>
      </c>
      <c r="L20" t="n">
        <v>12.02</v>
      </c>
      <c r="M20" t="n">
        <v>7.56</v>
      </c>
      <c r="N20" t="n">
        <v>1.66</v>
      </c>
      <c r="O20" t="n">
        <v>2.8</v>
      </c>
      <c r="P20" t="n">
        <v>0</v>
      </c>
      <c r="Q20" t="inlineStr">
        <is>
          <t>2024-09-30 03:00:44</t>
        </is>
      </c>
      <c r="R20" t="inlineStr">
        <is>
          <t>ACOSJ2S6AS4Y</t>
        </is>
      </c>
      <c r="S20" t="inlineStr">
        <is>
          <t>VERO</t>
        </is>
      </c>
    </row>
    <row r="21">
      <c r="A21" t="inlineStr">
        <is>
          <t>roK8ulOPhtcwO874eHOJUZCee</t>
        </is>
      </c>
      <c r="B21" t="inlineStr">
        <is>
          <t>FIRGUN HOUSE SRL</t>
        </is>
      </c>
      <c r="E21" t="inlineStr">
        <is>
          <t>5BU2YHCMVDWO</t>
        </is>
      </c>
      <c r="F21" t="inlineStr">
        <is>
          <t>Online</t>
        </is>
      </c>
      <c r="G21" t="inlineStr">
        <is>
          <t>pay-in-3</t>
        </is>
      </c>
      <c r="H21" t="inlineStr">
        <is>
          <t>order</t>
        </is>
      </c>
      <c r="I21" t="inlineStr">
        <is>
          <t>2024-09-26 12:43:13</t>
        </is>
      </c>
      <c r="J21" t="n">
        <v>110</v>
      </c>
      <c r="K21" t="n">
        <v>105.28</v>
      </c>
      <c r="L21" t="n">
        <v>4.72</v>
      </c>
      <c r="M21" t="n">
        <v>2.97</v>
      </c>
      <c r="N21" t="n">
        <v>0.65</v>
      </c>
      <c r="O21" t="n">
        <v>1.1</v>
      </c>
      <c r="P21" t="n">
        <v>0</v>
      </c>
      <c r="Q21" t="inlineStr">
        <is>
          <t>2024-09-30 03:00:44</t>
        </is>
      </c>
      <c r="R21" t="inlineStr">
        <is>
          <t>ACOSJ2S6AS4Y</t>
        </is>
      </c>
      <c r="S21" t="inlineStr">
        <is>
          <t>VERO</t>
        </is>
      </c>
    </row>
    <row r="22">
      <c r="A22" t="inlineStr">
        <is>
          <t>rnMoivcSaVxNIu2oMGCw4j9yn</t>
        </is>
      </c>
      <c r="B22" t="inlineStr">
        <is>
          <t>FIRGUN HOUSE SRL</t>
        </is>
      </c>
      <c r="E22" t="inlineStr">
        <is>
          <t>A1PPGLETR7FD</t>
        </is>
      </c>
      <c r="F22" t="inlineStr">
        <is>
          <t>Online</t>
        </is>
      </c>
      <c r="G22" t="inlineStr">
        <is>
          <t>pay-in-3</t>
        </is>
      </c>
      <c r="H22" t="inlineStr">
        <is>
          <t>order</t>
        </is>
      </c>
      <c r="I22" t="inlineStr">
        <is>
          <t>2024-09-27 09:04:56</t>
        </is>
      </c>
      <c r="J22" t="n">
        <v>300</v>
      </c>
      <c r="K22" t="n">
        <v>287.12</v>
      </c>
      <c r="L22" t="n">
        <v>12.88</v>
      </c>
      <c r="M22" t="n">
        <v>8.1</v>
      </c>
      <c r="N22" t="n">
        <v>1.78</v>
      </c>
      <c r="O22" t="n">
        <v>3</v>
      </c>
      <c r="P22" t="n">
        <v>0</v>
      </c>
      <c r="Q22" t="inlineStr">
        <is>
          <t>2024-09-30 03:00:44</t>
        </is>
      </c>
      <c r="R22" t="inlineStr">
        <is>
          <t>ACOSJ2S6AS4Y</t>
        </is>
      </c>
      <c r="S22" t="inlineStr">
        <is>
          <t>VERO</t>
        </is>
      </c>
    </row>
    <row r="23">
      <c r="A23" t="inlineStr">
        <is>
          <t>rSpBUTiRBJUBApcpH0U8zsj69</t>
        </is>
      </c>
      <c r="B23" t="inlineStr">
        <is>
          <t>FIRGUN HOUSE SRL</t>
        </is>
      </c>
      <c r="E23" t="inlineStr">
        <is>
          <t>LUE84P17DCAT</t>
        </is>
      </c>
      <c r="F23" t="inlineStr">
        <is>
          <t>Online</t>
        </is>
      </c>
      <c r="G23" t="inlineStr">
        <is>
          <t>pay-in-3</t>
        </is>
      </c>
      <c r="H23" t="inlineStr">
        <is>
          <t>order</t>
        </is>
      </c>
      <c r="I23" t="inlineStr">
        <is>
          <t>2024-09-27 11:08:45</t>
        </is>
      </c>
      <c r="J23" t="n">
        <v>225</v>
      </c>
      <c r="K23" t="n">
        <v>215.33</v>
      </c>
      <c r="L23" t="n">
        <v>9.67</v>
      </c>
      <c r="M23" t="n">
        <v>6.08</v>
      </c>
      <c r="N23" t="n">
        <v>1.34</v>
      </c>
      <c r="O23" t="n">
        <v>2.25</v>
      </c>
      <c r="P23" t="n">
        <v>0</v>
      </c>
      <c r="Q23" t="inlineStr">
        <is>
          <t>2024-09-30 03:00:44</t>
        </is>
      </c>
      <c r="R23" t="inlineStr">
        <is>
          <t>ACOSJ2S6AS4Y</t>
        </is>
      </c>
      <c r="S23" t="inlineStr">
        <is>
          <t>VERO</t>
        </is>
      </c>
    </row>
    <row r="24">
      <c r="A24" t="inlineStr">
        <is>
          <t>rhHqCt1XJAwxVaHasNfDxe0pt</t>
        </is>
      </c>
      <c r="B24" t="inlineStr">
        <is>
          <t>FIRGUN HOUSE SRL</t>
        </is>
      </c>
      <c r="E24" t="inlineStr">
        <is>
          <t>WDVRM2V12TDU</t>
        </is>
      </c>
      <c r="F24" t="inlineStr">
        <is>
          <t>Online</t>
        </is>
      </c>
      <c r="G24" t="inlineStr">
        <is>
          <t>pay-in-3</t>
        </is>
      </c>
      <c r="H24" t="inlineStr">
        <is>
          <t>order</t>
        </is>
      </c>
      <c r="I24" t="inlineStr">
        <is>
          <t>2024-09-27 15:49:13</t>
        </is>
      </c>
      <c r="J24" t="n">
        <v>500</v>
      </c>
      <c r="K24" t="n">
        <v>478.53</v>
      </c>
      <c r="L24" t="n">
        <v>21.47</v>
      </c>
      <c r="M24" t="n">
        <v>13.5</v>
      </c>
      <c r="N24" t="n">
        <v>2.97</v>
      </c>
      <c r="O24" t="n">
        <v>5</v>
      </c>
      <c r="P24" t="n">
        <v>0</v>
      </c>
      <c r="Q24" t="inlineStr">
        <is>
          <t>2024-09-30 03:00:44</t>
        </is>
      </c>
      <c r="R24" t="inlineStr">
        <is>
          <t>ACOSJ2S6AS4Y</t>
        </is>
      </c>
      <c r="S24" t="inlineStr">
        <is>
          <t>VERO</t>
        </is>
      </c>
    </row>
    <row r="25">
      <c r="A25" t="inlineStr">
        <is>
          <t>rdW5NllMXY4jdMTZYYUJfCqf1</t>
        </is>
      </c>
      <c r="B25" t="inlineStr">
        <is>
          <t>FIRGUN HOUSE SRL</t>
        </is>
      </c>
      <c r="E25" t="inlineStr">
        <is>
          <t>VGG29BP5XEGG</t>
        </is>
      </c>
      <c r="F25" t="inlineStr">
        <is>
          <t>Online</t>
        </is>
      </c>
      <c r="G25" t="inlineStr">
        <is>
          <t>pay-in-3</t>
        </is>
      </c>
      <c r="H25" t="inlineStr">
        <is>
          <t>order</t>
        </is>
      </c>
      <c r="I25" t="inlineStr">
        <is>
          <t>2024-09-27 23:10:58</t>
        </is>
      </c>
      <c r="J25" t="n">
        <v>165</v>
      </c>
      <c r="K25" t="n">
        <v>157.91</v>
      </c>
      <c r="L25" t="n">
        <v>7.09</v>
      </c>
      <c r="M25" t="n">
        <v>4.46</v>
      </c>
      <c r="N25" t="n">
        <v>0.98</v>
      </c>
      <c r="O25" t="n">
        <v>1.65</v>
      </c>
      <c r="P25" t="n">
        <v>0</v>
      </c>
      <c r="Q25" t="inlineStr">
        <is>
          <t>2024-09-30 03:00:44</t>
        </is>
      </c>
      <c r="R25" t="inlineStr">
        <is>
          <t>ACOSJ2S6AS4Y</t>
        </is>
      </c>
      <c r="S25" t="inlineStr">
        <is>
          <t>VERO</t>
        </is>
      </c>
    </row>
    <row r="26">
      <c r="A26" t="inlineStr">
        <is>
          <t>rAxDYyC0qcugULqiNad335iEn</t>
        </is>
      </c>
      <c r="B26" t="inlineStr">
        <is>
          <t>FIRGUN HOUSE SRL</t>
        </is>
      </c>
      <c r="E26" t="inlineStr">
        <is>
          <t>QO0FPPIGDCV5</t>
        </is>
      </c>
      <c r="F26" t="inlineStr">
        <is>
          <t>Online</t>
        </is>
      </c>
      <c r="G26" t="inlineStr">
        <is>
          <t>pay-in-3</t>
        </is>
      </c>
      <c r="H26" t="inlineStr">
        <is>
          <t>order</t>
        </is>
      </c>
      <c r="I26" t="inlineStr">
        <is>
          <t>2024-09-28 19:59:43</t>
        </is>
      </c>
      <c r="J26" t="n">
        <v>165</v>
      </c>
      <c r="K26" t="n">
        <v>157.91</v>
      </c>
      <c r="L26" t="n">
        <v>7.09</v>
      </c>
      <c r="M26" t="n">
        <v>4.46</v>
      </c>
      <c r="N26" t="n">
        <v>0.98</v>
      </c>
      <c r="O26" t="n">
        <v>1.65</v>
      </c>
      <c r="P26" t="n">
        <v>0</v>
      </c>
      <c r="Q26" t="inlineStr">
        <is>
          <t>2024-09-30 03:00:44</t>
        </is>
      </c>
      <c r="R26" t="inlineStr">
        <is>
          <t>ACOSJ2S6AS4Y</t>
        </is>
      </c>
      <c r="S26" t="inlineStr">
        <is>
          <t>VERO</t>
        </is>
      </c>
    </row>
    <row r="27">
      <c r="A27" t="inlineStr">
        <is>
          <t>rASgeJ9KQtJe8rg5ewrXlpKXQ</t>
        </is>
      </c>
      <c r="B27" t="inlineStr">
        <is>
          <t>FIRGUN HOUSE SRL</t>
        </is>
      </c>
      <c r="E27" t="inlineStr">
        <is>
          <t>0DFYICJGN5GG</t>
        </is>
      </c>
      <c r="F27" t="inlineStr">
        <is>
          <t>Online</t>
        </is>
      </c>
      <c r="G27" t="inlineStr">
        <is>
          <t>pay-in-3</t>
        </is>
      </c>
      <c r="H27" t="inlineStr">
        <is>
          <t>order</t>
        </is>
      </c>
      <c r="I27" t="inlineStr">
        <is>
          <t>2024-09-29 13:38:56</t>
        </is>
      </c>
      <c r="J27" t="n">
        <v>90</v>
      </c>
      <c r="K27" t="n">
        <v>86.14</v>
      </c>
      <c r="L27" t="n">
        <v>3.86</v>
      </c>
      <c r="M27" t="n">
        <v>2.43</v>
      </c>
      <c r="N27" t="n">
        <v>0.54</v>
      </c>
      <c r="O27" t="n">
        <v>0.9</v>
      </c>
      <c r="P27" t="n">
        <v>0</v>
      </c>
      <c r="Q27" t="inlineStr">
        <is>
          <t>2024-09-30 03:00:44</t>
        </is>
      </c>
      <c r="R27" t="inlineStr">
        <is>
          <t>ACOSJ2S6AS4Y</t>
        </is>
      </c>
      <c r="S27" t="inlineStr">
        <is>
          <t>VERO</t>
        </is>
      </c>
    </row>
    <row r="28">
      <c r="B28" t="inlineStr">
        <is>
          <t>FIRGUN HOUSE SRL</t>
        </is>
      </c>
      <c r="E28" t="inlineStr">
        <is>
          <t>WLE0149LUX76</t>
        </is>
      </c>
      <c r="F28" t="inlineStr">
        <is>
          <t>Offline-link</t>
        </is>
      </c>
      <c r="G28" t="inlineStr">
        <is>
          <t>pay-in-3</t>
        </is>
      </c>
      <c r="H28" t="inlineStr">
        <is>
          <t>refund</t>
        </is>
      </c>
      <c r="I28" t="inlineStr">
        <is>
          <t>2024-09-25 09:31:53</t>
        </is>
      </c>
      <c r="J28" t="n">
        <v>-400</v>
      </c>
      <c r="K28" t="n">
        <v>-400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inlineStr">
        <is>
          <t>2024-09-30 03:00:44</t>
        </is>
      </c>
      <c r="R28" t="inlineStr">
        <is>
          <t>ACOSJ2S6AS4Y</t>
        </is>
      </c>
      <c r="S28" t="inlineStr">
        <is>
          <t>NON TROVATO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2024-11-21T15:25:27Z</dcterms:created>
  <dcterms:modified xsi:type="dcterms:W3CDTF">2024-11-21T15:25:37Z</dcterms:modified>
</cp:coreProperties>
</file>